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stfs04\05125_産業人材課$\02_室班フォルダ\技能振興班\02 委託訓練\委託訓練（Ｒ７）\⑦企画提案募集\HP\02　5-7月開講\"/>
    </mc:Choice>
  </mc:AlternateContent>
  <xr:revisionPtr revIDLastSave="0" documentId="8_{3700F186-41F3-4D02-B850-C8A426B36F75}" xr6:coauthVersionLast="47" xr6:coauthVersionMax="47" xr10:uidLastSave="{00000000-0000-0000-0000-000000000000}"/>
  <bookViews>
    <workbookView xWindow="-108" yWindow="-108" windowWidth="23256" windowHeight="12456" firstSheet="16" activeTab="20" xr2:uid="{00000000-000D-0000-FFFF-FFFF00000000}"/>
  </bookViews>
  <sheets>
    <sheet name="提案書" sheetId="3" r:id="rId1"/>
    <sheet name="様式１" sheetId="28" r:id="rId2"/>
    <sheet name="様式２" sheetId="41" r:id="rId3"/>
    <sheet name="様式３" sheetId="4" r:id="rId4"/>
    <sheet name="様式３シニアのみ " sheetId="57" r:id="rId5"/>
    <sheet name="様式３－２eラーニングのみ" sheetId="52" r:id="rId6"/>
    <sheet name="様式４講師" sheetId="12" r:id="rId7"/>
    <sheet name="様式５実習先" sheetId="32" r:id="rId8"/>
    <sheet name="様式６" sheetId="21" r:id="rId9"/>
    <sheet name="様式７" sheetId="44" r:id="rId10"/>
    <sheet name="様式８" sheetId="31" r:id="rId11"/>
    <sheet name="様式９" sheetId="24" r:id="rId12"/>
    <sheet name="様式９ (大型)" sheetId="59" r:id="rId13"/>
    <sheet name="様式９eラーニング" sheetId="54" r:id="rId14"/>
    <sheet name="様式１０" sheetId="23" r:id="rId15"/>
    <sheet name="様式１０－２eラーニング(機器貸与無）" sheetId="50" r:id="rId16"/>
    <sheet name="様式１０－３eラーニング(機器貸与有)" sheetId="56" r:id="rId17"/>
    <sheet name="様式１１" sheetId="17" r:id="rId18"/>
    <sheet name="様式１１－２eラーニングのみ" sheetId="58" r:id="rId19"/>
    <sheet name="様式１２" sheetId="20" r:id="rId20"/>
    <sheet name="様式１３" sheetId="47" r:id="rId21"/>
    <sheet name="様式１３－２" sheetId="55" r:id="rId22"/>
    <sheet name="様式１４" sheetId="33" r:id="rId23"/>
    <sheet name="様式１５" sheetId="25" r:id="rId24"/>
    <sheet name="（別紙1)リテラシー項目・学習項目チェックシート" sheetId="64" r:id="rId25"/>
    <sheet name="(別紙２デジタルリテラシーを含むカリキュラムチェックシート)" sheetId="65" r:id="rId26"/>
    <sheet name="【別紙３】チェックシート" sheetId="67" r:id="rId27"/>
    <sheet name="様式1６誓約書" sheetId="40" r:id="rId28"/>
    <sheet name="様式１７(オンライン)" sheetId="48" r:id="rId29"/>
  </sheets>
  <externalReferences>
    <externalReference r:id="rId30"/>
    <externalReference r:id="rId31"/>
  </externalReferences>
  <definedNames>
    <definedName name="_xlnm.Print_Area" localSheetId="24">'（別紙1)リテラシー項目・学習項目チェックシート'!$A$1:$E$51</definedName>
    <definedName name="_xlnm.Print_Area" localSheetId="25">'(別紙２デジタルリテラシーを含むカリキュラムチェックシート)'!$A$1:$D$36</definedName>
    <definedName name="_xlnm.Print_Area" localSheetId="26">【別紙３】チェックシート!$A$1:$G$53</definedName>
    <definedName name="_xlnm.Print_Area" localSheetId="0">提案書!$A$1:$I$71</definedName>
    <definedName name="_xlnm.Print_Area" localSheetId="1">様式１!$A$1:$I$28</definedName>
    <definedName name="_xlnm.Print_Area" localSheetId="14">様式１０!$A$1:$L$41</definedName>
    <definedName name="_xlnm.Print_Area" localSheetId="15">'様式１０－２eラーニング(機器貸与無）'!$A$1:$K$32</definedName>
    <definedName name="_xlnm.Print_Area" localSheetId="16">'様式１０－３eラーニング(機器貸与有)'!$A$1:$N$32</definedName>
    <definedName name="_xlnm.Print_Area" localSheetId="18">'様式１１－２eラーニングのみ'!$A$1:$L$69</definedName>
    <definedName name="_xlnm.Print_Area" localSheetId="19">様式１２!$A$1:$K$45</definedName>
    <definedName name="_xlnm.Print_Area" localSheetId="21">'様式１３－２'!$A$1:$Y$19</definedName>
    <definedName name="_xlnm.Print_Area" localSheetId="23">様式１５!$A$1:$M$167</definedName>
    <definedName name="_xlnm.Print_Area" localSheetId="27">様式1６誓約書!$A$1:$J$43</definedName>
    <definedName name="_xlnm.Print_Area" localSheetId="28">'様式１７(オンライン)'!$A$1:$J$23</definedName>
    <definedName name="_xlnm.Print_Area" localSheetId="2">様式２!$A$1:$I$23</definedName>
    <definedName name="_xlnm.Print_Area" localSheetId="3">様式３!$A$1:$H$39</definedName>
    <definedName name="_xlnm.Print_Area" localSheetId="5">'様式３－２eラーニングのみ'!$A$1:$M$126</definedName>
    <definedName name="_xlnm.Print_Area" localSheetId="4">'様式３シニアのみ '!$A$1:$H$50</definedName>
    <definedName name="_xlnm.Print_Area" localSheetId="6">様式４講師!$A$1:$N$33</definedName>
    <definedName name="_xlnm.Print_Area" localSheetId="7">様式５実習先!$A$1:$G$29</definedName>
    <definedName name="_xlnm.Print_Area" localSheetId="8">様式６!$A$1:$K$43</definedName>
    <definedName name="_xlnm.Print_Area" localSheetId="9">様式７!$A$1:$J$53</definedName>
    <definedName name="_xlnm.Print_Area" localSheetId="10">様式８!$A$1:$H$22</definedName>
    <definedName name="_xlnm.Print_Area" localSheetId="11">様式９!$A$1:$K$61</definedName>
    <definedName name="_xlnm.Print_Area" localSheetId="12">'様式９ (大型)'!$A$1:$K$74</definedName>
    <definedName name="_xlnm.Print_Area" localSheetId="13">様式９eラーニング!$A$1:$K$61</definedName>
    <definedName name="_xlnm.Print_Titles" localSheetId="23">様式１５!$4:$4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59" l="1"/>
  <c r="H44" i="59"/>
  <c r="H12" i="59"/>
  <c r="H35" i="59" s="1"/>
  <c r="H49" i="59" s="1"/>
  <c r="C7" i="59"/>
  <c r="D6" i="59"/>
  <c r="C6" i="59"/>
  <c r="C5" i="59"/>
  <c r="C4" i="59"/>
  <c r="C6" i="58"/>
  <c r="C5" i="58"/>
  <c r="C4" i="58"/>
  <c r="H45" i="57"/>
  <c r="G45" i="57"/>
  <c r="H42" i="57"/>
  <c r="H43" i="57" s="1"/>
  <c r="G42" i="57"/>
  <c r="F42" i="57"/>
  <c r="H30" i="57"/>
  <c r="G30" i="57"/>
  <c r="F30" i="57"/>
  <c r="F43" i="57" s="1"/>
  <c r="H18" i="57"/>
  <c r="G18" i="57"/>
  <c r="F18" i="57"/>
  <c r="G4" i="57"/>
  <c r="D4" i="57"/>
  <c r="G3" i="57"/>
  <c r="D3" i="57"/>
  <c r="E5" i="56"/>
  <c r="M4" i="56"/>
  <c r="E4" i="56"/>
  <c r="T5" i="55"/>
  <c r="E5" i="55"/>
  <c r="T4" i="55"/>
  <c r="E4" i="55"/>
  <c r="G5" i="48"/>
  <c r="G6" i="48"/>
  <c r="G4" i="48"/>
  <c r="G3" i="48"/>
  <c r="D88" i="52"/>
  <c r="D87" i="52"/>
  <c r="D46" i="52"/>
  <c r="D45" i="52"/>
  <c r="K88" i="52"/>
  <c r="K87" i="52"/>
  <c r="K45" i="52"/>
  <c r="K46" i="52"/>
  <c r="K4" i="52"/>
  <c r="K3" i="52"/>
  <c r="D4" i="52"/>
  <c r="D3" i="52"/>
  <c r="H35" i="54"/>
  <c r="H48" i="54"/>
  <c r="H49" i="54" s="1"/>
  <c r="H44" i="54"/>
  <c r="C7" i="54"/>
  <c r="C6" i="54"/>
  <c r="C5" i="54"/>
  <c r="C4" i="54"/>
  <c r="E5" i="50"/>
  <c r="J4" i="50"/>
  <c r="E4" i="50"/>
  <c r="G18" i="4"/>
  <c r="F18" i="4"/>
  <c r="G11" i="4"/>
  <c r="G25" i="4" s="1"/>
  <c r="H11" i="4"/>
  <c r="H25" i="4" s="1"/>
  <c r="F11" i="4"/>
  <c r="H3" i="21"/>
  <c r="G30" i="12"/>
  <c r="D30" i="12"/>
  <c r="J30" i="12" s="1"/>
  <c r="R5" i="47"/>
  <c r="R4" i="47"/>
  <c r="E5" i="47"/>
  <c r="E4" i="47"/>
  <c r="C29" i="32"/>
  <c r="F29" i="32"/>
  <c r="I7" i="25"/>
  <c r="I11" i="25" s="1"/>
  <c r="J11" i="25" s="1"/>
  <c r="I8" i="25"/>
  <c r="I9" i="25"/>
  <c r="I10" i="25"/>
  <c r="H11" i="25"/>
  <c r="I17" i="25" s="1"/>
  <c r="K11" i="25"/>
  <c r="E4" i="33"/>
  <c r="E5" i="33"/>
  <c r="E4" i="23"/>
  <c r="K4" i="23"/>
  <c r="E5" i="23"/>
  <c r="C4" i="24"/>
  <c r="C5" i="24"/>
  <c r="C6" i="24"/>
  <c r="C7" i="24"/>
  <c r="H12" i="24"/>
  <c r="H35" i="24"/>
  <c r="H49" i="24"/>
  <c r="H44" i="24"/>
  <c r="H48" i="24"/>
  <c r="E4" i="31"/>
  <c r="E5" i="31"/>
  <c r="C3" i="44"/>
  <c r="C4" i="44"/>
  <c r="C5" i="44"/>
  <c r="E4" i="32"/>
  <c r="E5" i="32"/>
  <c r="L4" i="12"/>
  <c r="L5" i="12"/>
  <c r="C3" i="41"/>
  <c r="H3" i="41"/>
  <c r="C4" i="41"/>
  <c r="H4" i="41"/>
  <c r="H12" i="41"/>
  <c r="D3" i="4"/>
  <c r="G3" i="4"/>
  <c r="D4" i="4"/>
  <c r="G4" i="4"/>
  <c r="C4" i="28"/>
  <c r="C5" i="28"/>
  <c r="H5" i="28"/>
  <c r="H50" i="24"/>
  <c r="I23" i="25"/>
  <c r="G43" i="57" l="1"/>
  <c r="F25" i="4"/>
  <c r="E58" i="24"/>
  <c r="H50" i="54"/>
  <c r="H51" i="54"/>
  <c r="E58" i="54"/>
  <c r="H50" i="59"/>
  <c r="H51" i="59"/>
  <c r="E58" i="59"/>
  <c r="H5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H2" authorId="0" shapeId="0" xr:uid="{00000000-0006-0000-0000-000001000000}">
      <text>
        <r>
          <rPr>
            <sz val="9"/>
            <color indexed="81"/>
            <rFont val="MS P ゴシック"/>
            <family val="3"/>
            <charset val="128"/>
          </rPr>
          <t>一般コースに小規模の託児をつける場合は、</t>
        </r>
        <r>
          <rPr>
            <u/>
            <sz val="9"/>
            <color indexed="81"/>
            <rFont val="MS P ゴシック"/>
            <family val="3"/>
            <charset val="128"/>
          </rPr>
          <t>託児付き訓練以外の分野</t>
        </r>
        <r>
          <rPr>
            <sz val="9"/>
            <color indexed="81"/>
            <rFont val="MS P ゴシック"/>
            <family val="3"/>
            <charset val="128"/>
          </rPr>
          <t>を選択してください。</t>
        </r>
      </text>
    </comment>
    <comment ref="I2" authorId="0" shapeId="0" xr:uid="{00000000-0006-0000-0000-000002000000}">
      <text>
        <r>
          <rPr>
            <sz val="9"/>
            <color indexed="81"/>
            <rFont val="ＭＳ Ｐゴシック"/>
            <family val="3"/>
            <charset val="128"/>
          </rPr>
          <t>託児サービスの有無を
選択してください。</t>
        </r>
      </text>
    </comment>
    <comment ref="C12" authorId="0" shapeId="0" xr:uid="{00000000-0006-0000-0000-000003000000}">
      <text>
        <r>
          <rPr>
            <sz val="9"/>
            <color indexed="81"/>
            <rFont val="MS P ゴシック"/>
            <family val="3"/>
            <charset val="128"/>
          </rPr>
          <t>黄色のセルは、他のシートにリンクしています。
リンクが外れてしまった場合は直接文字を入力してください。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A45" authorId="0" shapeId="0" xr:uid="{00000000-0006-0000-0D00-000001000000}">
      <text>
        <r>
          <rPr>
            <sz val="9"/>
            <color indexed="81"/>
            <rFont val="MS P ゴシック"/>
            <family val="3"/>
            <charset val="128"/>
          </rPr>
          <t>教習所が直接受託する場合は、「再委託経費」を「法定教習経費」に変更してください。</t>
        </r>
      </text>
    </comment>
    <comment ref="I72" authorId="0" shapeId="0" xr:uid="{00000000-0006-0000-0D00-000002000000}">
      <text>
        <r>
          <rPr>
            <sz val="9"/>
            <color indexed="81"/>
            <rFont val="MS P ゴシック"/>
            <family val="3"/>
            <charset val="128"/>
          </rPr>
          <t>免許区分ごとの単価のうち最高単価を記載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5" authorId="0" shapeId="0" xr:uid="{00000000-0006-0000-1200-000001000000}">
      <text>
        <r>
          <rPr>
            <b/>
            <sz val="9"/>
            <color indexed="81"/>
            <rFont val="MS P ゴシック"/>
            <family val="3"/>
            <charset val="128"/>
          </rPr>
          <t>千葉県:</t>
        </r>
        <r>
          <rPr>
            <sz val="9"/>
            <color indexed="81"/>
            <rFont val="MS P ゴシック"/>
            <family val="3"/>
            <charset val="128"/>
          </rPr>
          <t xml:space="preserve">
</t>
        </r>
        <r>
          <rPr>
            <sz val="18"/>
            <color indexed="81"/>
            <rFont val="MS P ゴシック"/>
            <family val="3"/>
            <charset val="128"/>
          </rPr>
          <t>注）</t>
        </r>
        <r>
          <rPr>
            <sz val="20"/>
            <color indexed="81"/>
            <rFont val="MS P ゴシック"/>
            <family val="3"/>
            <charset val="128"/>
          </rPr>
          <t>職業訓練サービスガイドライン研修ではありません。</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K6" authorId="0" shapeId="0" xr:uid="{00000000-0006-0000-1400-000001000000}">
      <text>
        <r>
          <rPr>
            <b/>
            <sz val="9"/>
            <color indexed="81"/>
            <rFont val="MS P ゴシック"/>
            <family val="3"/>
            <charset val="128"/>
          </rPr>
          <t>千葉県:</t>
        </r>
        <r>
          <rPr>
            <sz val="9"/>
            <color indexed="81"/>
            <rFont val="MS P ゴシック"/>
            <family val="3"/>
            <charset val="128"/>
          </rPr>
          <t xml:space="preserve">
就職支援経費の対象となる就職率で提出すること。</t>
        </r>
      </text>
    </comment>
    <comment ref="K17" authorId="0" shapeId="0" xr:uid="{00000000-0006-0000-1400-000002000000}">
      <text>
        <r>
          <rPr>
            <b/>
            <sz val="9"/>
            <color indexed="81"/>
            <rFont val="MS P ゴシック"/>
            <family val="3"/>
            <charset val="128"/>
          </rPr>
          <t>千葉県:</t>
        </r>
        <r>
          <rPr>
            <sz val="9"/>
            <color indexed="81"/>
            <rFont val="MS P ゴシック"/>
            <family val="3"/>
            <charset val="128"/>
          </rPr>
          <t xml:space="preserve">
就職支援経費の対象となる就職率で提出すること。</t>
        </r>
      </text>
    </comment>
    <comment ref="K33" authorId="0" shapeId="0" xr:uid="{00000000-0006-0000-1400-000003000000}">
      <text>
        <r>
          <rPr>
            <b/>
            <sz val="9"/>
            <color indexed="81"/>
            <rFont val="MS P ゴシック"/>
            <family val="3"/>
            <charset val="128"/>
          </rPr>
          <t>千葉県:</t>
        </r>
        <r>
          <rPr>
            <sz val="9"/>
            <color indexed="81"/>
            <rFont val="MS P ゴシック"/>
            <family val="3"/>
            <charset val="128"/>
          </rPr>
          <t xml:space="preserve">
就職支援経費の対象となる就職率で提出すること。</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5" authorId="0" shapeId="0" xr:uid="{00000000-0006-0000-1800-000001000000}">
      <text>
        <r>
          <rPr>
            <sz val="9"/>
            <color indexed="81"/>
            <rFont val="ＭＳ Ｐゴシック"/>
            <family val="3"/>
            <charset val="128"/>
          </rPr>
          <t>各児童数を入力すると、必要な保育士、保育室の必要面積等の数が自動計算されます。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C12" authorId="0" shapeId="0" xr:uid="{00000000-0006-0000-0300-000002000000}">
      <text>
        <r>
          <rPr>
            <sz val="9"/>
            <color indexed="81"/>
            <rFont val="MS P ゴシック"/>
            <family val="3"/>
            <charset val="128"/>
          </rPr>
          <t>入校予定日と修了予定日を記載してください。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B19" authorId="0" shapeId="0" xr:uid="{00000000-0006-0000-0400-000001000000}">
      <text>
        <r>
          <rPr>
            <sz val="12"/>
            <color indexed="81"/>
            <rFont val="MS P ゴシック"/>
            <family val="3"/>
            <charset val="128"/>
          </rPr>
          <t>デュアルのみ</t>
        </r>
      </text>
    </comment>
    <comment ref="B24" authorId="0" shapeId="0" xr:uid="{00000000-0006-0000-0400-000002000000}">
      <text>
        <r>
          <rPr>
            <b/>
            <sz val="12"/>
            <color indexed="81"/>
            <rFont val="MS P ゴシック"/>
            <family val="3"/>
            <charset val="128"/>
          </rPr>
          <t>eラーニングコースのみ</t>
        </r>
      </text>
    </comment>
    <comment ref="F25" authorId="0" shapeId="0" xr:uid="{00000000-0006-0000-0400-000003000000}">
      <text>
        <r>
          <rPr>
            <b/>
            <sz val="22"/>
            <color indexed="81"/>
            <rFont val="MS P ゴシック"/>
            <family val="3"/>
            <charset val="128"/>
          </rPr>
          <t>合計について必ず確認してください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43" authorId="0" shapeId="0" xr:uid="{00000000-0006-0000-0500-000001000000}">
      <text>
        <r>
          <rPr>
            <b/>
            <sz val="22"/>
            <color indexed="81"/>
            <rFont val="MS P ゴシック"/>
            <family val="3"/>
            <charset val="128"/>
          </rPr>
          <t>合計について必ず確認してください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0" authorId="0" shapeId="0" xr:uid="{00000000-0006-0000-0600-000001000000}">
      <text>
        <r>
          <rPr>
            <b/>
            <sz val="9"/>
            <color indexed="81"/>
            <rFont val="MS P ゴシック"/>
            <family val="3"/>
            <charset val="128"/>
          </rPr>
          <t>在宅訓練とスクーリングの小計の合計</t>
        </r>
      </text>
    </comment>
    <comment ref="I40" authorId="0" shapeId="0" xr:uid="{00000000-0006-0000-0600-000002000000}">
      <text>
        <r>
          <rPr>
            <b/>
            <sz val="9"/>
            <color indexed="81"/>
            <rFont val="MS P ゴシック"/>
            <family val="3"/>
            <charset val="128"/>
          </rPr>
          <t>在宅訓練とスクーリングの小計の合計からスクーリングの重複日を除いた日数</t>
        </r>
      </text>
    </comment>
    <comment ref="E82" authorId="0" shapeId="0" xr:uid="{00000000-0006-0000-0600-000003000000}">
      <text>
        <r>
          <rPr>
            <b/>
            <sz val="9"/>
            <color indexed="81"/>
            <rFont val="MS P ゴシック"/>
            <family val="3"/>
            <charset val="128"/>
          </rPr>
          <t>在宅訓練とスクーリングの小計の合計</t>
        </r>
      </text>
    </comment>
    <comment ref="I82" authorId="0" shapeId="0" xr:uid="{00000000-0006-0000-0600-000004000000}">
      <text>
        <r>
          <rPr>
            <b/>
            <sz val="9"/>
            <color indexed="81"/>
            <rFont val="MS P ゴシック"/>
            <family val="3"/>
            <charset val="128"/>
          </rPr>
          <t>在宅訓練とスクーリングの小計の合計からスクーリングの重複日を除いた日数</t>
        </r>
      </text>
    </comment>
    <comment ref="E124" authorId="0" shapeId="0" xr:uid="{00000000-0006-0000-0600-000005000000}">
      <text>
        <r>
          <rPr>
            <b/>
            <sz val="9"/>
            <color indexed="81"/>
            <rFont val="MS P ゴシック"/>
            <family val="3"/>
            <charset val="128"/>
          </rPr>
          <t>在宅訓練とスクーリングの小計の合計</t>
        </r>
      </text>
    </comment>
    <comment ref="I124" authorId="0" shapeId="0" xr:uid="{00000000-0006-0000-0600-000006000000}">
      <text>
        <r>
          <rPr>
            <b/>
            <sz val="9"/>
            <color indexed="81"/>
            <rFont val="MS P ゴシック"/>
            <family val="3"/>
            <charset val="128"/>
          </rPr>
          <t>在宅訓練とスクーリングの小計の合計からスクーリングの重複日を除いた日数</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D9" authorId="0" shapeId="0" xr:uid="{00000000-0006-0000-0700-000001000000}">
      <text>
        <r>
          <rPr>
            <b/>
            <sz val="9"/>
            <color indexed="81"/>
            <rFont val="MS P ゴシック"/>
            <family val="3"/>
            <charset val="128"/>
          </rPr>
          <t>常勤：非常勤を選択してください。
合計と内訳の合計が突合するようにしてください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kazu</author>
  </authors>
  <commentList>
    <comment ref="D2" authorId="0" shapeId="0" xr:uid="{00000000-0006-0000-0800-000001000000}">
      <text>
        <r>
          <rPr>
            <b/>
            <sz val="9"/>
            <color indexed="81"/>
            <rFont val="MS P ゴシック"/>
            <family val="3"/>
            <charset val="128"/>
          </rPr>
          <t xml:space="preserve">デュアル
建設人材
大型自動車一種
からコースを選択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島田 真衣</author>
  </authors>
  <commentList>
    <comment ref="H19" authorId="0" shapeId="0" xr:uid="{C19CF0E2-5721-4D99-BD16-528781F30421}">
      <text>
        <r>
          <rPr>
            <b/>
            <sz val="16"/>
            <color indexed="81"/>
            <rFont val="MS P ゴシック"/>
            <family val="3"/>
            <charset val="128"/>
          </rPr>
          <t>訓練期間内に期限が切れる場合は更新予定を○年〇月などと記載してください</t>
        </r>
      </text>
    </comment>
    <comment ref="H27" authorId="0" shapeId="0" xr:uid="{B2A62941-972E-4DE6-87C7-0E14A9768E3D}">
      <text>
        <r>
          <rPr>
            <b/>
            <sz val="16"/>
            <color indexed="81"/>
            <rFont val="MS P ゴシック"/>
            <family val="3"/>
            <charset val="128"/>
          </rPr>
          <t>訓練期間内に期限が切れる場合は枠外に〇月更新予定などと記載してください</t>
        </r>
      </text>
    </comment>
    <comment ref="F35" authorId="0" shapeId="0" xr:uid="{85498DD4-625A-4261-9DA9-55C5ABC0ECC8}">
      <text>
        <r>
          <rPr>
            <b/>
            <sz val="16"/>
            <color indexed="81"/>
            <rFont val="MS P ゴシック"/>
            <family val="3"/>
            <charset val="128"/>
          </rPr>
          <t>訓練期間内に期限が切れる場合は枠外に〇月更新予定などと記載してください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kazu</author>
  </authors>
  <commentList>
    <comment ref="D2" authorId="0" shapeId="0" xr:uid="{00000000-0006-0000-0B00-000001000000}">
      <text>
        <r>
          <rPr>
            <b/>
            <sz val="9"/>
            <color indexed="81"/>
            <rFont val="MS P ゴシック"/>
            <family val="3"/>
            <charset val="128"/>
          </rPr>
          <t>建設人材
大型自動車一種
からコースを選択</t>
        </r>
      </text>
    </comment>
  </commentList>
</comments>
</file>

<file path=xl/sharedStrings.xml><?xml version="1.0" encoding="utf-8"?>
<sst xmlns="http://schemas.openxmlformats.org/spreadsheetml/2006/main" count="2257" uniqueCount="1259">
  <si>
    <t>様式１</t>
    <rPh sb="0" eb="2">
      <t>ヨウシキ</t>
    </rPh>
    <phoneticPr fontId="3"/>
  </si>
  <si>
    <t>所在地</t>
    <rPh sb="0" eb="3">
      <t>ショザイチ</t>
    </rPh>
    <phoneticPr fontId="3"/>
  </si>
  <si>
    <t>様式２</t>
    <rPh sb="0" eb="2">
      <t>ヨウシキ</t>
    </rPh>
    <phoneticPr fontId="3"/>
  </si>
  <si>
    <t>科目</t>
    <rPh sb="0" eb="2">
      <t>カモク</t>
    </rPh>
    <phoneticPr fontId="3"/>
  </si>
  <si>
    <t>科目の内容</t>
    <rPh sb="0" eb="2">
      <t>カモク</t>
    </rPh>
    <rPh sb="3" eb="5">
      <t>ナイヨウ</t>
    </rPh>
    <phoneticPr fontId="3"/>
  </si>
  <si>
    <t>訓練時間小計</t>
    <rPh sb="0" eb="2">
      <t>クンレン</t>
    </rPh>
    <rPh sb="2" eb="4">
      <t>ジカン</t>
    </rPh>
    <rPh sb="4" eb="6">
      <t>ショウケイ</t>
    </rPh>
    <phoneticPr fontId="3"/>
  </si>
  <si>
    <t>電話番号</t>
    <rPh sb="0" eb="2">
      <t>デンワ</t>
    </rPh>
    <rPh sb="2" eb="4">
      <t>バンゴウ</t>
    </rPh>
    <phoneticPr fontId="3"/>
  </si>
  <si>
    <t>施設名</t>
    <rPh sb="0" eb="2">
      <t>シセツ</t>
    </rPh>
    <rPh sb="2" eb="3">
      <t>メイ</t>
    </rPh>
    <phoneticPr fontId="3"/>
  </si>
  <si>
    <t>時間</t>
    <rPh sb="0" eb="2">
      <t>ジカン</t>
    </rPh>
    <phoneticPr fontId="3"/>
  </si>
  <si>
    <t>委託訓練カリキュラム</t>
    <rPh sb="0" eb="2">
      <t>イタク</t>
    </rPh>
    <rPh sb="2" eb="4">
      <t>クンレン</t>
    </rPh>
    <phoneticPr fontId="3"/>
  </si>
  <si>
    <t>施設案内略図</t>
    <rPh sb="0" eb="2">
      <t>シセツ</t>
    </rPh>
    <rPh sb="2" eb="4">
      <t>アンナイ</t>
    </rPh>
    <rPh sb="4" eb="6">
      <t>リャクズ</t>
    </rPh>
    <phoneticPr fontId="3"/>
  </si>
  <si>
    <t>受託希望法人等名</t>
    <rPh sb="0" eb="2">
      <t>ジュタク</t>
    </rPh>
    <rPh sb="2" eb="4">
      <t>キボウ</t>
    </rPh>
    <rPh sb="4" eb="6">
      <t>ホウジン</t>
    </rPh>
    <rPh sb="6" eb="7">
      <t>トウ</t>
    </rPh>
    <rPh sb="7" eb="8">
      <t>メイ</t>
    </rPh>
    <phoneticPr fontId="3"/>
  </si>
  <si>
    <t>代表者役職・氏名</t>
    <rPh sb="0" eb="3">
      <t>ダイヒョウシャ</t>
    </rPh>
    <rPh sb="3" eb="5">
      <t>ヤクショク</t>
    </rPh>
    <rPh sb="6" eb="8">
      <t>シメイ</t>
    </rPh>
    <phoneticPr fontId="3"/>
  </si>
  <si>
    <t>従業員数</t>
    <rPh sb="0" eb="3">
      <t>ジュウギョウイン</t>
    </rPh>
    <rPh sb="3" eb="4">
      <t>スウ</t>
    </rPh>
    <phoneticPr fontId="3"/>
  </si>
  <si>
    <t>常勤</t>
    <rPh sb="0" eb="2">
      <t>ジョウキン</t>
    </rPh>
    <phoneticPr fontId="3"/>
  </si>
  <si>
    <t>人</t>
    <rPh sb="0" eb="1">
      <t>ニン</t>
    </rPh>
    <phoneticPr fontId="3"/>
  </si>
  <si>
    <t>非常勤</t>
    <rPh sb="0" eb="3">
      <t>ヒジョウキン</t>
    </rPh>
    <phoneticPr fontId="3"/>
  </si>
  <si>
    <t>実施コース名</t>
    <rPh sb="0" eb="2">
      <t>ジッシ</t>
    </rPh>
    <rPh sb="5" eb="6">
      <t>メイ</t>
    </rPh>
    <phoneticPr fontId="3"/>
  </si>
  <si>
    <t>訓練内容</t>
    <rPh sb="0" eb="2">
      <t>クンレン</t>
    </rPh>
    <rPh sb="2" eb="4">
      <t>ナイヨウ</t>
    </rPh>
    <phoneticPr fontId="3"/>
  </si>
  <si>
    <t>実施年度</t>
    <rPh sb="0" eb="2">
      <t>ジッシ</t>
    </rPh>
    <rPh sb="2" eb="4">
      <t>ネンド</t>
    </rPh>
    <phoneticPr fontId="3"/>
  </si>
  <si>
    <t>訓練期間</t>
    <rPh sb="0" eb="2">
      <t>クンレン</t>
    </rPh>
    <rPh sb="2" eb="4">
      <t>キカン</t>
    </rPh>
    <phoneticPr fontId="3"/>
  </si>
  <si>
    <t>対象者</t>
    <rPh sb="0" eb="3">
      <t>タイショウシャ</t>
    </rPh>
    <phoneticPr fontId="3"/>
  </si>
  <si>
    <t>事務担当者</t>
    <rPh sb="0" eb="2">
      <t>ジム</t>
    </rPh>
    <rPh sb="2" eb="5">
      <t>タントウシャ</t>
    </rPh>
    <phoneticPr fontId="3"/>
  </si>
  <si>
    <t>メールアドレス</t>
    <phoneticPr fontId="3"/>
  </si>
  <si>
    <t>実施施設名</t>
    <rPh sb="0" eb="2">
      <t>ジッシ</t>
    </rPh>
    <rPh sb="2" eb="4">
      <t>シセツ</t>
    </rPh>
    <rPh sb="4" eb="5">
      <t>メイ</t>
    </rPh>
    <phoneticPr fontId="3"/>
  </si>
  <si>
    <t>年齢</t>
    <rPh sb="0" eb="2">
      <t>ネンレイ</t>
    </rPh>
    <phoneticPr fontId="3"/>
  </si>
  <si>
    <t>勤務形態</t>
    <rPh sb="0" eb="2">
      <t>キンム</t>
    </rPh>
    <rPh sb="2" eb="4">
      <t>ケイタイ</t>
    </rPh>
    <phoneticPr fontId="3"/>
  </si>
  <si>
    <t>講師略歴</t>
    <rPh sb="0" eb="2">
      <t>コウシ</t>
    </rPh>
    <rPh sb="2" eb="4">
      <t>リャクレキ</t>
    </rPh>
    <phoneticPr fontId="3"/>
  </si>
  <si>
    <t>資格・免許</t>
    <rPh sb="0" eb="2">
      <t>シカク</t>
    </rPh>
    <rPh sb="3" eb="5">
      <t>メンキョ</t>
    </rPh>
    <phoneticPr fontId="3"/>
  </si>
  <si>
    <t>実施施設名　</t>
    <rPh sb="0" eb="2">
      <t>ジッシ</t>
    </rPh>
    <rPh sb="2" eb="4">
      <t>シセツ</t>
    </rPh>
    <rPh sb="4" eb="5">
      <t>メイ</t>
    </rPh>
    <phoneticPr fontId="3"/>
  </si>
  <si>
    <t>才</t>
    <rPh sb="0" eb="1">
      <t>サイ</t>
    </rPh>
    <phoneticPr fontId="3"/>
  </si>
  <si>
    <t>教材名</t>
    <rPh sb="0" eb="2">
      <t>キョウザイ</t>
    </rPh>
    <rPh sb="2" eb="3">
      <t>メイ</t>
    </rPh>
    <phoneticPr fontId="3"/>
  </si>
  <si>
    <t>出版社名</t>
    <rPh sb="0" eb="3">
      <t>シュッパンシャ</t>
    </rPh>
    <rPh sb="3" eb="4">
      <t>メイ</t>
    </rPh>
    <phoneticPr fontId="3"/>
  </si>
  <si>
    <t>実費徴収</t>
    <rPh sb="0" eb="2">
      <t>ジッピ</t>
    </rPh>
    <rPh sb="2" eb="4">
      <t>チョウシュウ</t>
    </rPh>
    <phoneticPr fontId="3"/>
  </si>
  <si>
    <t>無料配布</t>
    <rPh sb="0" eb="2">
      <t>ムリョウ</t>
    </rPh>
    <rPh sb="2" eb="4">
      <t>ハイフ</t>
    </rPh>
    <phoneticPr fontId="3"/>
  </si>
  <si>
    <t>価格（徴収金額）</t>
    <rPh sb="0" eb="2">
      <t>カカク</t>
    </rPh>
    <rPh sb="3" eb="5">
      <t>チョウシュウ</t>
    </rPh>
    <rPh sb="5" eb="7">
      <t>キンガク</t>
    </rPh>
    <phoneticPr fontId="3"/>
  </si>
  <si>
    <t>円</t>
    <rPh sb="0" eb="1">
      <t>エン</t>
    </rPh>
    <phoneticPr fontId="3"/>
  </si>
  <si>
    <t>許可取得の有無</t>
    <rPh sb="0" eb="2">
      <t>キョカ</t>
    </rPh>
    <rPh sb="2" eb="4">
      <t>シュトク</t>
    </rPh>
    <rPh sb="5" eb="7">
      <t>ウム</t>
    </rPh>
    <phoneticPr fontId="3"/>
  </si>
  <si>
    <t>許可取得年月日</t>
    <rPh sb="0" eb="2">
      <t>キョカ</t>
    </rPh>
    <rPh sb="2" eb="4">
      <t>シュトク</t>
    </rPh>
    <rPh sb="4" eb="7">
      <t>ネンガッピ</t>
    </rPh>
    <phoneticPr fontId="3"/>
  </si>
  <si>
    <t>職業紹介責任者氏名</t>
    <rPh sb="0" eb="2">
      <t>ショクギョウ</t>
    </rPh>
    <rPh sb="2" eb="4">
      <t>ショウカイ</t>
    </rPh>
    <rPh sb="4" eb="7">
      <t>セキニンシャ</t>
    </rPh>
    <rPh sb="7" eb="9">
      <t>シメイ</t>
    </rPh>
    <phoneticPr fontId="3"/>
  </si>
  <si>
    <t>職業紹介事業の主な内容</t>
    <rPh sb="0" eb="2">
      <t>ショクギョウ</t>
    </rPh>
    <rPh sb="2" eb="4">
      <t>ショウカイ</t>
    </rPh>
    <rPh sb="4" eb="6">
      <t>ジギョウ</t>
    </rPh>
    <rPh sb="7" eb="8">
      <t>オモ</t>
    </rPh>
    <rPh sb="9" eb="11">
      <t>ナイヨウ</t>
    </rPh>
    <phoneticPr fontId="3"/>
  </si>
  <si>
    <t>有</t>
    <rPh sb="0" eb="1">
      <t>ア</t>
    </rPh>
    <phoneticPr fontId="3"/>
  </si>
  <si>
    <t>無</t>
    <rPh sb="0" eb="1">
      <t>ム</t>
    </rPh>
    <phoneticPr fontId="3"/>
  </si>
  <si>
    <t>(氏名）</t>
    <rPh sb="1" eb="3">
      <t>シメイ</t>
    </rPh>
    <phoneticPr fontId="3"/>
  </si>
  <si>
    <t>様式５</t>
    <rPh sb="0" eb="2">
      <t>ヨウシキ</t>
    </rPh>
    <phoneticPr fontId="3"/>
  </si>
  <si>
    <t>建物の権利関係</t>
    <rPh sb="0" eb="2">
      <t>タテモノ</t>
    </rPh>
    <rPh sb="3" eb="5">
      <t>ケンリ</t>
    </rPh>
    <rPh sb="5" eb="7">
      <t>カンケイ</t>
    </rPh>
    <phoneticPr fontId="3"/>
  </si>
  <si>
    <t>所有</t>
    <rPh sb="0" eb="2">
      <t>ショユウ</t>
    </rPh>
    <phoneticPr fontId="3"/>
  </si>
  <si>
    <t>賃貸</t>
    <rPh sb="0" eb="2">
      <t>チンタイ</t>
    </rPh>
    <phoneticPr fontId="3"/>
  </si>
  <si>
    <t>使用教室の面積</t>
    <rPh sb="0" eb="2">
      <t>シヨウ</t>
    </rPh>
    <rPh sb="2" eb="4">
      <t>キョウシツ</t>
    </rPh>
    <rPh sb="5" eb="7">
      <t>メンセキ</t>
    </rPh>
    <phoneticPr fontId="3"/>
  </si>
  <si>
    <t>男女別</t>
    <rPh sb="0" eb="3">
      <t>ダンジョベツ</t>
    </rPh>
    <phoneticPr fontId="3"/>
  </si>
  <si>
    <t>男女兼用</t>
    <rPh sb="0" eb="2">
      <t>ダンジョ</t>
    </rPh>
    <rPh sb="2" eb="4">
      <t>ケンヨウ</t>
    </rPh>
    <phoneticPr fontId="3"/>
  </si>
  <si>
    <t>(賃貸の場合、契約書等写しを添付してください）</t>
    <rPh sb="1" eb="3">
      <t>チンタイ</t>
    </rPh>
    <rPh sb="4" eb="6">
      <t>バアイ</t>
    </rPh>
    <rPh sb="7" eb="10">
      <t>ケイヤクショ</t>
    </rPh>
    <rPh sb="10" eb="11">
      <t>トウ</t>
    </rPh>
    <rPh sb="11" eb="12">
      <t>ウツ</t>
    </rPh>
    <rPh sb="14" eb="16">
      <t>テンプ</t>
    </rPh>
    <phoneticPr fontId="3"/>
  </si>
  <si>
    <t>使用台数</t>
    <rPh sb="0" eb="2">
      <t>シヨウ</t>
    </rPh>
    <rPh sb="2" eb="4">
      <t>ダイスウ</t>
    </rPh>
    <phoneticPr fontId="3"/>
  </si>
  <si>
    <t>台</t>
    <rPh sb="0" eb="1">
      <t>ダイ</t>
    </rPh>
    <phoneticPr fontId="3"/>
  </si>
  <si>
    <t>訓練時間外利用</t>
    <rPh sb="0" eb="2">
      <t>クンレン</t>
    </rPh>
    <rPh sb="2" eb="5">
      <t>ジカンガイ</t>
    </rPh>
    <rPh sb="5" eb="7">
      <t>リヨウ</t>
    </rPh>
    <phoneticPr fontId="3"/>
  </si>
  <si>
    <t>常勤・非常勤</t>
    <rPh sb="0" eb="2">
      <t>ジョウキン</t>
    </rPh>
    <rPh sb="3" eb="6">
      <t>ヒジョウキン</t>
    </rPh>
    <phoneticPr fontId="3"/>
  </si>
  <si>
    <t>職業紹介事業</t>
    <rPh sb="0" eb="2">
      <t>ショクギョウ</t>
    </rPh>
    <rPh sb="2" eb="4">
      <t>ショウカイ</t>
    </rPh>
    <rPh sb="4" eb="6">
      <t>ジギョウ</t>
    </rPh>
    <phoneticPr fontId="3"/>
  </si>
  <si>
    <t>コース名</t>
    <rPh sb="3" eb="4">
      <t>メイ</t>
    </rPh>
    <phoneticPr fontId="3"/>
  </si>
  <si>
    <t>月開講</t>
    <rPh sb="0" eb="1">
      <t>ツキ</t>
    </rPh>
    <rPh sb="1" eb="3">
      <t>カイコウ</t>
    </rPh>
    <phoneticPr fontId="3"/>
  </si>
  <si>
    <t>経　費　内　訳　書</t>
    <rPh sb="0" eb="1">
      <t>キョウ</t>
    </rPh>
    <rPh sb="2" eb="3">
      <t>ヒ</t>
    </rPh>
    <rPh sb="4" eb="5">
      <t>ナイ</t>
    </rPh>
    <rPh sb="6" eb="7">
      <t>ワケ</t>
    </rPh>
    <rPh sb="8" eb="9">
      <t>ショ</t>
    </rPh>
    <phoneticPr fontId="3"/>
  </si>
  <si>
    <t>定　　　員</t>
    <rPh sb="0" eb="1">
      <t>サダム</t>
    </rPh>
    <rPh sb="4" eb="5">
      <t>イン</t>
    </rPh>
    <phoneticPr fontId="3"/>
  </si>
  <si>
    <t>１．訓練に要する経費（付帯業務含む）</t>
    <rPh sb="2" eb="4">
      <t>クンレン</t>
    </rPh>
    <rPh sb="5" eb="6">
      <t>ヨウ</t>
    </rPh>
    <rPh sb="8" eb="10">
      <t>ケイヒ</t>
    </rPh>
    <rPh sb="11" eb="13">
      <t>フタイ</t>
    </rPh>
    <rPh sb="13" eb="15">
      <t>ギョウム</t>
    </rPh>
    <rPh sb="15" eb="16">
      <t>フク</t>
    </rPh>
    <phoneticPr fontId="3"/>
  </si>
  <si>
    <t>経費項目</t>
    <rPh sb="0" eb="2">
      <t>ケイヒ</t>
    </rPh>
    <rPh sb="2" eb="4">
      <t>コウモク</t>
    </rPh>
    <phoneticPr fontId="3"/>
  </si>
  <si>
    <t>数量</t>
    <rPh sb="0" eb="2">
      <t>スウリョウ</t>
    </rPh>
    <phoneticPr fontId="3"/>
  </si>
  <si>
    <t>期間</t>
    <rPh sb="0" eb="2">
      <t>キカン</t>
    </rPh>
    <phoneticPr fontId="3"/>
  </si>
  <si>
    <t>講師</t>
    <rPh sb="0" eb="2">
      <t>コウシ</t>
    </rPh>
    <phoneticPr fontId="3"/>
  </si>
  <si>
    <t>教室</t>
    <rPh sb="0" eb="2">
      <t>キョウシツ</t>
    </rPh>
    <phoneticPr fontId="3"/>
  </si>
  <si>
    <t>月</t>
    <rPh sb="0" eb="1">
      <t>ツキ</t>
    </rPh>
    <phoneticPr fontId="3"/>
  </si>
  <si>
    <t>事務室</t>
    <rPh sb="0" eb="3">
      <t>ジムシツ</t>
    </rPh>
    <phoneticPr fontId="3"/>
  </si>
  <si>
    <t>机・椅子</t>
    <rPh sb="0" eb="1">
      <t>ツクエ</t>
    </rPh>
    <rPh sb="2" eb="4">
      <t>イス</t>
    </rPh>
    <phoneticPr fontId="3"/>
  </si>
  <si>
    <t>消耗品</t>
    <rPh sb="0" eb="2">
      <t>ショウモウ</t>
    </rPh>
    <rPh sb="2" eb="3">
      <t>ヒン</t>
    </rPh>
    <phoneticPr fontId="3"/>
  </si>
  <si>
    <t>光熱水料</t>
    <rPh sb="0" eb="2">
      <t>コウネツ</t>
    </rPh>
    <rPh sb="2" eb="3">
      <t>ミズ</t>
    </rPh>
    <rPh sb="3" eb="4">
      <t>リョウ</t>
    </rPh>
    <phoneticPr fontId="3"/>
  </si>
  <si>
    <t>通信費</t>
    <rPh sb="0" eb="3">
      <t>ツウシンヒ</t>
    </rPh>
    <phoneticPr fontId="3"/>
  </si>
  <si>
    <t>諸経費</t>
    <rPh sb="0" eb="3">
      <t>ショケイヒ</t>
    </rPh>
    <phoneticPr fontId="3"/>
  </si>
  <si>
    <t>２．訓練受講者１人１月当たりの経費</t>
    <rPh sb="2" eb="4">
      <t>クンレン</t>
    </rPh>
    <rPh sb="4" eb="7">
      <t>ジュコウシャ</t>
    </rPh>
    <rPh sb="7" eb="9">
      <t>ヒトリ</t>
    </rPh>
    <rPh sb="8" eb="9">
      <t>ニン</t>
    </rPh>
    <rPh sb="10" eb="11">
      <t>ツキ</t>
    </rPh>
    <rPh sb="11" eb="12">
      <t>ア</t>
    </rPh>
    <rPh sb="15" eb="17">
      <t>ケイヒ</t>
    </rPh>
    <phoneticPr fontId="3"/>
  </si>
  <si>
    <t>実施主体</t>
    <rPh sb="0" eb="2">
      <t>ジッシ</t>
    </rPh>
    <rPh sb="2" eb="4">
      <t>シュタイ</t>
    </rPh>
    <phoneticPr fontId="3"/>
  </si>
  <si>
    <t>様式６</t>
    <rPh sb="0" eb="2">
      <t>ヨウシキ</t>
    </rPh>
    <phoneticPr fontId="3"/>
  </si>
  <si>
    <t>法人等名</t>
    <rPh sb="0" eb="3">
      <t>ホウジンナド</t>
    </rPh>
    <rPh sb="3" eb="4">
      <t>メイ</t>
    </rPh>
    <phoneticPr fontId="3"/>
  </si>
  <si>
    <t>受講者数</t>
    <rPh sb="0" eb="3">
      <t>ジュコウシャ</t>
    </rPh>
    <rPh sb="3" eb="4">
      <t>スウ</t>
    </rPh>
    <phoneticPr fontId="3"/>
  </si>
  <si>
    <t>備考（科目等）</t>
    <rPh sb="0" eb="2">
      <t>ビコウ</t>
    </rPh>
    <rPh sb="3" eb="5">
      <t>カモク</t>
    </rPh>
    <rPh sb="5" eb="6">
      <t>トウ</t>
    </rPh>
    <phoneticPr fontId="3"/>
  </si>
  <si>
    <t>訓練コース</t>
    <rPh sb="0" eb="2">
      <t>クンレン</t>
    </rPh>
    <phoneticPr fontId="3"/>
  </si>
  <si>
    <t>担当科目</t>
    <rPh sb="0" eb="2">
      <t>タントウ</t>
    </rPh>
    <rPh sb="2" eb="4">
      <t>カモク</t>
    </rPh>
    <phoneticPr fontId="3"/>
  </si>
  <si>
    <t>２　実施施設等の概要</t>
    <rPh sb="2" eb="4">
      <t>ジッシ</t>
    </rPh>
    <rPh sb="4" eb="6">
      <t>シセツ</t>
    </rPh>
    <rPh sb="6" eb="7">
      <t>トウ</t>
    </rPh>
    <rPh sb="8" eb="10">
      <t>ガイヨウ</t>
    </rPh>
    <phoneticPr fontId="3"/>
  </si>
  <si>
    <t>２　提出書類</t>
    <rPh sb="2" eb="4">
      <t>テイシュツ</t>
    </rPh>
    <rPh sb="4" eb="6">
      <t>ショルイ</t>
    </rPh>
    <phoneticPr fontId="3"/>
  </si>
  <si>
    <t>千葉県商工労働部産業人材課長　様</t>
    <rPh sb="0" eb="3">
      <t>チバケン</t>
    </rPh>
    <rPh sb="3" eb="5">
      <t>ショウコウ</t>
    </rPh>
    <rPh sb="5" eb="7">
      <t>ロウドウ</t>
    </rPh>
    <rPh sb="7" eb="8">
      <t>ブ</t>
    </rPh>
    <rPh sb="8" eb="10">
      <t>サンギョウ</t>
    </rPh>
    <rPh sb="10" eb="11">
      <t>ジン</t>
    </rPh>
    <rPh sb="11" eb="12">
      <t>ザイ</t>
    </rPh>
    <rPh sb="12" eb="13">
      <t>カ</t>
    </rPh>
    <rPh sb="13" eb="14">
      <t>チョウ</t>
    </rPh>
    <rPh sb="15" eb="16">
      <t>サマ</t>
    </rPh>
    <phoneticPr fontId="3"/>
  </si>
  <si>
    <t>様式７</t>
    <rPh sb="0" eb="2">
      <t>ヨウシキ</t>
    </rPh>
    <phoneticPr fontId="3"/>
  </si>
  <si>
    <t>様式８</t>
    <rPh sb="0" eb="2">
      <t>ヨウシキ</t>
    </rPh>
    <phoneticPr fontId="3"/>
  </si>
  <si>
    <t>氏　　名</t>
    <rPh sb="0" eb="1">
      <t>シ</t>
    </rPh>
    <rPh sb="3" eb="4">
      <t>メイ</t>
    </rPh>
    <phoneticPr fontId="3"/>
  </si>
  <si>
    <t>訓練コース設定趣意書</t>
    <rPh sb="0" eb="2">
      <t>クンレン</t>
    </rPh>
    <rPh sb="5" eb="7">
      <t>セッテイ</t>
    </rPh>
    <rPh sb="7" eb="10">
      <t>シュイショ</t>
    </rPh>
    <phoneticPr fontId="3"/>
  </si>
  <si>
    <t>教育訓練の実績</t>
    <rPh sb="0" eb="2">
      <t>キョウイク</t>
    </rPh>
    <rPh sb="2" eb="4">
      <t>クンレン</t>
    </rPh>
    <rPh sb="5" eb="7">
      <t>ジッセキ</t>
    </rPh>
    <phoneticPr fontId="3"/>
  </si>
  <si>
    <t>職業紹介事業の許可・届出を証明する書類の写し</t>
    <rPh sb="0" eb="2">
      <t>ショクギョウ</t>
    </rPh>
    <rPh sb="2" eb="4">
      <t>ショウカイ</t>
    </rPh>
    <rPh sb="4" eb="6">
      <t>ジギョウ</t>
    </rPh>
    <rPh sb="7" eb="9">
      <t>キョカ</t>
    </rPh>
    <rPh sb="10" eb="12">
      <t>トドケデ</t>
    </rPh>
    <rPh sb="13" eb="15">
      <t>ショウメイ</t>
    </rPh>
    <rPh sb="17" eb="19">
      <t>ショルイ</t>
    </rPh>
    <rPh sb="20" eb="21">
      <t>ウツ</t>
    </rPh>
    <phoneticPr fontId="3"/>
  </si>
  <si>
    <t>　　　年　月　～　年　月</t>
    <rPh sb="3" eb="4">
      <t>ネン</t>
    </rPh>
    <rPh sb="5" eb="6">
      <t>ツキ</t>
    </rPh>
    <rPh sb="9" eb="10">
      <t>ネン</t>
    </rPh>
    <rPh sb="11" eb="12">
      <t>ツキ</t>
    </rPh>
    <phoneticPr fontId="3"/>
  </si>
  <si>
    <t>代表者職氏名</t>
    <rPh sb="0" eb="2">
      <t>ダイヒョウ</t>
    </rPh>
    <rPh sb="2" eb="3">
      <t>モノ</t>
    </rPh>
    <rPh sb="3" eb="4">
      <t>ショク</t>
    </rPh>
    <rPh sb="4" eb="6">
      <t>シメイ</t>
    </rPh>
    <phoneticPr fontId="3"/>
  </si>
  <si>
    <t>ＮＯ</t>
    <phoneticPr fontId="3"/>
  </si>
  <si>
    <t>ＦＡＸ</t>
    <phoneticPr fontId="3"/>
  </si>
  <si>
    <t>訓　練　の　内　容</t>
    <rPh sb="0" eb="1">
      <t>クン</t>
    </rPh>
    <rPh sb="2" eb="3">
      <t>ネリ</t>
    </rPh>
    <rPh sb="6" eb="7">
      <t>ナイ</t>
    </rPh>
    <rPh sb="8" eb="9">
      <t>カタチ</t>
    </rPh>
    <phoneticPr fontId="3"/>
  </si>
  <si>
    <t>学　　科</t>
    <rPh sb="0" eb="1">
      <t>ガク</t>
    </rPh>
    <rPh sb="3" eb="4">
      <t>カ</t>
    </rPh>
    <phoneticPr fontId="3"/>
  </si>
  <si>
    <t>実　　技</t>
    <rPh sb="0" eb="1">
      <t>ジツ</t>
    </rPh>
    <rPh sb="3" eb="4">
      <t>ワザ</t>
    </rPh>
    <phoneticPr fontId="3"/>
  </si>
  <si>
    <t>使用するソフトウェア一覧表（パソコンを使用する場合）</t>
    <rPh sb="0" eb="2">
      <t>シヨウ</t>
    </rPh>
    <rPh sb="10" eb="12">
      <t>イチラン</t>
    </rPh>
    <rPh sb="12" eb="13">
      <t>ヒョウ</t>
    </rPh>
    <rPh sb="19" eb="21">
      <t>シヨウ</t>
    </rPh>
    <rPh sb="23" eb="25">
      <t>バアイ</t>
    </rPh>
    <phoneticPr fontId="3"/>
  </si>
  <si>
    <t>書　　　　　類　　　　　名</t>
    <rPh sb="0" eb="1">
      <t>ショ</t>
    </rPh>
    <rPh sb="6" eb="7">
      <t>タグイ</t>
    </rPh>
    <rPh sb="12" eb="13">
      <t>メイ</t>
    </rPh>
    <phoneticPr fontId="3"/>
  </si>
  <si>
    <t>様　式</t>
    <rPh sb="0" eb="1">
      <t>サマ</t>
    </rPh>
    <rPh sb="2" eb="3">
      <t>シキ</t>
    </rPh>
    <phoneticPr fontId="3"/>
  </si>
  <si>
    <t>氏　名</t>
    <rPh sb="0" eb="1">
      <t>シ</t>
    </rPh>
    <rPh sb="2" eb="3">
      <t>メイ</t>
    </rPh>
    <phoneticPr fontId="3"/>
  </si>
  <si>
    <t>項　　　　　目</t>
    <rPh sb="0" eb="1">
      <t>コウ</t>
    </rPh>
    <rPh sb="6" eb="7">
      <t>メ</t>
    </rPh>
    <phoneticPr fontId="3"/>
  </si>
  <si>
    <t>内　　　　　　　容</t>
    <rPh sb="0" eb="1">
      <t>ウチ</t>
    </rPh>
    <rPh sb="8" eb="9">
      <t>カタチ</t>
    </rPh>
    <phoneticPr fontId="3"/>
  </si>
  <si>
    <t>合　　　計</t>
    <rPh sb="0" eb="1">
      <t>ゴウ</t>
    </rPh>
    <rPh sb="4" eb="5">
      <t>ケイ</t>
    </rPh>
    <phoneticPr fontId="3"/>
  </si>
  <si>
    <t>名</t>
    <rPh sb="0" eb="1">
      <t>メイ</t>
    </rPh>
    <phoneticPr fontId="3"/>
  </si>
  <si>
    <t>　　 キャリアコンサルタントの資格を持っている講師は、資格・免許欄に記載してください。</t>
    <rPh sb="15" eb="17">
      <t>シカク</t>
    </rPh>
    <rPh sb="18" eb="19">
      <t>モ</t>
    </rPh>
    <rPh sb="23" eb="25">
      <t>コウシ</t>
    </rPh>
    <rPh sb="27" eb="29">
      <t>シカク</t>
    </rPh>
    <rPh sb="30" eb="32">
      <t>メンキョ</t>
    </rPh>
    <rPh sb="32" eb="33">
      <t>ラン</t>
    </rPh>
    <rPh sb="34" eb="36">
      <t>キサイ</t>
    </rPh>
    <phoneticPr fontId="3"/>
  </si>
  <si>
    <t>（役職名）</t>
    <rPh sb="1" eb="4">
      <t>ヤクショクメイ</t>
    </rPh>
    <phoneticPr fontId="3"/>
  </si>
  <si>
    <t>注　年齢、勤務形態、講師略歴、資格・免許欄は、本提案書を提出する月の前月末現在で記載してください。</t>
    <rPh sb="0" eb="1">
      <t>チュウ</t>
    </rPh>
    <rPh sb="20" eb="21">
      <t>ラン</t>
    </rPh>
    <rPh sb="23" eb="24">
      <t>ホン</t>
    </rPh>
    <rPh sb="24" eb="27">
      <t>テイアンショ</t>
    </rPh>
    <rPh sb="28" eb="30">
      <t>テイシュツ</t>
    </rPh>
    <rPh sb="32" eb="33">
      <t>ツキ</t>
    </rPh>
    <rPh sb="34" eb="35">
      <t>ゼン</t>
    </rPh>
    <rPh sb="35" eb="36">
      <t>ガツ</t>
    </rPh>
    <rPh sb="36" eb="37">
      <t>マツ</t>
    </rPh>
    <rPh sb="37" eb="39">
      <t>ゲンザイ</t>
    </rPh>
    <rPh sb="40" eb="42">
      <t>キサイ</t>
    </rPh>
    <phoneticPr fontId="3"/>
  </si>
  <si>
    <t>取得資格</t>
    <rPh sb="0" eb="2">
      <t>シュトク</t>
    </rPh>
    <rPh sb="2" eb="4">
      <t>シカク</t>
    </rPh>
    <phoneticPr fontId="3"/>
  </si>
  <si>
    <t>《任意受験による取得資格》</t>
    <rPh sb="1" eb="3">
      <t>ニンイ</t>
    </rPh>
    <rPh sb="3" eb="5">
      <t>ジュケン</t>
    </rPh>
    <rPh sb="8" eb="10">
      <t>シュトク</t>
    </rPh>
    <rPh sb="10" eb="12">
      <t>シカク</t>
    </rPh>
    <phoneticPr fontId="3"/>
  </si>
  <si>
    <t>就職率</t>
    <rPh sb="0" eb="2">
      <t>シュウショク</t>
    </rPh>
    <rPh sb="2" eb="3">
      <t>リツ</t>
    </rPh>
    <phoneticPr fontId="3"/>
  </si>
  <si>
    <t>※設置台数</t>
    <rPh sb="1" eb="3">
      <t>セッチ</t>
    </rPh>
    <rPh sb="3" eb="5">
      <t>ダイスウ</t>
    </rPh>
    <phoneticPr fontId="3"/>
  </si>
  <si>
    <t>（最低人員　　　　　　　名）</t>
    <rPh sb="1" eb="3">
      <t>サイテイ</t>
    </rPh>
    <rPh sb="3" eb="5">
      <t>ジンイン</t>
    </rPh>
    <rPh sb="12" eb="13">
      <t>メイ</t>
    </rPh>
    <phoneticPr fontId="3"/>
  </si>
  <si>
    <t>　※２　直近のもの（就職率については、確定していない場合は「未」と記入）から降順に記載のこと。</t>
    <rPh sb="4" eb="6">
      <t>チョッキン</t>
    </rPh>
    <rPh sb="10" eb="12">
      <t>シュウショク</t>
    </rPh>
    <rPh sb="12" eb="13">
      <t>リツ</t>
    </rPh>
    <rPh sb="19" eb="21">
      <t>カクテイ</t>
    </rPh>
    <rPh sb="26" eb="28">
      <t>バアイ</t>
    </rPh>
    <rPh sb="30" eb="31">
      <t>ミ</t>
    </rPh>
    <rPh sb="33" eb="35">
      <t>キニュウ</t>
    </rPh>
    <rPh sb="38" eb="40">
      <t>コウジュン</t>
    </rPh>
    <rPh sb="41" eb="43">
      <t>キサイ</t>
    </rPh>
    <phoneticPr fontId="3"/>
  </si>
  <si>
    <t>《修了時に取得可能な資格・受験資格》</t>
    <rPh sb="1" eb="3">
      <t>シュウリョウ</t>
    </rPh>
    <rPh sb="3" eb="4">
      <t>ジ</t>
    </rPh>
    <rPh sb="5" eb="7">
      <t>シュトク</t>
    </rPh>
    <rPh sb="7" eb="9">
      <t>カノウ</t>
    </rPh>
    <rPh sb="10" eb="12">
      <t>シカク</t>
    </rPh>
    <rPh sb="13" eb="15">
      <t>ジュケン</t>
    </rPh>
    <rPh sb="15" eb="17">
      <t>シカク</t>
    </rPh>
    <phoneticPr fontId="3"/>
  </si>
  <si>
    <t>保育施設名</t>
    <rPh sb="0" eb="2">
      <t>ホイク</t>
    </rPh>
    <rPh sb="2" eb="4">
      <t>シセツ</t>
    </rPh>
    <rPh sb="4" eb="5">
      <t>メイ</t>
    </rPh>
    <phoneticPr fontId="3"/>
  </si>
  <si>
    <t>連絡先</t>
    <rPh sb="0" eb="3">
      <t>レンラクサキ</t>
    </rPh>
    <phoneticPr fontId="3"/>
  </si>
  <si>
    <t>住所</t>
    <rPh sb="0" eb="2">
      <t>ジュウショ</t>
    </rPh>
    <phoneticPr fontId="3"/>
  </si>
  <si>
    <t>記入者名</t>
    <rPh sb="0" eb="3">
      <t>キニュウシャ</t>
    </rPh>
    <rPh sb="3" eb="4">
      <t>メイ</t>
    </rPh>
    <phoneticPr fontId="3"/>
  </si>
  <si>
    <t>分類</t>
    <rPh sb="0" eb="2">
      <t>ブンルイ</t>
    </rPh>
    <phoneticPr fontId="3"/>
  </si>
  <si>
    <t>項　　　　　　　　　　　　　　目</t>
    <rPh sb="0" eb="1">
      <t>コウ</t>
    </rPh>
    <rPh sb="15" eb="16">
      <t>メ</t>
    </rPh>
    <phoneticPr fontId="3"/>
  </si>
  <si>
    <t>必須</t>
    <rPh sb="0" eb="2">
      <t>ヒッス</t>
    </rPh>
    <phoneticPr fontId="3"/>
  </si>
  <si>
    <t>□</t>
    <phoneticPr fontId="3"/>
  </si>
  <si>
    <t>保育に従事する者の数は、主たる開所時間である11時間については、概ね以下に定める数以上である
（ただし２人を下回ってはならない）</t>
    <rPh sb="0" eb="2">
      <t>ホイク</t>
    </rPh>
    <rPh sb="3" eb="5">
      <t>ジュウジ</t>
    </rPh>
    <rPh sb="7" eb="8">
      <t>シャ</t>
    </rPh>
    <rPh sb="9" eb="10">
      <t>カズ</t>
    </rPh>
    <rPh sb="12" eb="13">
      <t>シュ</t>
    </rPh>
    <rPh sb="15" eb="17">
      <t>カイショ</t>
    </rPh>
    <rPh sb="17" eb="19">
      <t>ジカン</t>
    </rPh>
    <rPh sb="24" eb="26">
      <t>ジカン</t>
    </rPh>
    <rPh sb="32" eb="33">
      <t>オオム</t>
    </rPh>
    <rPh sb="34" eb="36">
      <t>イカ</t>
    </rPh>
    <rPh sb="37" eb="38">
      <t>サダ</t>
    </rPh>
    <rPh sb="40" eb="41">
      <t>スウ</t>
    </rPh>
    <rPh sb="41" eb="43">
      <t>イジョウ</t>
    </rPh>
    <rPh sb="52" eb="53">
      <t>ニン</t>
    </rPh>
    <rPh sb="54" eb="56">
      <t>シタマワ</t>
    </rPh>
    <phoneticPr fontId="3"/>
  </si>
  <si>
    <t>児童１人当たりの保育従事者数</t>
    <rPh sb="0" eb="2">
      <t>ジドウ</t>
    </rPh>
    <rPh sb="3" eb="4">
      <t>ニン</t>
    </rPh>
    <rPh sb="4" eb="5">
      <t>ア</t>
    </rPh>
    <rPh sb="8" eb="10">
      <t>ホイク</t>
    </rPh>
    <rPh sb="10" eb="13">
      <t>ジュウジシャ</t>
    </rPh>
    <rPh sb="13" eb="14">
      <t>スウ</t>
    </rPh>
    <phoneticPr fontId="3"/>
  </si>
  <si>
    <t>利用対象
児童数</t>
    <rPh sb="0" eb="2">
      <t>リヨウ</t>
    </rPh>
    <rPh sb="2" eb="4">
      <t>タイショウ</t>
    </rPh>
    <rPh sb="5" eb="8">
      <t>ジドウスウ</t>
    </rPh>
    <phoneticPr fontId="3"/>
  </si>
  <si>
    <t>うち保育士又は看護師必要数</t>
    <rPh sb="2" eb="5">
      <t>ホイクシ</t>
    </rPh>
    <rPh sb="5" eb="6">
      <t>マタ</t>
    </rPh>
    <rPh sb="7" eb="10">
      <t>カンゴシ</t>
    </rPh>
    <rPh sb="10" eb="12">
      <t>ヒツヨウ</t>
    </rPh>
    <rPh sb="12" eb="13">
      <t>スウ</t>
    </rPh>
    <phoneticPr fontId="3"/>
  </si>
  <si>
    <t>うち保育士又は看護師</t>
    <rPh sb="2" eb="5">
      <t>ホイクシ</t>
    </rPh>
    <rPh sb="5" eb="6">
      <t>マタ</t>
    </rPh>
    <rPh sb="7" eb="10">
      <t>カンゴシ</t>
    </rPh>
    <phoneticPr fontId="3"/>
  </si>
  <si>
    <t>うち
その他</t>
    <rPh sb="5" eb="6">
      <t>タ</t>
    </rPh>
    <phoneticPr fontId="3"/>
  </si>
  <si>
    <t>保育に従事する者の概ね１／３が保育士か看護師
（保育に従事する者が２人の場合１人）</t>
    <rPh sb="0" eb="2">
      <t>ホイク</t>
    </rPh>
    <rPh sb="3" eb="5">
      <t>ジュウジ</t>
    </rPh>
    <rPh sb="7" eb="8">
      <t>シャ</t>
    </rPh>
    <rPh sb="9" eb="10">
      <t>オオム</t>
    </rPh>
    <rPh sb="15" eb="18">
      <t>ホイクシ</t>
    </rPh>
    <rPh sb="19" eb="22">
      <t>カンゴシ</t>
    </rPh>
    <rPh sb="24" eb="26">
      <t>ホイク</t>
    </rPh>
    <rPh sb="27" eb="29">
      <t>ジュウジ</t>
    </rPh>
    <rPh sb="31" eb="32">
      <t>シャ</t>
    </rPh>
    <rPh sb="34" eb="35">
      <t>ニン</t>
    </rPh>
    <rPh sb="36" eb="38">
      <t>バアイ</t>
    </rPh>
    <rPh sb="39" eb="40">
      <t>ニン</t>
    </rPh>
    <phoneticPr fontId="3"/>
  </si>
  <si>
    <t>合計</t>
    <rPh sb="0" eb="2">
      <t>ゴウケイ</t>
    </rPh>
    <phoneticPr fontId="3"/>
  </si>
  <si>
    <t>保育に従事する者が常時２人を下回っていない</t>
    <rPh sb="0" eb="2">
      <t>ホイク</t>
    </rPh>
    <rPh sb="3" eb="5">
      <t>ジュウジ</t>
    </rPh>
    <rPh sb="7" eb="8">
      <t>シャ</t>
    </rPh>
    <rPh sb="9" eb="11">
      <t>ジョウジ</t>
    </rPh>
    <rPh sb="12" eb="13">
      <t>ニン</t>
    </rPh>
    <rPh sb="14" eb="16">
      <t>シタマワ</t>
    </rPh>
    <phoneticPr fontId="3"/>
  </si>
  <si>
    <t>常時、保育に従事する者が複数配置されている（現に保育されている児童が１人である場合を除く）</t>
    <rPh sb="0" eb="2">
      <t>ジョウジ</t>
    </rPh>
    <rPh sb="3" eb="5">
      <t>ホイク</t>
    </rPh>
    <rPh sb="6" eb="8">
      <t>ジュウジ</t>
    </rPh>
    <rPh sb="10" eb="11">
      <t>シャ</t>
    </rPh>
    <rPh sb="12" eb="14">
      <t>フクスウ</t>
    </rPh>
    <rPh sb="14" eb="16">
      <t>ハイチ</t>
    </rPh>
    <rPh sb="22" eb="23">
      <t>ゲン</t>
    </rPh>
    <rPh sb="24" eb="26">
      <t>ホイク</t>
    </rPh>
    <rPh sb="31" eb="33">
      <t>ジドウ</t>
    </rPh>
    <rPh sb="35" eb="36">
      <t>ニン</t>
    </rPh>
    <rPh sb="39" eb="41">
      <t>バアイ</t>
    </rPh>
    <rPh sb="42" eb="43">
      <t>ノゾ</t>
    </rPh>
    <phoneticPr fontId="3"/>
  </si>
  <si>
    <t>常時、保育士又は看護師の資格を有する者が配置されている</t>
    <rPh sb="0" eb="2">
      <t>ジョウジ</t>
    </rPh>
    <rPh sb="3" eb="5">
      <t>ホイク</t>
    </rPh>
    <rPh sb="5" eb="6">
      <t>シ</t>
    </rPh>
    <rPh sb="6" eb="7">
      <t>マタ</t>
    </rPh>
    <rPh sb="8" eb="11">
      <t>カンゴシ</t>
    </rPh>
    <rPh sb="12" eb="14">
      <t>シカク</t>
    </rPh>
    <rPh sb="15" eb="16">
      <t>ユウ</t>
    </rPh>
    <rPh sb="18" eb="19">
      <t>シャ</t>
    </rPh>
    <rPh sb="20" eb="22">
      <t>ハイチ</t>
    </rPh>
    <phoneticPr fontId="3"/>
  </si>
  <si>
    <t>保育士でない者を保育士又は保母、保父等これに紛らわしい名称を使用していない</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3"/>
  </si>
  <si>
    <t>保育室</t>
    <rPh sb="0" eb="3">
      <t>ホイクシツ</t>
    </rPh>
    <phoneticPr fontId="3"/>
  </si>
  <si>
    <t>乳幼児の保育を行う部屋があり、概ね乳幼児１人当たり１．６５㎡以上となっている</t>
    <rPh sb="0" eb="3">
      <t>ニュウヨウジ</t>
    </rPh>
    <rPh sb="4" eb="6">
      <t>ホイク</t>
    </rPh>
    <rPh sb="7" eb="8">
      <t>オコナ</t>
    </rPh>
    <rPh sb="9" eb="11">
      <t>ヘヤ</t>
    </rPh>
    <rPh sb="15" eb="16">
      <t>オオム</t>
    </rPh>
    <rPh sb="17" eb="20">
      <t>ニュウヨウジ</t>
    </rPh>
    <rPh sb="20" eb="22">
      <t>ヒトリ</t>
    </rPh>
    <rPh sb="22" eb="23">
      <t>ア</t>
    </rPh>
    <rPh sb="30" eb="32">
      <t>イジョウ</t>
    </rPh>
    <phoneticPr fontId="3"/>
  </si>
  <si>
    <t>必要面積</t>
    <rPh sb="0" eb="2">
      <t>ヒツヨウ</t>
    </rPh>
    <rPh sb="2" eb="4">
      <t>メンセキ</t>
    </rPh>
    <phoneticPr fontId="3"/>
  </si>
  <si>
    <t>実面積</t>
    <rPh sb="0" eb="1">
      <t>ジツ</t>
    </rPh>
    <rPh sb="1" eb="3">
      <t>メンセキ</t>
    </rPh>
    <phoneticPr fontId="3"/>
  </si>
  <si>
    <t>乳児（概ね1歳未満の児童をいう）の保育を行う場所は、幼児の保育を行う場所と区画されており、かつ安全性が確保されている（事故防止の観点から、別の部屋又は明確な段差や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75" eb="77">
      <t>メイカク</t>
    </rPh>
    <rPh sb="78" eb="80">
      <t>ダンサ</t>
    </rPh>
    <rPh sb="88" eb="89">
      <t>トウ</t>
    </rPh>
    <rPh sb="90" eb="92">
      <t>クカク</t>
    </rPh>
    <phoneticPr fontId="3"/>
  </si>
  <si>
    <t>保育室は、採光が確保されている</t>
    <rPh sb="0" eb="3">
      <t>ホイクシツ</t>
    </rPh>
    <rPh sb="5" eb="7">
      <t>サイコウ</t>
    </rPh>
    <rPh sb="8" eb="10">
      <t>カクホ</t>
    </rPh>
    <phoneticPr fontId="3"/>
  </si>
  <si>
    <t>保育室は、換気が確保されている</t>
    <rPh sb="0" eb="3">
      <t>ホイクシツ</t>
    </rPh>
    <rPh sb="5" eb="7">
      <t>カンキ</t>
    </rPh>
    <rPh sb="8" eb="10">
      <t>カクホ</t>
    </rPh>
    <phoneticPr fontId="3"/>
  </si>
  <si>
    <t>保育室は、安全が確保されている</t>
    <rPh sb="0" eb="3">
      <t>ホイクシツ</t>
    </rPh>
    <rPh sb="5" eb="7">
      <t>アンゼン</t>
    </rPh>
    <rPh sb="8" eb="10">
      <t>カクホ</t>
    </rPh>
    <phoneticPr fontId="3"/>
  </si>
  <si>
    <t>乳幼児のベット使用に当たっては、同一の乳幼児ベットに2人以上の乳幼児を寝かせていない</t>
    <rPh sb="0" eb="3">
      <t>ニュウヨウジ</t>
    </rPh>
    <rPh sb="7" eb="9">
      <t>シヨウ</t>
    </rPh>
    <rPh sb="10" eb="11">
      <t>ア</t>
    </rPh>
    <rPh sb="16" eb="18">
      <t>ドウイツ</t>
    </rPh>
    <rPh sb="19" eb="22">
      <t>ニュウヨウジ</t>
    </rPh>
    <rPh sb="27" eb="28">
      <t>ニン</t>
    </rPh>
    <rPh sb="28" eb="30">
      <t>イジョウ</t>
    </rPh>
    <rPh sb="31" eb="34">
      <t>ニュウヨウジ</t>
    </rPh>
    <rPh sb="35" eb="36">
      <t>ネ</t>
    </rPh>
    <phoneticPr fontId="3"/>
  </si>
  <si>
    <t>便所</t>
    <rPh sb="0" eb="2">
      <t>ベンジョ</t>
    </rPh>
    <phoneticPr fontId="3"/>
  </si>
  <si>
    <t>概ね幼児20人につき1以上ある</t>
    <rPh sb="0" eb="1">
      <t>オオム</t>
    </rPh>
    <rPh sb="2" eb="4">
      <t>ヨウジ</t>
    </rPh>
    <rPh sb="6" eb="7">
      <t>ニン</t>
    </rPh>
    <rPh sb="11" eb="13">
      <t>イジョウ</t>
    </rPh>
    <phoneticPr fontId="3"/>
  </si>
  <si>
    <t>必要な数</t>
    <rPh sb="0" eb="2">
      <t>ヒツヨウ</t>
    </rPh>
    <rPh sb="3" eb="4">
      <t>カズ</t>
    </rPh>
    <phoneticPr fontId="3"/>
  </si>
  <si>
    <t>実際の数</t>
    <rPh sb="0" eb="2">
      <t>ジッサイ</t>
    </rPh>
    <rPh sb="3" eb="4">
      <t>カズ</t>
    </rPh>
    <phoneticPr fontId="3"/>
  </si>
  <si>
    <t>手洗い設備がある</t>
    <rPh sb="0" eb="2">
      <t>テアラ</t>
    </rPh>
    <rPh sb="3" eb="5">
      <t>セツビ</t>
    </rPh>
    <phoneticPr fontId="3"/>
  </si>
  <si>
    <t>保育室及び調理室と区画されている</t>
    <rPh sb="0" eb="3">
      <t>ホイクシツ</t>
    </rPh>
    <rPh sb="3" eb="4">
      <t>オヨ</t>
    </rPh>
    <rPh sb="5" eb="8">
      <t>チョウリシツ</t>
    </rPh>
    <rPh sb="9" eb="11">
      <t>クカク</t>
    </rPh>
    <phoneticPr fontId="3"/>
  </si>
  <si>
    <t>子供が安全に使用できる（幼児が安全に使用するのに適当なものである）</t>
    <rPh sb="0" eb="2">
      <t>コドモ</t>
    </rPh>
    <rPh sb="3" eb="5">
      <t>アンゼン</t>
    </rPh>
    <rPh sb="6" eb="8">
      <t>シヨウ</t>
    </rPh>
    <rPh sb="12" eb="14">
      <t>ヨウジ</t>
    </rPh>
    <rPh sb="15" eb="17">
      <t>アンゼン</t>
    </rPh>
    <rPh sb="18" eb="20">
      <t>シヨウ</t>
    </rPh>
    <rPh sb="24" eb="26">
      <t>テキトウ</t>
    </rPh>
    <phoneticPr fontId="3"/>
  </si>
  <si>
    <t>衛生面に配慮されている</t>
    <rPh sb="0" eb="3">
      <t>エイセイメン</t>
    </rPh>
    <rPh sb="4" eb="6">
      <t>ハイリョ</t>
    </rPh>
    <phoneticPr fontId="3"/>
  </si>
  <si>
    <t>調理室</t>
    <rPh sb="0" eb="3">
      <t>チョウリシツ</t>
    </rPh>
    <phoneticPr fontId="3"/>
  </si>
  <si>
    <t>非常災害に対する措置</t>
    <rPh sb="0" eb="2">
      <t>ヒジョウ</t>
    </rPh>
    <rPh sb="2" eb="4">
      <t>サイガイ</t>
    </rPh>
    <rPh sb="5" eb="6">
      <t>タイ</t>
    </rPh>
    <rPh sb="8" eb="10">
      <t>ソチ</t>
    </rPh>
    <phoneticPr fontId="3"/>
  </si>
  <si>
    <t>Ａ　消化用具が設置されている</t>
    <rPh sb="2" eb="4">
      <t>ショウカ</t>
    </rPh>
    <rPh sb="4" eb="6">
      <t>ヨウグ</t>
    </rPh>
    <rPh sb="7" eb="9">
      <t>セッチ</t>
    </rPh>
    <phoneticPr fontId="3"/>
  </si>
  <si>
    <t>Ｂ　非常口は、火災等非常時に入所乳幼児の避難に有効な位置に適切に設置されている</t>
    <rPh sb="2" eb="5">
      <t>ヒジョウグチ</t>
    </rPh>
    <rPh sb="7" eb="9">
      <t>カサイ</t>
    </rPh>
    <rPh sb="9" eb="10">
      <t>トウ</t>
    </rPh>
    <rPh sb="10" eb="13">
      <t>ヒジョウジ</t>
    </rPh>
    <rPh sb="14" eb="16">
      <t>ニュウショ</t>
    </rPh>
    <rPh sb="16" eb="19">
      <t>ニュウヨウジ</t>
    </rPh>
    <rPh sb="20" eb="22">
      <t>ヒナン</t>
    </rPh>
    <rPh sb="23" eb="25">
      <t>ユウコウ</t>
    </rPh>
    <rPh sb="26" eb="28">
      <t>イチ</t>
    </rPh>
    <rPh sb="29" eb="31">
      <t>テキセツ</t>
    </rPh>
    <rPh sb="32" eb="34">
      <t>セッチ</t>
    </rPh>
    <phoneticPr fontId="3"/>
  </si>
  <si>
    <t>Ｃ　消火器具の使用方法や設置場所について、保育従事者全員が理解している</t>
    <rPh sb="2" eb="4">
      <t>ショウカ</t>
    </rPh>
    <rPh sb="4" eb="6">
      <t>キグ</t>
    </rPh>
    <rPh sb="7" eb="9">
      <t>シヨウ</t>
    </rPh>
    <rPh sb="9" eb="11">
      <t>ホウホウ</t>
    </rPh>
    <rPh sb="12" eb="14">
      <t>セッチ</t>
    </rPh>
    <rPh sb="14" eb="16">
      <t>バショ</t>
    </rPh>
    <rPh sb="21" eb="23">
      <t>ホイク</t>
    </rPh>
    <rPh sb="23" eb="26">
      <t>ジュウジシャ</t>
    </rPh>
    <rPh sb="26" eb="28">
      <t>ゼンイン</t>
    </rPh>
    <rPh sb="29" eb="31">
      <t>リカイ</t>
    </rPh>
    <phoneticPr fontId="3"/>
  </si>
  <si>
    <t>Ｆ　避難消化等の訓練（消火活動、通報連絡及び避難誘導等の実地訓練を原則）を毎月1回以上実施している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3"/>
  </si>
  <si>
    <t>保育室を２階以上に設ける場合の条件</t>
    <rPh sb="0" eb="3">
      <t>ホイクシツ</t>
    </rPh>
    <rPh sb="5" eb="6">
      <t>カイ</t>
    </rPh>
    <rPh sb="6" eb="8">
      <t>イジョウ</t>
    </rPh>
    <rPh sb="9" eb="10">
      <t>モウ</t>
    </rPh>
    <rPh sb="12" eb="14">
      <t>バアイ</t>
    </rPh>
    <rPh sb="15" eb="17">
      <t>ジョウケン</t>
    </rPh>
    <phoneticPr fontId="3"/>
  </si>
  <si>
    <t>災害避難の観点から、保育室は原則として１階に設けることが望ましい</t>
    <rPh sb="0" eb="2">
      <t>サイガイ</t>
    </rPh>
    <rPh sb="2" eb="4">
      <t>ヒナン</t>
    </rPh>
    <rPh sb="5" eb="7">
      <t>カンテン</t>
    </rPh>
    <rPh sb="10" eb="13">
      <t>ホイクシツ</t>
    </rPh>
    <rPh sb="14" eb="16">
      <t>ゲンソク</t>
    </rPh>
    <rPh sb="20" eb="21">
      <t>カイ</t>
    </rPh>
    <rPh sb="22" eb="23">
      <t>モウ</t>
    </rPh>
    <rPh sb="28" eb="29">
      <t>ノゾ</t>
    </rPh>
    <phoneticPr fontId="3"/>
  </si>
  <si>
    <t>設置階数</t>
    <rPh sb="0" eb="2">
      <t>セッチ</t>
    </rPh>
    <rPh sb="2" eb="4">
      <t>カイスウ</t>
    </rPh>
    <phoneticPr fontId="3"/>
  </si>
  <si>
    <t>階</t>
    <rPh sb="0" eb="1">
      <t>カイ</t>
    </rPh>
    <phoneticPr fontId="3"/>
  </si>
  <si>
    <t>保
育
室
を
2
階
に
設
け
る
建
物</t>
    <rPh sb="0" eb="1">
      <t>タモツ</t>
    </rPh>
    <rPh sb="2" eb="3">
      <t>イク</t>
    </rPh>
    <rPh sb="4" eb="5">
      <t>シツ</t>
    </rPh>
    <rPh sb="10" eb="11">
      <t>カイ</t>
    </rPh>
    <rPh sb="14" eb="15">
      <t>モウ</t>
    </rPh>
    <rPh sb="20" eb="21">
      <t>ケン</t>
    </rPh>
    <rPh sb="22" eb="23">
      <t>モノ</t>
    </rPh>
    <phoneticPr fontId="3"/>
  </si>
  <si>
    <t>保育室その他乳幼児が出入りし又は通行する場所に、乳幼児の転落事故を防止する設備が設けられている</t>
    <rPh sb="0" eb="3">
      <t>ホイクシツ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モウ</t>
    </rPh>
    <phoneticPr fontId="3"/>
  </si>
  <si>
    <t>イ　建築基準法第2条第9号の２に規定する耐火建築物又は同法同号の３に規定する準耐火建築物（同号ロに該当するものを除く。）である</t>
    <rPh sb="2" eb="4">
      <t>ケンチク</t>
    </rPh>
    <rPh sb="4" eb="7">
      <t>キジュンホウ</t>
    </rPh>
    <rPh sb="7" eb="8">
      <t>ダイ</t>
    </rPh>
    <rPh sb="9" eb="10">
      <t>ジョウ</t>
    </rPh>
    <rPh sb="10" eb="11">
      <t>ダイ</t>
    </rPh>
    <rPh sb="12" eb="13">
      <t>ゴウ</t>
    </rPh>
    <rPh sb="16" eb="18">
      <t>キテイ</t>
    </rPh>
    <rPh sb="20" eb="22">
      <t>タイカ</t>
    </rPh>
    <rPh sb="22" eb="24">
      <t>ケンチク</t>
    </rPh>
    <rPh sb="24" eb="25">
      <t>モノ</t>
    </rPh>
    <rPh sb="25" eb="26">
      <t>マタ</t>
    </rPh>
    <rPh sb="27" eb="29">
      <t>ドウホウ</t>
    </rPh>
    <rPh sb="29" eb="30">
      <t>ドウ</t>
    </rPh>
    <rPh sb="30" eb="31">
      <t>ゴウ</t>
    </rPh>
    <rPh sb="34" eb="36">
      <t>キテイ</t>
    </rPh>
    <rPh sb="38" eb="39">
      <t>ジュン</t>
    </rPh>
    <rPh sb="39" eb="41">
      <t>タイカ</t>
    </rPh>
    <rPh sb="41" eb="44">
      <t>ケンチクブツ</t>
    </rPh>
    <rPh sb="45" eb="47">
      <t>ドウゴウ</t>
    </rPh>
    <rPh sb="49" eb="51">
      <t>ガイトウ</t>
    </rPh>
    <rPh sb="56" eb="57">
      <t>ノゾ</t>
    </rPh>
    <phoneticPr fontId="3"/>
  </si>
  <si>
    <t>ロ　乳幼児の避難に適した構造の以下に掲げる（い）欄及び（ろ）欄に掲げる施設又は設備がそれぞれ１以上設けられている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phoneticPr fontId="3"/>
  </si>
  <si>
    <t>（い）　□屋内階段　□屋外階段　　</t>
    <rPh sb="5" eb="7">
      <t>オクナイ</t>
    </rPh>
    <rPh sb="7" eb="9">
      <t>カイダン</t>
    </rPh>
    <rPh sb="11" eb="13">
      <t>オクガイ</t>
    </rPh>
    <rPh sb="13" eb="15">
      <t>カイダン</t>
    </rPh>
    <phoneticPr fontId="3"/>
  </si>
  <si>
    <t>（ろ）
　□建築基準法施行令第１２３条第１項に規定する構造の屋内避難階段又は第3項に規定する構造の屋内特別避難階段　　□待避上有効なバルコニー　
　□建築基準法第２条第７号の２に規定する準耐火構造の傾斜路又はこれに準ずる設備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phoneticPr fontId="3"/>
  </si>
  <si>
    <t>保育室を３階に設ける建物</t>
    <rPh sb="0" eb="3">
      <t>ホイクシツ</t>
    </rPh>
    <rPh sb="5" eb="6">
      <t>カイ</t>
    </rPh>
    <rPh sb="7" eb="8">
      <t>モウ</t>
    </rPh>
    <rPh sb="10" eb="12">
      <t>タテモノ</t>
    </rPh>
    <phoneticPr fontId="3"/>
  </si>
  <si>
    <t>イ　建築基準法第2条第9号の２に規定する耐火建築物である（準耐火建物は不可）</t>
    <rPh sb="2" eb="4">
      <t>ケンチク</t>
    </rPh>
    <rPh sb="4" eb="7">
      <t>キジュンホウ</t>
    </rPh>
    <rPh sb="7" eb="8">
      <t>ダイ</t>
    </rPh>
    <rPh sb="9" eb="10">
      <t>ジョウ</t>
    </rPh>
    <rPh sb="10" eb="11">
      <t>ダイ</t>
    </rPh>
    <rPh sb="12" eb="13">
      <t>ゴウ</t>
    </rPh>
    <rPh sb="16" eb="18">
      <t>キテイ</t>
    </rPh>
    <rPh sb="20" eb="22">
      <t>タイカ</t>
    </rPh>
    <rPh sb="22" eb="25">
      <t>ケンチクブツ</t>
    </rPh>
    <rPh sb="29" eb="30">
      <t>ジュン</t>
    </rPh>
    <rPh sb="30" eb="32">
      <t>タイカ</t>
    </rPh>
    <rPh sb="32" eb="34">
      <t>タテモノ</t>
    </rPh>
    <rPh sb="35" eb="37">
      <t>フカ</t>
    </rPh>
    <phoneticPr fontId="3"/>
  </si>
  <si>
    <t>ロ　乳幼児の避難に適した構造の以下に掲げる（い）欄及び（ろ）欄に掲げる施設又は設備がそれぞれ１以上設けられていて、これらの施設又は設備待避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7" eb="70">
      <t>タイヒジョウ</t>
    </rPh>
    <rPh sb="70" eb="72">
      <t>ユウコウ</t>
    </rPh>
    <rPh sb="73" eb="75">
      <t>イチ</t>
    </rPh>
    <rPh sb="76" eb="77">
      <t>モウ</t>
    </rPh>
    <rPh sb="83" eb="86">
      <t>ホイクシツ</t>
    </rPh>
    <rPh sb="87" eb="90">
      <t>カクブブン</t>
    </rPh>
    <rPh sb="94" eb="95">
      <t>イチ</t>
    </rPh>
    <rPh sb="96" eb="97">
      <t>イタ</t>
    </rPh>
    <rPh sb="98" eb="100">
      <t>ホコウ</t>
    </rPh>
    <rPh sb="100" eb="102">
      <t>キョリ</t>
    </rPh>
    <rPh sb="110" eb="112">
      <t>イカ</t>
    </rPh>
    <rPh sb="118" eb="119">
      <t>モウ</t>
    </rPh>
    <phoneticPr fontId="3"/>
  </si>
  <si>
    <t>（い）
　□建築基準法施行令第123条第1項に規定する構造の屋内避難階段又は第3項に規定する屋内特別避難階段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オクナイ</t>
    </rPh>
    <rPh sb="48" eb="50">
      <t>トクベツ</t>
    </rPh>
    <rPh sb="50" eb="52">
      <t>ヒナン</t>
    </rPh>
    <rPh sb="52" eb="54">
      <t>カイダン</t>
    </rPh>
    <rPh sb="57" eb="59">
      <t>オクガイ</t>
    </rPh>
    <rPh sb="59" eb="61">
      <t>カイダン</t>
    </rPh>
    <phoneticPr fontId="3"/>
  </si>
  <si>
    <t>（ろ）
　□建築基準法施行令第123条第1項に規定する構造の屋内避難階段又は第3項に規定する構造の屋内特別避難階段
　□建築基準法第2条第7号の２に規定する耐火構造の傾斜路又はこれに準ずる設備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phoneticPr fontId="3"/>
  </si>
  <si>
    <r>
      <t>ハ　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有効にダンパーが設けられている。ただし、次のいずれかに該当する場合においては、この限りでない。</t>
    </r>
    <r>
      <rPr>
        <sz val="9"/>
        <color indexed="30"/>
        <rFont val="HG丸ｺﾞｼｯｸM-PRO"/>
        <family val="3"/>
        <charset val="128"/>
      </rPr>
      <t>（※調理室がある場合必須）</t>
    </r>
    <rPh sb="177" eb="180">
      <t>チョウリシツ</t>
    </rPh>
    <rPh sb="183" eb="185">
      <t>バアイ</t>
    </rPh>
    <rPh sb="185" eb="187">
      <t>ヒッス</t>
    </rPh>
    <phoneticPr fontId="3"/>
  </si>
  <si>
    <t>ニ　保育施設の壁及び天井の室内に面する部分の仕上げを不燃材料でしている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3"/>
  </si>
  <si>
    <t>ホ　保育室その他乳幼児が出入りし又は通行する場所に、乳幼児の転落事故を防止する設備が設けられている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モウ</t>
    </rPh>
    <phoneticPr fontId="3"/>
  </si>
  <si>
    <t>ヘ　非常警報器具（警鐘、携帯用拡声器、手動式サイレン等）又は非常警報設備（非常ベル、自動式サイレン、放送設備等）及び消防機関へ火災を通報する設備（電話で可）が設けられている</t>
    <rPh sb="2" eb="4">
      <t>ヒジョウ</t>
    </rPh>
    <rPh sb="4" eb="6">
      <t>ケイホウ</t>
    </rPh>
    <rPh sb="6" eb="8">
      <t>キグ</t>
    </rPh>
    <rPh sb="9" eb="11">
      <t>ケイショウ</t>
    </rPh>
    <rPh sb="12" eb="15">
      <t>ケイタイヨウ</t>
    </rPh>
    <rPh sb="15" eb="18">
      <t>カクセイキ</t>
    </rPh>
    <rPh sb="19" eb="22">
      <t>シュドウシキ</t>
    </rPh>
    <rPh sb="26" eb="27">
      <t>ナド</t>
    </rPh>
    <rPh sb="28" eb="29">
      <t>マタ</t>
    </rPh>
    <rPh sb="30" eb="32">
      <t>ヒジョウ</t>
    </rPh>
    <rPh sb="32" eb="34">
      <t>ケイホウ</t>
    </rPh>
    <rPh sb="34" eb="36">
      <t>セツビ</t>
    </rPh>
    <rPh sb="37" eb="39">
      <t>ヒジョウ</t>
    </rPh>
    <rPh sb="42" eb="45">
      <t>ジドウシキ</t>
    </rPh>
    <rPh sb="50" eb="52">
      <t>ホウソウ</t>
    </rPh>
    <rPh sb="52" eb="54">
      <t>セツビ</t>
    </rPh>
    <rPh sb="54" eb="55">
      <t>トウ</t>
    </rPh>
    <rPh sb="56" eb="57">
      <t>オヨ</t>
    </rPh>
    <rPh sb="58" eb="60">
      <t>ショウボウ</t>
    </rPh>
    <rPh sb="60" eb="62">
      <t>キカン</t>
    </rPh>
    <rPh sb="63" eb="65">
      <t>カサイ</t>
    </rPh>
    <rPh sb="66" eb="68">
      <t>ツウホウ</t>
    </rPh>
    <rPh sb="70" eb="72">
      <t>セツビ</t>
    </rPh>
    <rPh sb="73" eb="75">
      <t>デンワ</t>
    </rPh>
    <rPh sb="76" eb="77">
      <t>カ</t>
    </rPh>
    <rPh sb="79" eb="80">
      <t>モウ</t>
    </rPh>
    <phoneticPr fontId="3"/>
  </si>
  <si>
    <t>ト　保育所のカーテン、敷物、建具等で可燃性のものについて防炎処理が施されている</t>
    <rPh sb="2" eb="5">
      <t>ホイクショ</t>
    </rPh>
    <rPh sb="11" eb="13">
      <t>シキモノ</t>
    </rPh>
    <rPh sb="14" eb="16">
      <t>タテグ</t>
    </rPh>
    <rPh sb="16" eb="17">
      <t>トウ</t>
    </rPh>
    <rPh sb="18" eb="21">
      <t>カネンセイ</t>
    </rPh>
    <rPh sb="28" eb="30">
      <t>ボウエン</t>
    </rPh>
    <rPh sb="30" eb="32">
      <t>ショリ</t>
    </rPh>
    <rPh sb="33" eb="34">
      <t>ホドコ</t>
    </rPh>
    <phoneticPr fontId="3"/>
  </si>
  <si>
    <t>保育室を４階に設ける建物</t>
    <rPh sb="0" eb="3">
      <t>ホイクシツ</t>
    </rPh>
    <rPh sb="5" eb="6">
      <t>カイ</t>
    </rPh>
    <rPh sb="7" eb="8">
      <t>モウ</t>
    </rPh>
    <rPh sb="10" eb="12">
      <t>タテモノ</t>
    </rPh>
    <phoneticPr fontId="3"/>
  </si>
  <si>
    <t>（い）
　□建築基準法施行令第123条第1項に規定する屋内避難階段又は第3項に規定する構造の屋内特別避難階段
　□建築基準法施行令第123条第2項に規定する構造の屋外階段</t>
    <rPh sb="6" eb="8">
      <t>ケンチク</t>
    </rPh>
    <rPh sb="8" eb="11">
      <t>キジュンホウ</t>
    </rPh>
    <rPh sb="11" eb="14">
      <t>セコウレイ</t>
    </rPh>
    <rPh sb="14" eb="15">
      <t>ダイ</t>
    </rPh>
    <rPh sb="18" eb="19">
      <t>ジョウ</t>
    </rPh>
    <rPh sb="19" eb="20">
      <t>ダイ</t>
    </rPh>
    <rPh sb="21" eb="22">
      <t>コウ</t>
    </rPh>
    <rPh sb="23" eb="25">
      <t>キテイ</t>
    </rPh>
    <rPh sb="27" eb="29">
      <t>オクナイ</t>
    </rPh>
    <rPh sb="29" eb="31">
      <t>ヒナン</t>
    </rPh>
    <rPh sb="31" eb="33">
      <t>カイダン</t>
    </rPh>
    <rPh sb="33" eb="34">
      <t>マタ</t>
    </rPh>
    <rPh sb="35" eb="36">
      <t>ダイ</t>
    </rPh>
    <rPh sb="37" eb="38">
      <t>コウ</t>
    </rPh>
    <rPh sb="39" eb="41">
      <t>キテイ</t>
    </rPh>
    <rPh sb="43" eb="45">
      <t>コウゾウ</t>
    </rPh>
    <rPh sb="46" eb="48">
      <t>オクナイ</t>
    </rPh>
    <rPh sb="48" eb="50">
      <t>トクベツ</t>
    </rPh>
    <rPh sb="50" eb="52">
      <t>ヒナン</t>
    </rPh>
    <rPh sb="52" eb="54">
      <t>カイダン</t>
    </rPh>
    <rPh sb="57" eb="59">
      <t>ケンチク</t>
    </rPh>
    <rPh sb="59" eb="62">
      <t>キジュンホウ</t>
    </rPh>
    <rPh sb="62" eb="65">
      <t>セコウレイ</t>
    </rPh>
    <rPh sb="65" eb="66">
      <t>ダイ</t>
    </rPh>
    <rPh sb="69" eb="70">
      <t>ジョウ</t>
    </rPh>
    <rPh sb="70" eb="71">
      <t>ダイ</t>
    </rPh>
    <rPh sb="72" eb="73">
      <t>コウ</t>
    </rPh>
    <rPh sb="74" eb="76">
      <t>キテイ</t>
    </rPh>
    <rPh sb="78" eb="80">
      <t>コウゾウ</t>
    </rPh>
    <rPh sb="81" eb="83">
      <t>オクガイ</t>
    </rPh>
    <rPh sb="83" eb="85">
      <t>カイダン</t>
    </rPh>
    <phoneticPr fontId="3"/>
  </si>
  <si>
    <t>（ろ）
　□建築基準法施行令第123条第2項に規定する屋外階段</t>
    <rPh sb="6" eb="8">
      <t>ケンチク</t>
    </rPh>
    <rPh sb="8" eb="11">
      <t>キジュンホウ</t>
    </rPh>
    <rPh sb="11" eb="14">
      <t>セコウレイ</t>
    </rPh>
    <rPh sb="14" eb="15">
      <t>ダイ</t>
    </rPh>
    <rPh sb="18" eb="19">
      <t>ジョウ</t>
    </rPh>
    <rPh sb="19" eb="20">
      <t>ダイ</t>
    </rPh>
    <rPh sb="21" eb="22">
      <t>コウ</t>
    </rPh>
    <rPh sb="23" eb="25">
      <t>キテイ</t>
    </rPh>
    <phoneticPr fontId="3"/>
  </si>
  <si>
    <t>保育の内容</t>
    <rPh sb="0" eb="2">
      <t>ホイク</t>
    </rPh>
    <rPh sb="3" eb="5">
      <t>ナイヨウ</t>
    </rPh>
    <phoneticPr fontId="3"/>
  </si>
  <si>
    <t>児童一人一人の心身の発育や発達の状況を把握し、保育内容を工夫している</t>
    <rPh sb="0" eb="2">
      <t>ジドウ</t>
    </rPh>
    <rPh sb="2" eb="4">
      <t>ヒトリ</t>
    </rPh>
    <rPh sb="4" eb="6">
      <t>ヒトリ</t>
    </rPh>
    <rPh sb="7" eb="9">
      <t>シンシン</t>
    </rPh>
    <rPh sb="10" eb="12">
      <t>ハツイク</t>
    </rPh>
    <rPh sb="13" eb="15">
      <t>ハッタツ</t>
    </rPh>
    <rPh sb="16" eb="18">
      <t>ジョウキョウ</t>
    </rPh>
    <rPh sb="19" eb="21">
      <t>ハアク</t>
    </rPh>
    <rPh sb="23" eb="25">
      <t>ホイク</t>
    </rPh>
    <rPh sb="25" eb="27">
      <t>ナイヨウ</t>
    </rPh>
    <rPh sb="28" eb="30">
      <t>クフウ</t>
    </rPh>
    <phoneticPr fontId="3"/>
  </si>
  <si>
    <t>乳幼児の安全で清潔な環境や健康的な生活リズム（遊び、運動、睡眠等）に十分配慮がなされた保育の計画を定めている</t>
    <rPh sb="0" eb="3">
      <t>ニュウヨウジ</t>
    </rPh>
    <rPh sb="4" eb="6">
      <t>アンゼン</t>
    </rPh>
    <rPh sb="7" eb="9">
      <t>セイケツ</t>
    </rPh>
    <rPh sb="10" eb="12">
      <t>カンキョウ</t>
    </rPh>
    <rPh sb="13" eb="16">
      <t>ケンコウテキ</t>
    </rPh>
    <rPh sb="17" eb="19">
      <t>セイカツ</t>
    </rPh>
    <rPh sb="23" eb="24">
      <t>アソ</t>
    </rPh>
    <rPh sb="26" eb="28">
      <t>ウンドウ</t>
    </rPh>
    <rPh sb="29" eb="31">
      <t>スイミン</t>
    </rPh>
    <rPh sb="31" eb="32">
      <t>トウ</t>
    </rPh>
    <rPh sb="34" eb="36">
      <t>ジュウブン</t>
    </rPh>
    <rPh sb="36" eb="38">
      <t>ハイリョ</t>
    </rPh>
    <rPh sb="43" eb="45">
      <t>ホイク</t>
    </rPh>
    <rPh sb="46" eb="48">
      <t>ケイカク</t>
    </rPh>
    <rPh sb="49" eb="50">
      <t>サダ</t>
    </rPh>
    <phoneticPr fontId="3"/>
  </si>
  <si>
    <t>児童の生活リズムに沿ったカリキュラムを設定するだけでなく、実行している</t>
    <rPh sb="0" eb="2">
      <t>ジドウ</t>
    </rPh>
    <rPh sb="3" eb="5">
      <t>セイカツ</t>
    </rPh>
    <rPh sb="9" eb="10">
      <t>ソ</t>
    </rPh>
    <rPh sb="19" eb="21">
      <t>セッテイ</t>
    </rPh>
    <rPh sb="29" eb="31">
      <t>ジッコウ</t>
    </rPh>
    <phoneticPr fontId="3"/>
  </si>
  <si>
    <t>漫然と児童にテレビやビデオを見せ続けるなど、児童への関わりが少ない「放任的」な保育になっていない</t>
    <rPh sb="0" eb="2">
      <t>マンゼン</t>
    </rPh>
    <rPh sb="3" eb="5">
      <t>ジドウ</t>
    </rPh>
    <rPh sb="14" eb="15">
      <t>ミ</t>
    </rPh>
    <rPh sb="16" eb="17">
      <t>ツヅ</t>
    </rPh>
    <rPh sb="22" eb="24">
      <t>ジドウ</t>
    </rPh>
    <rPh sb="26" eb="27">
      <t>カカ</t>
    </rPh>
    <rPh sb="30" eb="31">
      <t>スク</t>
    </rPh>
    <rPh sb="34" eb="36">
      <t>ホウニン</t>
    </rPh>
    <rPh sb="36" eb="37">
      <t>テキ</t>
    </rPh>
    <rPh sb="39" eb="41">
      <t>ホイク</t>
    </rPh>
    <phoneticPr fontId="3"/>
  </si>
  <si>
    <t>必要な遊具、保育用品等を備えている（テレビは含まない）</t>
    <rPh sb="0" eb="2">
      <t>ヒツヨウ</t>
    </rPh>
    <rPh sb="3" eb="5">
      <t>ユウグ</t>
    </rPh>
    <rPh sb="6" eb="8">
      <t>ホイク</t>
    </rPh>
    <rPh sb="8" eb="10">
      <t>ヨウヒン</t>
    </rPh>
    <rPh sb="10" eb="11">
      <t>トウ</t>
    </rPh>
    <rPh sb="12" eb="13">
      <t>ソナ</t>
    </rPh>
    <rPh sb="22" eb="23">
      <t>フク</t>
    </rPh>
    <phoneticPr fontId="3"/>
  </si>
  <si>
    <t>保育姿勢等</t>
    <rPh sb="0" eb="2">
      <t>ホイク</t>
    </rPh>
    <rPh sb="2" eb="4">
      <t>シセイ</t>
    </rPh>
    <rPh sb="4" eb="5">
      <t>トウ</t>
    </rPh>
    <phoneticPr fontId="3"/>
  </si>
  <si>
    <t>児童の最善の利益を考慮し、保育サービスを実施する者として適切な姿勢である</t>
    <rPh sb="0" eb="2">
      <t>ジドウ</t>
    </rPh>
    <rPh sb="3" eb="5">
      <t>サイゼン</t>
    </rPh>
    <rPh sb="6" eb="8">
      <t>リエキ</t>
    </rPh>
    <rPh sb="9" eb="11">
      <t>コウリョ</t>
    </rPh>
    <rPh sb="13" eb="15">
      <t>ホイク</t>
    </rPh>
    <rPh sb="20" eb="22">
      <t>ジッシ</t>
    </rPh>
    <rPh sb="24" eb="25">
      <t>シャ</t>
    </rPh>
    <rPh sb="28" eb="30">
      <t>テキセツ</t>
    </rPh>
    <rPh sb="31" eb="33">
      <t>シセイ</t>
    </rPh>
    <phoneticPr fontId="3"/>
  </si>
  <si>
    <t>保育所保育指針を理解する機会を設ける等、保育従事者の人間性及び専門性の向上に努めている</t>
    <rPh sb="0" eb="3">
      <t>ホイクショ</t>
    </rPh>
    <rPh sb="3" eb="5">
      <t>ホイク</t>
    </rPh>
    <rPh sb="5" eb="7">
      <t>シシン</t>
    </rPh>
    <rPh sb="8" eb="10">
      <t>リカイ</t>
    </rPh>
    <rPh sb="12" eb="14">
      <t>キカイ</t>
    </rPh>
    <rPh sb="15" eb="16">
      <t>モウ</t>
    </rPh>
    <rPh sb="18" eb="19">
      <t>トウ</t>
    </rPh>
    <rPh sb="20" eb="22">
      <t>ホイク</t>
    </rPh>
    <rPh sb="22" eb="25">
      <t>ジュウジシャ</t>
    </rPh>
    <rPh sb="26" eb="29">
      <t>ニンゲンセイ</t>
    </rPh>
    <rPh sb="29" eb="30">
      <t>オヨ</t>
    </rPh>
    <rPh sb="31" eb="34">
      <t>センモンセイ</t>
    </rPh>
    <rPh sb="35" eb="37">
      <t>コウジョウ</t>
    </rPh>
    <rPh sb="38" eb="39">
      <t>ツト</t>
    </rPh>
    <phoneticPr fontId="3"/>
  </si>
  <si>
    <t>児童に身体的苦痛を与えたり人格を辱めることがない等、児童の人権に十分配慮している</t>
    <rPh sb="0" eb="2">
      <t>ジドウ</t>
    </rPh>
    <rPh sb="3" eb="6">
      <t>シンタイテキ</t>
    </rPh>
    <rPh sb="6" eb="8">
      <t>クツウ</t>
    </rPh>
    <rPh sb="9" eb="10">
      <t>アタ</t>
    </rPh>
    <rPh sb="13" eb="15">
      <t>ジンカク</t>
    </rPh>
    <rPh sb="16" eb="17">
      <t>ハズカシ</t>
    </rPh>
    <rPh sb="24" eb="25">
      <t>トウ</t>
    </rPh>
    <rPh sb="26" eb="28">
      <t>ジドウ</t>
    </rPh>
    <rPh sb="29" eb="31">
      <t>ジンケン</t>
    </rPh>
    <rPh sb="32" eb="34">
      <t>ジュウブン</t>
    </rPh>
    <rPh sb="34" eb="36">
      <t>ハイリョ</t>
    </rPh>
    <phoneticPr fontId="3"/>
  </si>
  <si>
    <t>児童の身体及び保育中の様子並びに家族の態度等から、虐待等不適切な養育が疑われる場合は児童相談所等の専門機関と連携する等の体制をとっている</t>
    <rPh sb="0" eb="2">
      <t>ジドウ</t>
    </rPh>
    <rPh sb="3" eb="5">
      <t>シンタイ</t>
    </rPh>
    <rPh sb="5" eb="6">
      <t>オヨ</t>
    </rPh>
    <rPh sb="7" eb="10">
      <t>ホイクチュウ</t>
    </rPh>
    <rPh sb="11" eb="13">
      <t>ヨウス</t>
    </rPh>
    <rPh sb="13" eb="14">
      <t>ナラ</t>
    </rPh>
    <rPh sb="16" eb="18">
      <t>カゾク</t>
    </rPh>
    <rPh sb="19" eb="21">
      <t>タイド</t>
    </rPh>
    <rPh sb="21" eb="22">
      <t>トウ</t>
    </rPh>
    <rPh sb="25" eb="27">
      <t>ギャクタイ</t>
    </rPh>
    <rPh sb="27" eb="28">
      <t>トウ</t>
    </rPh>
    <rPh sb="28" eb="31">
      <t>フテキセツ</t>
    </rPh>
    <rPh sb="32" eb="34">
      <t>ヨウイク</t>
    </rPh>
    <rPh sb="35" eb="36">
      <t>ウタガ</t>
    </rPh>
    <rPh sb="39" eb="41">
      <t>バアイ</t>
    </rPh>
    <rPh sb="42" eb="44">
      <t>ジドウ</t>
    </rPh>
    <rPh sb="44" eb="47">
      <t>ソウダンジョ</t>
    </rPh>
    <rPh sb="47" eb="48">
      <t>トウ</t>
    </rPh>
    <rPh sb="49" eb="51">
      <t>センモン</t>
    </rPh>
    <rPh sb="51" eb="53">
      <t>キカン</t>
    </rPh>
    <rPh sb="54" eb="56">
      <t>レンケイ</t>
    </rPh>
    <rPh sb="58" eb="59">
      <t>トウ</t>
    </rPh>
    <rPh sb="60" eb="62">
      <t>タイセイ</t>
    </rPh>
    <phoneticPr fontId="3"/>
  </si>
  <si>
    <t>連絡帳又はこれに代わる方法により、保護者からは家庭での乳幼児の様子を、施設からは施設での乳幼児の様子を連絡している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3"/>
  </si>
  <si>
    <t>緊急時に保護者へ早急に連絡できるよう緊急連絡表が整備され、全ての保育従事者が容易に分かるようにされている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rPh sb="41" eb="42">
      <t>ワ</t>
    </rPh>
    <phoneticPr fontId="3"/>
  </si>
  <si>
    <t>消防署、病院等の連絡先一覧表等も整備され、全ての保育従事者が容易に分かるようにされている</t>
    <rPh sb="0" eb="3">
      <t>ショウボウショ</t>
    </rPh>
    <rPh sb="4" eb="6">
      <t>ビョウイン</t>
    </rPh>
    <rPh sb="6" eb="7">
      <t>トウ</t>
    </rPh>
    <rPh sb="8" eb="11">
      <t>レンラクサキ</t>
    </rPh>
    <rPh sb="11" eb="13">
      <t>イチラン</t>
    </rPh>
    <rPh sb="13" eb="14">
      <t>ヒョウ</t>
    </rPh>
    <rPh sb="14" eb="15">
      <t>トウ</t>
    </rPh>
    <rPh sb="16" eb="18">
      <t>セイビ</t>
    </rPh>
    <rPh sb="21" eb="22">
      <t>スベ</t>
    </rPh>
    <rPh sb="24" eb="26">
      <t>ホイク</t>
    </rPh>
    <rPh sb="26" eb="29">
      <t>ジュウジシャ</t>
    </rPh>
    <rPh sb="30" eb="32">
      <t>ヨウイ</t>
    </rPh>
    <rPh sb="33" eb="34">
      <t>ワ</t>
    </rPh>
    <phoneticPr fontId="3"/>
  </si>
  <si>
    <t>保護者や利用希望者等から児童の保育の様子や施設の状況を確認する要望があった場合には、児童の安全確保等に配慮しつつ、保育室などの見学が行えるように適切に対応する</t>
    <rPh sb="0" eb="3">
      <t>ホゴシャ</t>
    </rPh>
    <rPh sb="4" eb="6">
      <t>リヨウ</t>
    </rPh>
    <rPh sb="6" eb="9">
      <t>キボウシャ</t>
    </rPh>
    <rPh sb="9" eb="10">
      <t>トウ</t>
    </rPh>
    <rPh sb="12" eb="14">
      <t>ジドウ</t>
    </rPh>
    <rPh sb="15" eb="17">
      <t>ホイク</t>
    </rPh>
    <rPh sb="18" eb="20">
      <t>ヨウス</t>
    </rPh>
    <rPh sb="21" eb="23">
      <t>シセツ</t>
    </rPh>
    <rPh sb="24" eb="26">
      <t>ジョウキョウ</t>
    </rPh>
    <rPh sb="27" eb="29">
      <t>カクニン</t>
    </rPh>
    <rPh sb="31" eb="33">
      <t>ヨウボウ</t>
    </rPh>
    <rPh sb="37" eb="39">
      <t>バアイ</t>
    </rPh>
    <rPh sb="42" eb="44">
      <t>ジドウ</t>
    </rPh>
    <rPh sb="45" eb="47">
      <t>アンゼン</t>
    </rPh>
    <rPh sb="47" eb="49">
      <t>カクホ</t>
    </rPh>
    <rPh sb="49" eb="50">
      <t>トウ</t>
    </rPh>
    <rPh sb="51" eb="53">
      <t>ハイリョ</t>
    </rPh>
    <rPh sb="57" eb="60">
      <t>ホイクシツ</t>
    </rPh>
    <rPh sb="63" eb="65">
      <t>ケンガク</t>
    </rPh>
    <rPh sb="66" eb="67">
      <t>オコナ</t>
    </rPh>
    <rPh sb="72" eb="74">
      <t>テキセツ</t>
    </rPh>
    <rPh sb="75" eb="77">
      <t>タイオウ</t>
    </rPh>
    <phoneticPr fontId="3"/>
  </si>
  <si>
    <t>給食</t>
    <rPh sb="0" eb="2">
      <t>キュウショク</t>
    </rPh>
    <phoneticPr fontId="3"/>
  </si>
  <si>
    <r>
      <t>調理室の衛生管理を適切に行う</t>
    </r>
    <r>
      <rPr>
        <sz val="9"/>
        <color indexed="30"/>
        <rFont val="HG丸ｺﾞｼｯｸM-PRO"/>
        <family val="3"/>
        <charset val="128"/>
      </rPr>
      <t>（※調理室がある場合必須）</t>
    </r>
    <rPh sb="0" eb="3">
      <t>チョウリシツ</t>
    </rPh>
    <rPh sb="4" eb="6">
      <t>エイセイ</t>
    </rPh>
    <rPh sb="6" eb="8">
      <t>カンリ</t>
    </rPh>
    <rPh sb="9" eb="11">
      <t>テキセツ</t>
    </rPh>
    <rPh sb="12" eb="13">
      <t>オコナ</t>
    </rPh>
    <rPh sb="16" eb="19">
      <t>チョウリシツ</t>
    </rPh>
    <rPh sb="22" eb="24">
      <t>バアイ</t>
    </rPh>
    <rPh sb="24" eb="26">
      <t>ヒッス</t>
    </rPh>
    <phoneticPr fontId="3"/>
  </si>
  <si>
    <r>
      <t>調理、配膳、食器等の衛生管理を適切に行う</t>
    </r>
    <r>
      <rPr>
        <sz val="9"/>
        <color indexed="30"/>
        <rFont val="HG丸ｺﾞｼｯｸM-PRO"/>
        <family val="3"/>
        <charset val="128"/>
      </rPr>
      <t>（※施設内でを調理した給食又は、施設外で調理した給食（仕出し弁当など）の提供を保育の内容に含む場合必須）</t>
    </r>
    <rPh sb="0" eb="2">
      <t>チョウリ</t>
    </rPh>
    <rPh sb="3" eb="5">
      <t>ハイゼン</t>
    </rPh>
    <rPh sb="6" eb="8">
      <t>ショッキ</t>
    </rPh>
    <rPh sb="8" eb="9">
      <t>トウ</t>
    </rPh>
    <rPh sb="10" eb="12">
      <t>エイセイ</t>
    </rPh>
    <rPh sb="12" eb="14">
      <t>カンリ</t>
    </rPh>
    <rPh sb="15" eb="17">
      <t>テキセツ</t>
    </rPh>
    <rPh sb="18" eb="19">
      <t>オコナ</t>
    </rPh>
    <rPh sb="31" eb="33">
      <t>キュウショク</t>
    </rPh>
    <rPh sb="33" eb="34">
      <t>マタ</t>
    </rPh>
    <rPh sb="36" eb="38">
      <t>シセツ</t>
    </rPh>
    <rPh sb="38" eb="39">
      <t>ガイ</t>
    </rPh>
    <rPh sb="40" eb="42">
      <t>チョウリ</t>
    </rPh>
    <rPh sb="44" eb="46">
      <t>キュウショク</t>
    </rPh>
    <rPh sb="47" eb="49">
      <t>シダ</t>
    </rPh>
    <rPh sb="50" eb="52">
      <t>ベントウ</t>
    </rPh>
    <rPh sb="56" eb="58">
      <t>テイキョウ</t>
    </rPh>
    <rPh sb="59" eb="61">
      <t>ホイク</t>
    </rPh>
    <rPh sb="62" eb="64">
      <t>ナイヨウ</t>
    </rPh>
    <rPh sb="65" eb="66">
      <t>フク</t>
    </rPh>
    <rPh sb="67" eb="69">
      <t>バアイ</t>
    </rPh>
    <rPh sb="69" eb="71">
      <t>ヒッス</t>
    </rPh>
    <phoneticPr fontId="3"/>
  </si>
  <si>
    <r>
      <t>食事時、食器類や哺乳ビンは、乳幼児や保育従事者間で共用されていない</t>
    </r>
    <r>
      <rPr>
        <sz val="9"/>
        <color indexed="30"/>
        <rFont val="HG丸ｺﾞｼｯｸM-PRO"/>
        <family val="3"/>
        <charset val="128"/>
      </rPr>
      <t>（※食事の世話を保育の内容に含む場合必須）</t>
    </r>
    <rPh sb="0" eb="3">
      <t>ショクジジ</t>
    </rPh>
    <rPh sb="4" eb="7">
      <t>ショッキルイ</t>
    </rPh>
    <rPh sb="8" eb="10">
      <t>ホニュウ</t>
    </rPh>
    <rPh sb="14" eb="17">
      <t>ニュウヨウジ</t>
    </rPh>
    <rPh sb="18" eb="20">
      <t>ホイク</t>
    </rPh>
    <rPh sb="20" eb="23">
      <t>ジュウジシャ</t>
    </rPh>
    <rPh sb="23" eb="24">
      <t>アイダ</t>
    </rPh>
    <rPh sb="25" eb="27">
      <t>キョウヨウ</t>
    </rPh>
    <rPh sb="35" eb="37">
      <t>ショクジ</t>
    </rPh>
    <rPh sb="38" eb="40">
      <t>セワ</t>
    </rPh>
    <phoneticPr fontId="3"/>
  </si>
  <si>
    <r>
      <t>食品の保存（持参による弁当、仕出し弁当、離乳食も含む）について、腐敗、変質しないよう冷蔵庫を利用する等適切な措置を講じている</t>
    </r>
    <r>
      <rPr>
        <sz val="9"/>
        <color indexed="30"/>
        <rFont val="HG丸ｺﾞｼｯｸM-PRO"/>
        <family val="3"/>
        <charset val="128"/>
      </rPr>
      <t>（※施設外で調理した給食（仕出し弁当など）の提供又は、家庭からの持参弁当による提供を保育の内容に含む場合必須）</t>
    </r>
    <rPh sb="0" eb="2">
      <t>ショクヒン</t>
    </rPh>
    <rPh sb="3" eb="5">
      <t>ホゾン</t>
    </rPh>
    <rPh sb="6" eb="8">
      <t>ジサン</t>
    </rPh>
    <rPh sb="11" eb="13">
      <t>ベントウ</t>
    </rPh>
    <rPh sb="14" eb="16">
      <t>シダ</t>
    </rPh>
    <rPh sb="17" eb="19">
      <t>ベントウ</t>
    </rPh>
    <rPh sb="20" eb="23">
      <t>リニュウショク</t>
    </rPh>
    <rPh sb="24" eb="25">
      <t>フク</t>
    </rPh>
    <rPh sb="32" eb="34">
      <t>フハイ</t>
    </rPh>
    <rPh sb="35" eb="37">
      <t>ヘンシツ</t>
    </rPh>
    <rPh sb="42" eb="45">
      <t>レイゾウコ</t>
    </rPh>
    <rPh sb="46" eb="48">
      <t>リヨウ</t>
    </rPh>
    <rPh sb="50" eb="51">
      <t>トウ</t>
    </rPh>
    <rPh sb="51" eb="53">
      <t>テキセツ</t>
    </rPh>
    <rPh sb="54" eb="56">
      <t>ソチ</t>
    </rPh>
    <rPh sb="57" eb="58">
      <t>コウ</t>
    </rPh>
    <rPh sb="75" eb="77">
      <t>シダ</t>
    </rPh>
    <rPh sb="78" eb="80">
      <t>ベントウ</t>
    </rPh>
    <rPh sb="84" eb="86">
      <t>テイキョウ</t>
    </rPh>
    <rPh sb="86" eb="87">
      <t>マタ</t>
    </rPh>
    <phoneticPr fontId="3"/>
  </si>
  <si>
    <r>
      <t>乳児の食事を幼児の食事と区別して実施している</t>
    </r>
    <r>
      <rPr>
        <sz val="9"/>
        <color indexed="30"/>
        <rFont val="HG丸ｺﾞｼｯｸM-PRO"/>
        <family val="3"/>
        <charset val="128"/>
      </rPr>
      <t>（※施設内でを調理した給食又は、施設外で調理した給食（仕出し弁当など）の提供を保育の内容に含む場合必須）</t>
    </r>
    <rPh sb="0" eb="2">
      <t>ニュウジ</t>
    </rPh>
    <rPh sb="3" eb="5">
      <t>ショクジ</t>
    </rPh>
    <rPh sb="6" eb="8">
      <t>ヨウジ</t>
    </rPh>
    <rPh sb="9" eb="11">
      <t>ショクジ</t>
    </rPh>
    <rPh sb="12" eb="14">
      <t>クベツ</t>
    </rPh>
    <rPh sb="16" eb="18">
      <t>ジッシ</t>
    </rPh>
    <phoneticPr fontId="3"/>
  </si>
  <si>
    <r>
      <t>市販の弁当等の場合、乳幼児に適した内容か</t>
    </r>
    <r>
      <rPr>
        <sz val="9"/>
        <color indexed="30"/>
        <rFont val="HG丸ｺﾞｼｯｸM-PRO"/>
        <family val="3"/>
        <charset val="128"/>
      </rPr>
      <t>（※施設外で調理した給食（仕出し弁当など）の提供を保育の内容に含む場合必須）</t>
    </r>
    <rPh sb="0" eb="2">
      <t>シハン</t>
    </rPh>
    <rPh sb="3" eb="5">
      <t>ベントウ</t>
    </rPh>
    <rPh sb="5" eb="6">
      <t>トウ</t>
    </rPh>
    <rPh sb="7" eb="9">
      <t>バアイ</t>
    </rPh>
    <rPh sb="10" eb="13">
      <t>ニュウヨウジ</t>
    </rPh>
    <rPh sb="14" eb="15">
      <t>テキ</t>
    </rPh>
    <rPh sb="17" eb="19">
      <t>ナイヨウ</t>
    </rPh>
    <phoneticPr fontId="3"/>
  </si>
  <si>
    <t>乳児にミルクを与えた場合は、ゲップをさせるなどの授乳後の処置が行われている</t>
    <rPh sb="0" eb="2">
      <t>ニュウジ</t>
    </rPh>
    <rPh sb="7" eb="8">
      <t>アタ</t>
    </rPh>
    <rPh sb="10" eb="12">
      <t>バアイ</t>
    </rPh>
    <rPh sb="24" eb="26">
      <t>ジュニュウ</t>
    </rPh>
    <rPh sb="26" eb="27">
      <t>ゴ</t>
    </rPh>
    <rPh sb="28" eb="30">
      <t>ショチ</t>
    </rPh>
    <rPh sb="31" eb="32">
      <t>オコナ</t>
    </rPh>
    <phoneticPr fontId="3"/>
  </si>
  <si>
    <r>
      <t>離乳食摂取後の乳児について、食事後の状況に注意が払われている</t>
    </r>
    <r>
      <rPr>
        <sz val="9"/>
        <color indexed="30"/>
        <rFont val="HG丸ｺﾞｼｯｸM-PRO"/>
        <family val="3"/>
        <charset val="128"/>
      </rPr>
      <t>（※食事の世話を保育の内容に含む場合必須）</t>
    </r>
    <rPh sb="0" eb="3">
      <t>リニュウショク</t>
    </rPh>
    <rPh sb="3" eb="5">
      <t>セッシュ</t>
    </rPh>
    <rPh sb="5" eb="6">
      <t>ゴ</t>
    </rPh>
    <rPh sb="7" eb="9">
      <t>ニュウジ</t>
    </rPh>
    <rPh sb="14" eb="17">
      <t>ショクジゴ</t>
    </rPh>
    <rPh sb="18" eb="20">
      <t>ジョウキョウ</t>
    </rPh>
    <rPh sb="21" eb="23">
      <t>チュウイ</t>
    </rPh>
    <rPh sb="24" eb="25">
      <t>ハラ</t>
    </rPh>
    <rPh sb="32" eb="34">
      <t>ショクジ</t>
    </rPh>
    <rPh sb="35" eb="37">
      <t>セワ</t>
    </rPh>
    <rPh sb="38" eb="40">
      <t>ホイク</t>
    </rPh>
    <rPh sb="41" eb="43">
      <t>ナイヨウ</t>
    </rPh>
    <rPh sb="44" eb="45">
      <t>フク</t>
    </rPh>
    <rPh sb="46" eb="48">
      <t>バアイ</t>
    </rPh>
    <rPh sb="48" eb="50">
      <t>ヒッス</t>
    </rPh>
    <phoneticPr fontId="3"/>
  </si>
  <si>
    <r>
      <t>栄養所要量、乳幼児の嗜好を踏まえ変化のある献立により、一定期間の献立表を作成し、この献立に基づき調理されている</t>
    </r>
    <r>
      <rPr>
        <sz val="9"/>
        <color indexed="30"/>
        <rFont val="HG丸ｺﾞｼｯｸM-PRO"/>
        <family val="3"/>
        <charset val="128"/>
      </rPr>
      <t>（※施設内でを調理した給食又は、施設外で調理した給食（仕出し弁当など）の提供を保育の内容に含む場合必須）</t>
    </r>
    <rPh sb="0" eb="2">
      <t>エイヨウ</t>
    </rPh>
    <rPh sb="2" eb="5">
      <t>ショヨウリョウ</t>
    </rPh>
    <rPh sb="6" eb="9">
      <t>ニュウヨウジ</t>
    </rPh>
    <rPh sb="10" eb="12">
      <t>シコウ</t>
    </rPh>
    <rPh sb="13" eb="14">
      <t>フ</t>
    </rPh>
    <rPh sb="16" eb="18">
      <t>ヘンカ</t>
    </rPh>
    <rPh sb="21" eb="23">
      <t>コンダテ</t>
    </rPh>
    <rPh sb="27" eb="29">
      <t>イッテイ</t>
    </rPh>
    <rPh sb="29" eb="31">
      <t>キカン</t>
    </rPh>
    <rPh sb="32" eb="35">
      <t>コンダテヒョウ</t>
    </rPh>
    <rPh sb="36" eb="38">
      <t>サクセイ</t>
    </rPh>
    <rPh sb="42" eb="44">
      <t>コンダテ</t>
    </rPh>
    <rPh sb="45" eb="46">
      <t>モト</t>
    </rPh>
    <rPh sb="48" eb="50">
      <t>チョウリ</t>
    </rPh>
    <phoneticPr fontId="3"/>
  </si>
  <si>
    <t>健康管理・安全確保</t>
    <rPh sb="0" eb="2">
      <t>ケンコウ</t>
    </rPh>
    <rPh sb="2" eb="4">
      <t>カンリ</t>
    </rPh>
    <rPh sb="5" eb="7">
      <t>アンゼン</t>
    </rPh>
    <rPh sb="7" eb="9">
      <t>カクホ</t>
    </rPh>
    <phoneticPr fontId="3"/>
  </si>
  <si>
    <t>登園の際、健康状態の観察及び、保護者からの乳幼児状態の報告を受けている（体温・排便・食事・睡眠・表情・皮膚の異常の有無・機嫌等）</t>
    <rPh sb="0" eb="2">
      <t>トウエン</t>
    </rPh>
    <rPh sb="3" eb="4">
      <t>サイ</t>
    </rPh>
    <rPh sb="5" eb="7">
      <t>ケンコウ</t>
    </rPh>
    <rPh sb="7" eb="9">
      <t>ジョウタイ</t>
    </rPh>
    <rPh sb="10" eb="12">
      <t>カンサツ</t>
    </rPh>
    <rPh sb="12" eb="13">
      <t>オヨ</t>
    </rPh>
    <rPh sb="15" eb="18">
      <t>ホゴシャ</t>
    </rPh>
    <rPh sb="21" eb="24">
      <t>ニュウヨウジ</t>
    </rPh>
    <rPh sb="24" eb="26">
      <t>ジョウタイ</t>
    </rPh>
    <rPh sb="27" eb="29">
      <t>ホウコク</t>
    </rPh>
    <rPh sb="30" eb="31">
      <t>ウ</t>
    </rPh>
    <rPh sb="36" eb="38">
      <t>タイオン</t>
    </rPh>
    <rPh sb="39" eb="41">
      <t>ハイベン</t>
    </rPh>
    <rPh sb="42" eb="44">
      <t>ショクジ</t>
    </rPh>
    <rPh sb="45" eb="47">
      <t>スイミン</t>
    </rPh>
    <rPh sb="48" eb="50">
      <t>ヒョウジョウ</t>
    </rPh>
    <rPh sb="51" eb="53">
      <t>ヒフ</t>
    </rPh>
    <rPh sb="54" eb="56">
      <t>イジョウ</t>
    </rPh>
    <rPh sb="57" eb="59">
      <t>ウム</t>
    </rPh>
    <rPh sb="60" eb="62">
      <t>キゲン</t>
    </rPh>
    <rPh sb="62" eb="63">
      <t>トウ</t>
    </rPh>
    <phoneticPr fontId="3"/>
  </si>
  <si>
    <t>降園の際、登園時と同様の健康状態の観察が行われ、保護者へ乳幼児の状態を報告している</t>
    <rPh sb="0" eb="1">
      <t>オ</t>
    </rPh>
    <rPh sb="1" eb="2">
      <t>エン</t>
    </rPh>
    <rPh sb="3" eb="4">
      <t>サイ</t>
    </rPh>
    <rPh sb="5" eb="8">
      <t>トウエンジ</t>
    </rPh>
    <rPh sb="9" eb="11">
      <t>ドウヨウ</t>
    </rPh>
    <rPh sb="12" eb="14">
      <t>ケンコウ</t>
    </rPh>
    <rPh sb="14" eb="16">
      <t>ジョウタイ</t>
    </rPh>
    <rPh sb="17" eb="19">
      <t>カンサツ</t>
    </rPh>
    <rPh sb="20" eb="21">
      <t>オコナ</t>
    </rPh>
    <rPh sb="24" eb="27">
      <t>ホゴシャ</t>
    </rPh>
    <rPh sb="28" eb="31">
      <t>ニュウヨウジ</t>
    </rPh>
    <rPh sb="32" eb="34">
      <t>ジョウタイ</t>
    </rPh>
    <rPh sb="35" eb="37">
      <t>ホウコク</t>
    </rPh>
    <phoneticPr fontId="3"/>
  </si>
  <si>
    <t>身長や体重の測定など基本的な発育チェックを毎月定期的に行う</t>
    <rPh sb="0" eb="2">
      <t>シンチョウ</t>
    </rPh>
    <rPh sb="3" eb="5">
      <t>タイジュウ</t>
    </rPh>
    <rPh sb="6" eb="8">
      <t>ソクテイ</t>
    </rPh>
    <rPh sb="10" eb="13">
      <t>キホンテキ</t>
    </rPh>
    <rPh sb="14" eb="16">
      <t>ハツイク</t>
    </rPh>
    <rPh sb="21" eb="23">
      <t>マイツキ</t>
    </rPh>
    <rPh sb="23" eb="26">
      <t>テイキテキ</t>
    </rPh>
    <rPh sb="27" eb="28">
      <t>オコナ</t>
    </rPh>
    <phoneticPr fontId="3"/>
  </si>
  <si>
    <t>継続して保育している児童の健康診断を入所時及び１年に２回実施する（直接実施できない場合は、保護者からの健康診断書の提出を受ける、母子手帳の写しを提出させるなどにより、児童の健康状態の確認を行っている場合はこれに代えることができる）</t>
    <rPh sb="0" eb="2">
      <t>ケイゾク</t>
    </rPh>
    <rPh sb="4" eb="6">
      <t>ホイク</t>
    </rPh>
    <rPh sb="10" eb="12">
      <t>ジドウ</t>
    </rPh>
    <rPh sb="13" eb="15">
      <t>ケンコウ</t>
    </rPh>
    <rPh sb="15" eb="17">
      <t>シンダン</t>
    </rPh>
    <rPh sb="18" eb="21">
      <t>ニュウショジ</t>
    </rPh>
    <rPh sb="21" eb="22">
      <t>オヨ</t>
    </rPh>
    <rPh sb="24" eb="25">
      <t>ネン</t>
    </rPh>
    <rPh sb="27" eb="28">
      <t>カイ</t>
    </rPh>
    <rPh sb="28" eb="30">
      <t>ジッシ</t>
    </rPh>
    <rPh sb="33" eb="35">
      <t>チョクセツ</t>
    </rPh>
    <rPh sb="35" eb="37">
      <t>ジッシ</t>
    </rPh>
    <rPh sb="41" eb="43">
      <t>バアイ</t>
    </rPh>
    <rPh sb="45" eb="48">
      <t>ホゴシャ</t>
    </rPh>
    <rPh sb="51" eb="53">
      <t>ケンコウ</t>
    </rPh>
    <rPh sb="53" eb="56">
      <t>シンダンショ</t>
    </rPh>
    <rPh sb="57" eb="59">
      <t>テイシュツ</t>
    </rPh>
    <rPh sb="60" eb="61">
      <t>ウ</t>
    </rPh>
    <rPh sb="64" eb="66">
      <t>ボシ</t>
    </rPh>
    <rPh sb="66" eb="68">
      <t>テチョウ</t>
    </rPh>
    <rPh sb="69" eb="70">
      <t>ウツ</t>
    </rPh>
    <rPh sb="72" eb="74">
      <t>テイシュツ</t>
    </rPh>
    <rPh sb="83" eb="85">
      <t>ジドウ</t>
    </rPh>
    <rPh sb="86" eb="88">
      <t>ケンコウ</t>
    </rPh>
    <rPh sb="88" eb="90">
      <t>ジョウタイ</t>
    </rPh>
    <rPh sb="91" eb="93">
      <t>カクニン</t>
    </rPh>
    <rPh sb="94" eb="95">
      <t>オコナ</t>
    </rPh>
    <rPh sb="99" eb="101">
      <t>バアイ</t>
    </rPh>
    <rPh sb="105" eb="106">
      <t>カ</t>
    </rPh>
    <phoneticPr fontId="3"/>
  </si>
  <si>
    <t>職員の健康診断を採用時及び年に１回実施する</t>
    <rPh sb="0" eb="2">
      <t>ショクイン</t>
    </rPh>
    <rPh sb="3" eb="5">
      <t>ケンコウ</t>
    </rPh>
    <rPh sb="5" eb="7">
      <t>シンダン</t>
    </rPh>
    <rPh sb="8" eb="11">
      <t>サイヨウジ</t>
    </rPh>
    <rPh sb="11" eb="12">
      <t>オヨ</t>
    </rPh>
    <rPh sb="13" eb="14">
      <t>ネン</t>
    </rPh>
    <rPh sb="16" eb="17">
      <t>カイ</t>
    </rPh>
    <rPh sb="17" eb="19">
      <t>ジッシ</t>
    </rPh>
    <phoneticPr fontId="3"/>
  </si>
  <si>
    <r>
      <t>調理に携わる職員には、概ね月１回検便を実施する</t>
    </r>
    <r>
      <rPr>
        <sz val="9"/>
        <color indexed="30"/>
        <rFont val="HG丸ｺﾞｼｯｸM-PRO"/>
        <family val="3"/>
        <charset val="128"/>
      </rPr>
      <t>（※施設内で調理した給食の提供を保育の内容に含む場合必須）</t>
    </r>
    <rPh sb="0" eb="2">
      <t>チョウリ</t>
    </rPh>
    <rPh sb="3" eb="4">
      <t>タズサ</t>
    </rPh>
    <rPh sb="6" eb="8">
      <t>ショクイン</t>
    </rPh>
    <rPh sb="11" eb="12">
      <t>オオム</t>
    </rPh>
    <rPh sb="13" eb="14">
      <t>ツキ</t>
    </rPh>
    <rPh sb="15" eb="16">
      <t>カイ</t>
    </rPh>
    <rPh sb="16" eb="18">
      <t>ケンベン</t>
    </rPh>
    <rPh sb="19" eb="21">
      <t>ジッシ</t>
    </rPh>
    <rPh sb="25" eb="28">
      <t>シセツナイ</t>
    </rPh>
    <rPh sb="29" eb="31">
      <t>チョウリ</t>
    </rPh>
    <rPh sb="33" eb="35">
      <t>キュウショク</t>
    </rPh>
    <rPh sb="36" eb="38">
      <t>テイキョウ</t>
    </rPh>
    <rPh sb="39" eb="41">
      <t>ホイク</t>
    </rPh>
    <rPh sb="42" eb="44">
      <t>ナイヨウ</t>
    </rPh>
    <rPh sb="45" eb="46">
      <t>フク</t>
    </rPh>
    <rPh sb="47" eb="49">
      <t>バアイ</t>
    </rPh>
    <rPh sb="49" eb="51">
      <t>ヒッス</t>
    </rPh>
    <phoneticPr fontId="3"/>
  </si>
  <si>
    <t>必要な医薬品その他医療品を備えられている（最低必要なもの：体温計・水まくら・消毒薬・絆創膏類）</t>
    <rPh sb="0" eb="2">
      <t>ヒツヨウ</t>
    </rPh>
    <rPh sb="3" eb="6">
      <t>イヤクヒン</t>
    </rPh>
    <rPh sb="8" eb="9">
      <t>タ</t>
    </rPh>
    <rPh sb="9" eb="12">
      <t>イリョウヒン</t>
    </rPh>
    <rPh sb="13" eb="14">
      <t>ソナ</t>
    </rPh>
    <rPh sb="21" eb="23">
      <t>サイテイ</t>
    </rPh>
    <rPh sb="23" eb="25">
      <t>ヒツヨウ</t>
    </rPh>
    <rPh sb="29" eb="32">
      <t>タイオンケイ</t>
    </rPh>
    <rPh sb="33" eb="34">
      <t>ミズ</t>
    </rPh>
    <rPh sb="38" eb="41">
      <t>ショウドクヤク</t>
    </rPh>
    <rPh sb="42" eb="45">
      <t>バンソウコウ</t>
    </rPh>
    <rPh sb="45" eb="46">
      <t>ルイ</t>
    </rPh>
    <phoneticPr fontId="3"/>
  </si>
  <si>
    <t>感染症にかかっていることが分かった児童については、かかりつけ医の指示に従うよう保護者に指示する</t>
    <rPh sb="0" eb="3">
      <t>カンセンショウ</t>
    </rPh>
    <rPh sb="13" eb="14">
      <t>ワ</t>
    </rPh>
    <rPh sb="17" eb="19">
      <t>ジドウ</t>
    </rPh>
    <rPh sb="30" eb="31">
      <t>イ</t>
    </rPh>
    <rPh sb="32" eb="34">
      <t>シジ</t>
    </rPh>
    <rPh sb="35" eb="36">
      <t>シタガ</t>
    </rPh>
    <rPh sb="39" eb="42">
      <t>ホゴシャ</t>
    </rPh>
    <rPh sb="43" eb="45">
      <t>シジ</t>
    </rPh>
    <phoneticPr fontId="3"/>
  </si>
  <si>
    <t>感染症にかかっていた児童の再登園については、かかりつけ医の「治癒証明書」、かかりつけ医とのやりとりを記載した書面の提出などについて保護者の協力を求めている</t>
    <rPh sb="0" eb="3">
      <t>カンセンショウ</t>
    </rPh>
    <rPh sb="10" eb="12">
      <t>ジドウ</t>
    </rPh>
    <rPh sb="13" eb="14">
      <t>サイ</t>
    </rPh>
    <rPh sb="14" eb="16">
      <t>トウエン</t>
    </rPh>
    <rPh sb="27" eb="28">
      <t>イ</t>
    </rPh>
    <rPh sb="30" eb="32">
      <t>チユ</t>
    </rPh>
    <rPh sb="32" eb="35">
      <t>ショウメイショ</t>
    </rPh>
    <rPh sb="42" eb="43">
      <t>イ</t>
    </rPh>
    <rPh sb="50" eb="52">
      <t>キサイ</t>
    </rPh>
    <rPh sb="54" eb="56">
      <t>ショメン</t>
    </rPh>
    <rPh sb="57" eb="59">
      <t>テイシュツ</t>
    </rPh>
    <rPh sb="65" eb="68">
      <t>ホゴシャ</t>
    </rPh>
    <rPh sb="69" eb="71">
      <t>キョウリョク</t>
    </rPh>
    <rPh sb="72" eb="73">
      <t>モト</t>
    </rPh>
    <phoneticPr fontId="3"/>
  </si>
  <si>
    <t>感染症予防のため、歯ブラシ、コップ、タオル、ハンカチなどは、一人一人のものを準備している</t>
    <rPh sb="0" eb="3">
      <t>カンセンショウ</t>
    </rPh>
    <rPh sb="3" eb="5">
      <t>ヨボウ</t>
    </rPh>
    <rPh sb="9" eb="10">
      <t>ハ</t>
    </rPh>
    <rPh sb="30" eb="31">
      <t>イチ</t>
    </rPh>
    <rPh sb="31" eb="32">
      <t>ニン</t>
    </rPh>
    <rPh sb="32" eb="34">
      <t>イチニン</t>
    </rPh>
    <rPh sb="38" eb="40">
      <t>ジュンビ</t>
    </rPh>
    <phoneticPr fontId="3"/>
  </si>
  <si>
    <t>乳幼児突然死症候群の予防のため、睡眠中の児童の顔色や呼吸の状態をきめ細かく観察する</t>
    <rPh sb="0" eb="3">
      <t>ニュウヨウジ</t>
    </rPh>
    <rPh sb="3" eb="6">
      <t>トツゼンシ</t>
    </rPh>
    <rPh sb="6" eb="9">
      <t>ショウコウグン</t>
    </rPh>
    <rPh sb="10" eb="12">
      <t>ヨボウ</t>
    </rPh>
    <rPh sb="16" eb="19">
      <t>スイミンチュウ</t>
    </rPh>
    <rPh sb="20" eb="22">
      <t>ジドウ</t>
    </rPh>
    <rPh sb="23" eb="25">
      <t>カオイロ</t>
    </rPh>
    <rPh sb="26" eb="28">
      <t>コキュウ</t>
    </rPh>
    <rPh sb="29" eb="31">
      <t>ジョウタイ</t>
    </rPh>
    <rPh sb="34" eb="35">
      <t>コマ</t>
    </rPh>
    <rPh sb="37" eb="39">
      <t>カンサツ</t>
    </rPh>
    <phoneticPr fontId="3"/>
  </si>
  <si>
    <t>※医学上の理由から医師がうつぶせ寝を勧める場合もあるため、入所時に保護者に確認するなどの配慮が必要</t>
    <rPh sb="1" eb="4">
      <t>イガクジョウ</t>
    </rPh>
    <rPh sb="5" eb="7">
      <t>リユウ</t>
    </rPh>
    <rPh sb="9" eb="11">
      <t>イシ</t>
    </rPh>
    <rPh sb="16" eb="17">
      <t>ネ</t>
    </rPh>
    <rPh sb="18" eb="19">
      <t>スス</t>
    </rPh>
    <rPh sb="21" eb="23">
      <t>バアイ</t>
    </rPh>
    <rPh sb="29" eb="32">
      <t>ニュウショジ</t>
    </rPh>
    <rPh sb="33" eb="36">
      <t>ホゴシャ</t>
    </rPh>
    <rPh sb="37" eb="39">
      <t>カクニン</t>
    </rPh>
    <rPh sb="44" eb="46">
      <t>ハイリョ</t>
    </rPh>
    <rPh sb="47" eb="49">
      <t>ヒツヨウ</t>
    </rPh>
    <phoneticPr fontId="3"/>
  </si>
  <si>
    <t>乳幼児突然死症候群の予防のため、乳児を寝かせる場合には、仰向けに寝かせる</t>
    <rPh sb="0" eb="3">
      <t>ニュウヨウジ</t>
    </rPh>
    <rPh sb="3" eb="6">
      <t>トツゼンシ</t>
    </rPh>
    <rPh sb="6" eb="9">
      <t>ショウコウグン</t>
    </rPh>
    <rPh sb="10" eb="12">
      <t>ヨボウ</t>
    </rPh>
    <rPh sb="16" eb="18">
      <t>ニュウジ</t>
    </rPh>
    <rPh sb="19" eb="20">
      <t>ネ</t>
    </rPh>
    <rPh sb="23" eb="25">
      <t>バアイ</t>
    </rPh>
    <rPh sb="28" eb="30">
      <t>アオム</t>
    </rPh>
    <rPh sb="32" eb="33">
      <t>ネ</t>
    </rPh>
    <phoneticPr fontId="3"/>
  </si>
  <si>
    <t>保育室では禁煙を厳守する</t>
    <rPh sb="0" eb="3">
      <t>ホイクシツ</t>
    </rPh>
    <rPh sb="5" eb="7">
      <t>キンエン</t>
    </rPh>
    <rPh sb="8" eb="10">
      <t>ゲンシュ</t>
    </rPh>
    <phoneticPr fontId="3"/>
  </si>
  <si>
    <t>児童の安全確保に配慮した保育の実施を行う</t>
    <rPh sb="0" eb="2">
      <t>ジドウ</t>
    </rPh>
    <rPh sb="3" eb="5">
      <t>アンゼン</t>
    </rPh>
    <rPh sb="5" eb="7">
      <t>カクホ</t>
    </rPh>
    <rPh sb="8" eb="10">
      <t>ハイリョ</t>
    </rPh>
    <rPh sb="12" eb="14">
      <t>ホイク</t>
    </rPh>
    <rPh sb="15" eb="17">
      <t>ジッシ</t>
    </rPh>
    <rPh sb="18" eb="19">
      <t>オコナ</t>
    </rPh>
    <phoneticPr fontId="3"/>
  </si>
  <si>
    <t>事故防止の観点から、施設内の危険な場所、設備等に対して適切な安全管理を図る</t>
    <rPh sb="0" eb="2">
      <t>ジコ</t>
    </rPh>
    <rPh sb="2" eb="4">
      <t>ボウシ</t>
    </rPh>
    <rPh sb="5" eb="7">
      <t>カンテン</t>
    </rPh>
    <rPh sb="10" eb="13">
      <t>シセツナイ</t>
    </rPh>
    <rPh sb="14" eb="16">
      <t>キケン</t>
    </rPh>
    <rPh sb="17" eb="19">
      <t>バショ</t>
    </rPh>
    <rPh sb="20" eb="22">
      <t>セツビ</t>
    </rPh>
    <rPh sb="22" eb="23">
      <t>トウ</t>
    </rPh>
    <rPh sb="24" eb="25">
      <t>タイ</t>
    </rPh>
    <rPh sb="27" eb="29">
      <t>テキセツ</t>
    </rPh>
    <rPh sb="30" eb="32">
      <t>アンゼン</t>
    </rPh>
    <rPh sb="32" eb="34">
      <t>カンリ</t>
    </rPh>
    <rPh sb="35" eb="36">
      <t>ハカ</t>
    </rPh>
    <phoneticPr fontId="3"/>
  </si>
  <si>
    <t>不審者の立入防止などの対策や緊急時における児童の安全を確保する体制を整備する</t>
    <rPh sb="0" eb="3">
      <t>フシンシャ</t>
    </rPh>
    <rPh sb="4" eb="6">
      <t>タチイリ</t>
    </rPh>
    <rPh sb="6" eb="8">
      <t>ボウシ</t>
    </rPh>
    <rPh sb="11" eb="13">
      <t>タイサク</t>
    </rPh>
    <rPh sb="14" eb="17">
      <t>キンキュウジ</t>
    </rPh>
    <rPh sb="21" eb="23">
      <t>ジドウ</t>
    </rPh>
    <rPh sb="24" eb="26">
      <t>アンゼン</t>
    </rPh>
    <rPh sb="27" eb="29">
      <t>カクホ</t>
    </rPh>
    <rPh sb="31" eb="33">
      <t>タイセイ</t>
    </rPh>
    <rPh sb="34" eb="36">
      <t>セイビ</t>
    </rPh>
    <phoneticPr fontId="3"/>
  </si>
  <si>
    <t>利用者への情報提供</t>
    <rPh sb="0" eb="3">
      <t>リヨウシャ</t>
    </rPh>
    <rPh sb="5" eb="7">
      <t>ジョウホウ</t>
    </rPh>
    <rPh sb="7" eb="9">
      <t>テイキョウ</t>
    </rPh>
    <phoneticPr fontId="3"/>
  </si>
  <si>
    <t>提供するサービス内容を利用者の見やすいところに掲示する</t>
    <rPh sb="0" eb="2">
      <t>テイキョウ</t>
    </rPh>
    <rPh sb="8" eb="10">
      <t>ナイヨウ</t>
    </rPh>
    <rPh sb="11" eb="14">
      <t>リヨウシャ</t>
    </rPh>
    <rPh sb="15" eb="16">
      <t>ミ</t>
    </rPh>
    <rPh sb="23" eb="25">
      <t>ケイジ</t>
    </rPh>
    <phoneticPr fontId="3"/>
  </si>
  <si>
    <t>利用者と利用契約が成立したときは、その利用者に対し、契約内容を記載した書面を交付する</t>
    <rPh sb="0" eb="3">
      <t>リヨウシャ</t>
    </rPh>
    <rPh sb="4" eb="6">
      <t>リヨウ</t>
    </rPh>
    <rPh sb="6" eb="8">
      <t>ケイヤク</t>
    </rPh>
    <rPh sb="9" eb="11">
      <t>セイリツ</t>
    </rPh>
    <rPh sb="19" eb="22">
      <t>リヨウシャ</t>
    </rPh>
    <rPh sb="23" eb="24">
      <t>タイ</t>
    </rPh>
    <rPh sb="26" eb="28">
      <t>ケイヤク</t>
    </rPh>
    <rPh sb="28" eb="30">
      <t>ナイヨウ</t>
    </rPh>
    <rPh sb="31" eb="33">
      <t>キサイ</t>
    </rPh>
    <rPh sb="35" eb="37">
      <t>ショメン</t>
    </rPh>
    <rPh sb="38" eb="40">
      <t>コウフ</t>
    </rPh>
    <phoneticPr fontId="3"/>
  </si>
  <si>
    <t>利用予定者から申し込みがあった場合には、当該施設で提供されるサービスを利用するための契約の内容等について説明するよう努める</t>
    <rPh sb="0" eb="2">
      <t>リヨウ</t>
    </rPh>
    <rPh sb="2" eb="5">
      <t>ヨテイシャ</t>
    </rPh>
    <rPh sb="7" eb="8">
      <t>モウ</t>
    </rPh>
    <rPh sb="9" eb="10">
      <t>コ</t>
    </rPh>
    <rPh sb="15" eb="17">
      <t>バアイ</t>
    </rPh>
    <rPh sb="20" eb="22">
      <t>トウガイ</t>
    </rPh>
    <rPh sb="22" eb="24">
      <t>シセツ</t>
    </rPh>
    <rPh sb="25" eb="27">
      <t>テイキョウ</t>
    </rPh>
    <rPh sb="35" eb="37">
      <t>リヨウ</t>
    </rPh>
    <rPh sb="42" eb="44">
      <t>ケイヤク</t>
    </rPh>
    <rPh sb="45" eb="47">
      <t>ナイヨウ</t>
    </rPh>
    <rPh sb="47" eb="48">
      <t>トウ</t>
    </rPh>
    <rPh sb="52" eb="54">
      <t>セツメイ</t>
    </rPh>
    <rPh sb="58" eb="59">
      <t>ツト</t>
    </rPh>
    <phoneticPr fontId="3"/>
  </si>
  <si>
    <t>備える帳簿</t>
    <rPh sb="0" eb="1">
      <t>ソナ</t>
    </rPh>
    <rPh sb="3" eb="5">
      <t>チョウボ</t>
    </rPh>
    <phoneticPr fontId="3"/>
  </si>
  <si>
    <t>職員の氏名、連絡先、職員の資格を証明する書類（写）、採用年月日等が記載された帳簿を整備している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1" eb="43">
      <t>セイビ</t>
    </rPh>
    <phoneticPr fontId="3"/>
  </si>
  <si>
    <t>在籍乳幼児及び保護者の氏名、乳幼児の生年月日及び健康状態、保護者の連絡先、乳幼児の在籍記録並びに契約内容等が確認できる書類を整備している</t>
    <rPh sb="0" eb="2">
      <t>ザイセキ</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1" eb="43">
      <t>ザイセキ</t>
    </rPh>
    <rPh sb="43" eb="45">
      <t>キロク</t>
    </rPh>
    <rPh sb="45" eb="46">
      <t>ナラ</t>
    </rPh>
    <rPh sb="48" eb="50">
      <t>ケイヤク</t>
    </rPh>
    <rPh sb="50" eb="52">
      <t>ナイヨウ</t>
    </rPh>
    <rPh sb="52" eb="53">
      <t>トウ</t>
    </rPh>
    <rPh sb="54" eb="56">
      <t>カクニン</t>
    </rPh>
    <rPh sb="59" eb="61">
      <t>ショルイ</t>
    </rPh>
    <rPh sb="62" eb="64">
      <t>セイビ</t>
    </rPh>
    <phoneticPr fontId="3"/>
  </si>
  <si>
    <t>【参考】主な建築基準法関係法令等</t>
    <rPh sb="1" eb="3">
      <t>サンコウ</t>
    </rPh>
    <rPh sb="4" eb="5">
      <t>オモ</t>
    </rPh>
    <rPh sb="6" eb="8">
      <t>ケンチク</t>
    </rPh>
    <rPh sb="8" eb="11">
      <t>キジュンホウ</t>
    </rPh>
    <rPh sb="11" eb="13">
      <t>カンケイ</t>
    </rPh>
    <rPh sb="13" eb="15">
      <t>ホウレイ</t>
    </rPh>
    <rPh sb="15" eb="16">
      <t>ナド</t>
    </rPh>
    <phoneticPr fontId="3"/>
  </si>
  <si>
    <t>建築基準法</t>
    <rPh sb="0" eb="2">
      <t>ケンチク</t>
    </rPh>
    <rPh sb="2" eb="5">
      <t>キジュンホウ</t>
    </rPh>
    <phoneticPr fontId="3"/>
  </si>
  <si>
    <t>第２条</t>
    <rPh sb="0" eb="1">
      <t>ダイ</t>
    </rPh>
    <rPh sb="2" eb="3">
      <t>ジョウ</t>
    </rPh>
    <phoneticPr fontId="3"/>
  </si>
  <si>
    <t xml:space="preserve">第７号 </t>
    <rPh sb="0" eb="1">
      <t>ダイ</t>
    </rPh>
    <rPh sb="2" eb="3">
      <t>ゴウ</t>
    </rPh>
    <phoneticPr fontId="3"/>
  </si>
  <si>
    <t>第９号の２</t>
    <rPh sb="0" eb="1">
      <t>ダイ</t>
    </rPh>
    <rPh sb="2" eb="3">
      <t>ゴウ</t>
    </rPh>
    <phoneticPr fontId="3"/>
  </si>
  <si>
    <t>第９号の３</t>
    <rPh sb="0" eb="1">
      <t>ダイ</t>
    </rPh>
    <rPh sb="2" eb="3">
      <t>ゴウ</t>
    </rPh>
    <phoneticPr fontId="3"/>
  </si>
  <si>
    <t>ロ</t>
    <phoneticPr fontId="3"/>
  </si>
  <si>
    <t>建築基準法施行令</t>
    <rPh sb="0" eb="2">
      <t>ケンチク</t>
    </rPh>
    <rPh sb="2" eb="5">
      <t>キジュンホウ</t>
    </rPh>
    <rPh sb="5" eb="8">
      <t>セコウレイ</t>
    </rPh>
    <phoneticPr fontId="3"/>
  </si>
  <si>
    <t>１号</t>
    <rPh sb="1" eb="2">
      <t>ゴウ</t>
    </rPh>
    <phoneticPr fontId="3"/>
  </si>
  <si>
    <t xml:space="preserve">劇場、映画館、演芸場、観覧場、公会堂又は集会場の客席、体育館、工場その他これらに類する用途に供する建築物の部分 </t>
    <phoneticPr fontId="3"/>
  </si>
  <si>
    <t>２号</t>
    <rPh sb="1" eb="2">
      <t>ゴウ</t>
    </rPh>
    <phoneticPr fontId="3"/>
  </si>
  <si>
    <t xml:space="preserve">階段室の部分又は昇降機の昇降路の部分（当該昇降機の乗降のための乗降ロビーの部分を含む。）で第１１５条の２の２第１項第１号に掲げる基準に適合する準耐火構造の床若しくは壁又は特定防火設備で区画されたもの </t>
    <phoneticPr fontId="3"/>
  </si>
  <si>
    <t>1号</t>
    <rPh sb="1" eb="2">
      <t>ゴウ</t>
    </rPh>
    <phoneticPr fontId="3"/>
  </si>
  <si>
    <t>主要構造部である壁、柱、床、はり及び屋根の軒裏の構造が、次に定める基準に適合するものとして、国土交通大臣が定めた構造方法を用いるもの又は国土交通大臣の認定を受けたものであること。</t>
    <phoneticPr fontId="3"/>
  </si>
  <si>
    <t>壁</t>
    <rPh sb="0" eb="1">
      <t>カベ</t>
    </rPh>
    <phoneticPr fontId="3"/>
  </si>
  <si>
    <t>柱</t>
    <rPh sb="0" eb="1">
      <t>ハシラ</t>
    </rPh>
    <phoneticPr fontId="3"/>
  </si>
  <si>
    <t>床</t>
    <rPh sb="0" eb="1">
      <t>ユカ</t>
    </rPh>
    <phoneticPr fontId="3"/>
  </si>
  <si>
    <t>１時間</t>
    <phoneticPr fontId="3"/>
  </si>
  <si>
    <t>1項</t>
    <rPh sb="1" eb="2">
      <t>コウ</t>
    </rPh>
    <phoneticPr fontId="3"/>
  </si>
  <si>
    <t>2号</t>
    <rPh sb="1" eb="2">
      <t>ゴウ</t>
    </rPh>
    <phoneticPr fontId="3"/>
  </si>
  <si>
    <t>3号</t>
    <rPh sb="1" eb="2">
      <t>ゴウ</t>
    </rPh>
    <phoneticPr fontId="3"/>
  </si>
  <si>
    <t>4号</t>
    <rPh sb="1" eb="2">
      <t>ゴウ</t>
    </rPh>
    <phoneticPr fontId="3"/>
  </si>
  <si>
    <t xml:space="preserve">階段室の屋外に面する壁に設ける開口部（開口面積が各々一平方メートル以内で、法第２条第９号の２ ロに規定する防火設備ではめごろし戸であるものが設けられたものを除く。）は、階段室以外の当該建築物の部分に設けた開口部並びに階段室以外の当該建築物の壁及び屋根（耐火構造の壁及び屋根を除く。）から九十センチメートル以上の距離に設けること。ただし、第１１２条第１０項ただし書に規定する場合は、この限りでない。 
</t>
    <phoneticPr fontId="3"/>
  </si>
  <si>
    <t>5号</t>
    <rPh sb="1" eb="2">
      <t>ゴウ</t>
    </rPh>
    <phoneticPr fontId="3"/>
  </si>
  <si>
    <t>6号</t>
    <rPh sb="1" eb="2">
      <t>ゴウ</t>
    </rPh>
    <phoneticPr fontId="3"/>
  </si>
  <si>
    <t xml:space="preserve">階段に通ずる出入口には、法第２条第９号の２ ロに規定する防火設備で第１１２条第１４項第２号 に規定する構造であるものを設けること。この場合において、直接手で開くことができ、かつ、自動的に閉鎖する戸又は戸の部分は、避難の方向に開くことができるものとすること。 </t>
    <phoneticPr fontId="3"/>
  </si>
  <si>
    <t>7号</t>
    <rPh sb="1" eb="2">
      <t>ゴウ</t>
    </rPh>
    <phoneticPr fontId="3"/>
  </si>
  <si>
    <t>2項</t>
    <rPh sb="1" eb="2">
      <t>コウ</t>
    </rPh>
    <phoneticPr fontId="3"/>
  </si>
  <si>
    <t>階段は、その階段に通ずる出入口以外の開口部（開口面積が各々一平方メートル以内で、法第２条第９号の２ ロに規定する防火設備ではめごろし戸であるものが設けられたものを除く。）から二メートル以上の距離に設けること。</t>
    <phoneticPr fontId="3"/>
  </si>
  <si>
    <t>3項</t>
    <rPh sb="1" eb="2">
      <t>コウ</t>
    </rPh>
    <phoneticPr fontId="3"/>
  </si>
  <si>
    <t>特別避難階段は、次に定める構造としなければならない。</t>
    <rPh sb="0" eb="2">
      <t>トクベツ</t>
    </rPh>
    <rPh sb="2" eb="4">
      <t>ヒナン</t>
    </rPh>
    <rPh sb="4" eb="6">
      <t>カイダン</t>
    </rPh>
    <rPh sb="8" eb="9">
      <t>ツギ</t>
    </rPh>
    <rPh sb="10" eb="11">
      <t>サダ</t>
    </rPh>
    <rPh sb="13" eb="15">
      <t>コウゾウ</t>
    </rPh>
    <phoneticPr fontId="3"/>
  </si>
  <si>
    <t xml:space="preserve">屋内と階段室とは、バルコニー又は外気に向かつて開くことができる窓若しくは排煙設備（国土交通大臣が定めた構造方法を用いるものに限る。）を有する付室を通じて連絡すること。 </t>
    <phoneticPr fontId="3"/>
  </si>
  <si>
    <t>8号</t>
    <rPh sb="1" eb="2">
      <t>ゴウ</t>
    </rPh>
    <phoneticPr fontId="3"/>
  </si>
  <si>
    <t>バルコニー及び付室には、階段室以外の屋内に面する壁に出入口以外の開口部を設けないこと。</t>
    <phoneticPr fontId="3"/>
  </si>
  <si>
    <t>9号</t>
    <rPh sb="1" eb="2">
      <t>ゴウ</t>
    </rPh>
    <phoneticPr fontId="3"/>
  </si>
  <si>
    <t>10号</t>
    <rPh sb="2" eb="3">
      <t>ゴウ</t>
    </rPh>
    <phoneticPr fontId="3"/>
  </si>
  <si>
    <t>11号</t>
    <rPh sb="2" eb="3">
      <t>ゴウ</t>
    </rPh>
    <phoneticPr fontId="3"/>
  </si>
  <si>
    <t>様式９</t>
    <rPh sb="0" eb="2">
      <t>ヨウシキ</t>
    </rPh>
    <phoneticPr fontId="3"/>
  </si>
  <si>
    <t>訓練内容の概略</t>
    <rPh sb="0" eb="2">
      <t>クンレン</t>
    </rPh>
    <rPh sb="2" eb="4">
      <t>ナイヨウ</t>
    </rPh>
    <rPh sb="5" eb="7">
      <t>ガイリャク</t>
    </rPh>
    <phoneticPr fontId="3"/>
  </si>
  <si>
    <t>摘要</t>
    <rPh sb="0" eb="2">
      <t>テキヨウ</t>
    </rPh>
    <phoneticPr fontId="3"/>
  </si>
  <si>
    <t>訓練時間合計（入校式・修了式は除く）</t>
    <rPh sb="0" eb="2">
      <t>クンレン</t>
    </rPh>
    <rPh sb="2" eb="4">
      <t>ジカン</t>
    </rPh>
    <rPh sb="4" eb="6">
      <t>ゴウケイ</t>
    </rPh>
    <rPh sb="7" eb="9">
      <t>ニュウコウ</t>
    </rPh>
    <rPh sb="9" eb="10">
      <t>シキ</t>
    </rPh>
    <rPh sb="11" eb="13">
      <t>シュウリョウ</t>
    </rPh>
    <rPh sb="13" eb="14">
      <t>シキ</t>
    </rPh>
    <rPh sb="15" eb="16">
      <t>ノゾ</t>
    </rPh>
    <phoneticPr fontId="3"/>
  </si>
  <si>
    <t>　◇実施主体が国・自治体及び求職者支援訓練について記載。</t>
    <rPh sb="2" eb="4">
      <t>ジッシ</t>
    </rPh>
    <rPh sb="4" eb="6">
      <t>シュタイ</t>
    </rPh>
    <rPh sb="7" eb="8">
      <t>クニ</t>
    </rPh>
    <rPh sb="9" eb="12">
      <t>ジチタイ</t>
    </rPh>
    <rPh sb="12" eb="13">
      <t>オヨ</t>
    </rPh>
    <rPh sb="14" eb="16">
      <t>キュウショク</t>
    </rPh>
    <rPh sb="16" eb="17">
      <t>シャ</t>
    </rPh>
    <rPh sb="17" eb="19">
      <t>シエン</t>
    </rPh>
    <rPh sb="19" eb="21">
      <t>クンレン</t>
    </rPh>
    <rPh sb="25" eb="27">
      <t>キサイ</t>
    </rPh>
    <phoneticPr fontId="3"/>
  </si>
  <si>
    <t>入札参加資格決定通知書の写し</t>
    <rPh sb="0" eb="2">
      <t>ニュウサツ</t>
    </rPh>
    <rPh sb="2" eb="4">
      <t>サンカ</t>
    </rPh>
    <rPh sb="4" eb="6">
      <t>シカク</t>
    </rPh>
    <rPh sb="6" eb="8">
      <t>ケッテイ</t>
    </rPh>
    <rPh sb="8" eb="11">
      <t>ツウチショ</t>
    </rPh>
    <rPh sb="12" eb="13">
      <t>ウツ</t>
    </rPh>
    <phoneticPr fontId="3"/>
  </si>
  <si>
    <t>有</t>
    <rPh sb="0" eb="1">
      <t>アリ</t>
    </rPh>
    <phoneticPr fontId="3"/>
  </si>
  <si>
    <t>0歳児</t>
    <rPh sb="1" eb="3">
      <t>サイジ</t>
    </rPh>
    <phoneticPr fontId="3"/>
  </si>
  <si>
    <t>３歳児</t>
    <rPh sb="1" eb="3">
      <t>サイジ</t>
    </rPh>
    <phoneticPr fontId="3"/>
  </si>
  <si>
    <t>４歳児以上</t>
    <rPh sb="1" eb="3">
      <t>サイジ</t>
    </rPh>
    <rPh sb="3" eb="5">
      <t>イジョウ</t>
    </rPh>
    <phoneticPr fontId="3"/>
  </si>
  <si>
    <t>資本金等</t>
    <rPh sb="0" eb="3">
      <t>シホンキン</t>
    </rPh>
    <rPh sb="3" eb="4">
      <t>トウ</t>
    </rPh>
    <phoneticPr fontId="3"/>
  </si>
  <si>
    <t>１・２歳児</t>
    <rPh sb="3" eb="5">
      <t>サイジ</t>
    </rPh>
    <phoneticPr fontId="3"/>
  </si>
  <si>
    <t>　　　　</t>
  </si>
  <si>
    <t>NO</t>
  </si>
  <si>
    <t>実  習  先  企  業  名</t>
  </si>
  <si>
    <t>所在地</t>
  </si>
  <si>
    <t>実　　習　　内　　容</t>
  </si>
  <si>
    <t>実習時間</t>
    <rPh sb="0" eb="2">
      <t>ジッシュウ</t>
    </rPh>
    <rPh sb="2" eb="4">
      <t>ジカン</t>
    </rPh>
    <phoneticPr fontId="3"/>
  </si>
  <si>
    <t>所在地
（市町村名）</t>
    <rPh sb="0" eb="3">
      <t>ショザイチ</t>
    </rPh>
    <rPh sb="5" eb="8">
      <t>シチョウソン</t>
    </rPh>
    <rPh sb="8" eb="9">
      <t>ナ</t>
    </rPh>
    <phoneticPr fontId="40"/>
  </si>
  <si>
    <t>訓練内容</t>
    <rPh sb="0" eb="2">
      <t>クンレン</t>
    </rPh>
    <rPh sb="2" eb="4">
      <t>ナイヨウ</t>
    </rPh>
    <phoneticPr fontId="40"/>
  </si>
  <si>
    <t>実習時間</t>
    <rPh sb="0" eb="2">
      <t>ジッシュウ</t>
    </rPh>
    <rPh sb="2" eb="4">
      <t>ジカン</t>
    </rPh>
    <phoneticPr fontId="40"/>
  </si>
  <si>
    <t>訓練生の数</t>
    <rPh sb="0" eb="3">
      <t>クンレンセイ</t>
    </rPh>
    <rPh sb="4" eb="5">
      <t>カズ</t>
    </rPh>
    <phoneticPr fontId="40"/>
  </si>
  <si>
    <t>1人当たりの
予定経費</t>
    <rPh sb="0" eb="2">
      <t>ヒトリ</t>
    </rPh>
    <rPh sb="2" eb="3">
      <t>ア</t>
    </rPh>
    <rPh sb="7" eb="9">
      <t>ヨテイ</t>
    </rPh>
    <rPh sb="9" eb="11">
      <t>ケイヒ</t>
    </rPh>
    <phoneticPr fontId="40"/>
  </si>
  <si>
    <t>名</t>
    <rPh sb="0" eb="1">
      <t>ナ</t>
    </rPh>
    <phoneticPr fontId="40"/>
  </si>
  <si>
    <t>再委託経費</t>
    <rPh sb="0" eb="3">
      <t>サイイタク</t>
    </rPh>
    <rPh sb="3" eb="5">
      <t>ケイヒ</t>
    </rPh>
    <phoneticPr fontId="3"/>
  </si>
  <si>
    <t>職場実習</t>
    <rPh sb="0" eb="2">
      <t>ショクバ</t>
    </rPh>
    <rPh sb="2" eb="4">
      <t>ジッシュウ</t>
    </rPh>
    <phoneticPr fontId="3"/>
  </si>
  <si>
    <t>その他</t>
    <rPh sb="2" eb="3">
      <t>タ</t>
    </rPh>
    <phoneticPr fontId="3"/>
  </si>
  <si>
    <t>分野</t>
    <rPh sb="0" eb="2">
      <t>ブンヤ</t>
    </rPh>
    <phoneticPr fontId="3"/>
  </si>
  <si>
    <t>主な就職先の業種、職種、就職実績等</t>
    <rPh sb="0" eb="1">
      <t>オモ</t>
    </rPh>
    <rPh sb="2" eb="4">
      <t>シュウショク</t>
    </rPh>
    <rPh sb="4" eb="5">
      <t>サキ</t>
    </rPh>
    <rPh sb="6" eb="8">
      <t>ギョウシュ</t>
    </rPh>
    <rPh sb="9" eb="11">
      <t>ショクシュ</t>
    </rPh>
    <rPh sb="12" eb="14">
      <t>シュウショク</t>
    </rPh>
    <rPh sb="14" eb="16">
      <t>ジッセキ</t>
    </rPh>
    <rPh sb="16" eb="17">
      <t>トウ</t>
    </rPh>
    <phoneticPr fontId="3"/>
  </si>
  <si>
    <t>定員</t>
    <rPh sb="0" eb="2">
      <t>テイイン</t>
    </rPh>
    <phoneticPr fontId="3"/>
  </si>
  <si>
    <t>（入校者数）</t>
    <rPh sb="1" eb="3">
      <t>ニュウコウ</t>
    </rPh>
    <rPh sb="3" eb="4">
      <t>シャ</t>
    </rPh>
    <rPh sb="4" eb="5">
      <t>スウ</t>
    </rPh>
    <phoneticPr fontId="3"/>
  </si>
  <si>
    <t>＊注１　「分」の根拠として、Yahoo/Googleの検索結果をA4で添付すること</t>
    <rPh sb="1" eb="2">
      <t>チュウ</t>
    </rPh>
    <rPh sb="5" eb="6">
      <t>フン</t>
    </rPh>
    <rPh sb="8" eb="10">
      <t>コンキョ</t>
    </rPh>
    <rPh sb="27" eb="29">
      <t>ケンサク</t>
    </rPh>
    <rPh sb="29" eb="31">
      <t>ケッカ</t>
    </rPh>
    <rPh sb="35" eb="37">
      <t>テンプ</t>
    </rPh>
    <phoneticPr fontId="3"/>
  </si>
  <si>
    <t>ハローワーク</t>
    <phoneticPr fontId="3"/>
  </si>
  <si>
    <t>折り込みチラシ</t>
    <rPh sb="0" eb="1">
      <t>オ</t>
    </rPh>
    <rPh sb="2" eb="3">
      <t>コ</t>
    </rPh>
    <phoneticPr fontId="3"/>
  </si>
  <si>
    <t>実習先からの紹介</t>
    <rPh sb="0" eb="2">
      <t>ジッシュウ</t>
    </rPh>
    <rPh sb="2" eb="3">
      <t>サキ</t>
    </rPh>
    <rPh sb="6" eb="8">
      <t>ショウカイ</t>
    </rPh>
    <phoneticPr fontId="3"/>
  </si>
  <si>
    <t>学校独自の開拓先</t>
    <rPh sb="0" eb="2">
      <t>ガッコウ</t>
    </rPh>
    <rPh sb="2" eb="4">
      <t>ドクジ</t>
    </rPh>
    <rPh sb="5" eb="7">
      <t>カイタク</t>
    </rPh>
    <rPh sb="7" eb="8">
      <t>サキ</t>
    </rPh>
    <phoneticPr fontId="3"/>
  </si>
  <si>
    <t>平成　  　　年　　　  月　　  　日</t>
    <rPh sb="0" eb="2">
      <t>ヘイセイ</t>
    </rPh>
    <rPh sb="7" eb="8">
      <t>ネン</t>
    </rPh>
    <rPh sb="13" eb="14">
      <t>ツキ</t>
    </rPh>
    <rPh sb="19" eb="20">
      <t>ヒ</t>
    </rPh>
    <phoneticPr fontId="3"/>
  </si>
  <si>
    <t>応募者数</t>
    <rPh sb="0" eb="3">
      <t>オウボシャ</t>
    </rPh>
    <rPh sb="3" eb="4">
      <t>スウ</t>
    </rPh>
    <phoneticPr fontId="3"/>
  </si>
  <si>
    <t>　　：　　～　　：</t>
    <phoneticPr fontId="40"/>
  </si>
  <si>
    <t>※１</t>
    <phoneticPr fontId="3"/>
  </si>
  <si>
    <t>※２</t>
    <phoneticPr fontId="3"/>
  </si>
  <si>
    <t>　※１　自治体の訓練は、都道府県名、市町村名を記載。</t>
    <phoneticPr fontId="3"/>
  </si>
  <si>
    <t xml:space="preserve"> </t>
    <phoneticPr fontId="3"/>
  </si>
  <si>
    <t>パソコン</t>
    <phoneticPr fontId="3"/>
  </si>
  <si>
    <t>NO</t>
    <phoneticPr fontId="40"/>
  </si>
  <si>
    <t>　　：　　～　　：</t>
    <phoneticPr fontId="40"/>
  </si>
  <si>
    <t>〒</t>
    <phoneticPr fontId="3"/>
  </si>
  <si>
    <t>訓練コース</t>
    <phoneticPr fontId="3"/>
  </si>
  <si>
    <t>③</t>
    <phoneticPr fontId="3"/>
  </si>
  <si>
    <t>託児施設名</t>
    <rPh sb="0" eb="2">
      <t>タクジ</t>
    </rPh>
    <rPh sb="2" eb="4">
      <t>シセツ</t>
    </rPh>
    <rPh sb="4" eb="5">
      <t>メイ</t>
    </rPh>
    <phoneticPr fontId="3"/>
  </si>
  <si>
    <t>訓練生数</t>
    <phoneticPr fontId="3"/>
  </si>
  <si>
    <t>：　　～　　：</t>
    <phoneticPr fontId="3"/>
  </si>
  <si>
    <t>名</t>
    <phoneticPr fontId="3"/>
  </si>
  <si>
    <t>実習先企業合計</t>
    <rPh sb="0" eb="2">
      <t>ジッシュウ</t>
    </rPh>
    <rPh sb="2" eb="3">
      <t>サキ</t>
    </rPh>
    <rPh sb="3" eb="5">
      <t>キギョウ</t>
    </rPh>
    <rPh sb="5" eb="7">
      <t>ゴウケイ</t>
    </rPh>
    <phoneticPr fontId="3"/>
  </si>
  <si>
    <t>社</t>
    <rPh sb="0" eb="1">
      <t>シャ</t>
    </rPh>
    <phoneticPr fontId="3"/>
  </si>
  <si>
    <t>訓練生合計人数</t>
    <rPh sb="0" eb="3">
      <t>クンレンセイ</t>
    </rPh>
    <rPh sb="3" eb="5">
      <t>ゴウケイ</t>
    </rPh>
    <rPh sb="5" eb="7">
      <t>ニンズウ</t>
    </rPh>
    <phoneticPr fontId="3"/>
  </si>
  <si>
    <t>求人誌</t>
    <rPh sb="0" eb="2">
      <t>キュウジン</t>
    </rPh>
    <phoneticPr fontId="3"/>
  </si>
  <si>
    <t>台　　　※設置場所</t>
    <rPh sb="0" eb="1">
      <t>ダイ</t>
    </rPh>
    <phoneticPr fontId="3"/>
  </si>
  <si>
    <t>氏名</t>
    <rPh sb="0" eb="2">
      <t>シメイ</t>
    </rPh>
    <phoneticPr fontId="3"/>
  </si>
  <si>
    <t>登録番号</t>
    <rPh sb="0" eb="2">
      <t>トウロク</t>
    </rPh>
    <rPh sb="2" eb="4">
      <t>バンゴウ</t>
    </rPh>
    <phoneticPr fontId="3"/>
  </si>
  <si>
    <t>有効期間</t>
    <rPh sb="0" eb="2">
      <t>ユウコウ</t>
    </rPh>
    <rPh sb="2" eb="4">
      <t>キカン</t>
    </rPh>
    <phoneticPr fontId="3"/>
  </si>
  <si>
    <t>※開講式・修了式には、訓練以外の事項（学校紹介など）に係るオリエンテーションを含む。</t>
    <rPh sb="1" eb="3">
      <t>カイコウ</t>
    </rPh>
    <rPh sb="3" eb="4">
      <t>シキ</t>
    </rPh>
    <rPh sb="5" eb="7">
      <t>シュウリョウ</t>
    </rPh>
    <rPh sb="7" eb="8">
      <t>シキ</t>
    </rPh>
    <rPh sb="11" eb="13">
      <t>クンレン</t>
    </rPh>
    <rPh sb="13" eb="15">
      <t>イガイ</t>
    </rPh>
    <rPh sb="16" eb="18">
      <t>ジコウ</t>
    </rPh>
    <rPh sb="27" eb="28">
      <t>カカ</t>
    </rPh>
    <rPh sb="39" eb="40">
      <t>フク</t>
    </rPh>
    <phoneticPr fontId="3"/>
  </si>
  <si>
    <t>※水色箇所及び「チェック」欄に記入すること。なお、チェックに当たっては、詳細、解釈等について、認可外保育施設指導監督基準（平成23年9月1日付け雇児発第0901第１号）を必ず参照すること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ヘイセイ</t>
    </rPh>
    <rPh sb="65" eb="66">
      <t>ネン</t>
    </rPh>
    <rPh sb="67" eb="68">
      <t>ツキ</t>
    </rPh>
    <rPh sb="69" eb="70">
      <t>ヒ</t>
    </rPh>
    <rPh sb="70" eb="71">
      <t>ツ</t>
    </rPh>
    <rPh sb="72" eb="74">
      <t>コジ</t>
    </rPh>
    <rPh sb="74" eb="75">
      <t>ハツ</t>
    </rPh>
    <rPh sb="75" eb="76">
      <t>ダイ</t>
    </rPh>
    <rPh sb="80" eb="81">
      <t>ダイ</t>
    </rPh>
    <rPh sb="82" eb="83">
      <t>ゴウ</t>
    </rPh>
    <rPh sb="85" eb="86">
      <t>カナラ</t>
    </rPh>
    <rPh sb="87" eb="89">
      <t>サンショウ</t>
    </rPh>
    <phoneticPr fontId="3"/>
  </si>
  <si>
    <t>チェック</t>
    <phoneticPr fontId="3"/>
  </si>
  <si>
    <t>□</t>
    <phoneticPr fontId="3"/>
  </si>
  <si>
    <r>
      <t>　</t>
    </r>
    <r>
      <rPr>
        <sz val="9"/>
        <color indexed="30"/>
        <rFont val="HG丸ｺﾞｼｯｸM-PRO"/>
        <family val="3"/>
        <charset val="128"/>
      </rPr>
      <t>乳児</t>
    </r>
    <r>
      <rPr>
        <sz val="9"/>
        <color indexed="8"/>
        <rFont val="HG丸ｺﾞｼｯｸM-PRO"/>
        <family val="3"/>
        <charset val="128"/>
      </rPr>
      <t>３人につき保育に従事する者１人</t>
    </r>
    <rPh sb="1" eb="3">
      <t>ニュウジ</t>
    </rPh>
    <rPh sb="4" eb="5">
      <t>ニン</t>
    </rPh>
    <rPh sb="8" eb="10">
      <t>ホイク</t>
    </rPh>
    <rPh sb="11" eb="13">
      <t>ジュウジ</t>
    </rPh>
    <rPh sb="15" eb="16">
      <t>シャ</t>
    </rPh>
    <rPh sb="17" eb="18">
      <t>ニン</t>
    </rPh>
    <phoneticPr fontId="3"/>
  </si>
  <si>
    <r>
      <t>　</t>
    </r>
    <r>
      <rPr>
        <sz val="9"/>
        <color indexed="30"/>
        <rFont val="HG丸ｺﾞｼｯｸM-PRO"/>
        <family val="3"/>
        <charset val="128"/>
      </rPr>
      <t>１、２歳児</t>
    </r>
    <r>
      <rPr>
        <sz val="9"/>
        <color indexed="8"/>
        <rFont val="HG丸ｺﾞｼｯｸM-PRO"/>
        <family val="3"/>
        <charset val="128"/>
      </rPr>
      <t>６人につき保育に従事する者１人</t>
    </r>
    <rPh sb="4" eb="6">
      <t>サイジ</t>
    </rPh>
    <rPh sb="7" eb="8">
      <t>ニン</t>
    </rPh>
    <rPh sb="11" eb="13">
      <t>ホイク</t>
    </rPh>
    <rPh sb="14" eb="16">
      <t>ジュウジ</t>
    </rPh>
    <rPh sb="18" eb="19">
      <t>シャ</t>
    </rPh>
    <rPh sb="20" eb="21">
      <t>ニン</t>
    </rPh>
    <phoneticPr fontId="3"/>
  </si>
  <si>
    <r>
      <t>　</t>
    </r>
    <r>
      <rPr>
        <sz val="9"/>
        <color indexed="30"/>
        <rFont val="HG丸ｺﾞｼｯｸM-PRO"/>
        <family val="3"/>
        <charset val="128"/>
      </rPr>
      <t>３歳児</t>
    </r>
    <r>
      <rPr>
        <sz val="9"/>
        <color indexed="8"/>
        <rFont val="HG丸ｺﾞｼｯｸM-PRO"/>
        <family val="3"/>
        <charset val="128"/>
      </rPr>
      <t>２０人につき保育に従事する者１人</t>
    </r>
    <rPh sb="2" eb="4">
      <t>サイジ</t>
    </rPh>
    <rPh sb="6" eb="7">
      <t>ニン</t>
    </rPh>
    <rPh sb="10" eb="12">
      <t>ホイク</t>
    </rPh>
    <rPh sb="13" eb="15">
      <t>ジュウジ</t>
    </rPh>
    <rPh sb="17" eb="18">
      <t>シャ</t>
    </rPh>
    <rPh sb="19" eb="20">
      <t>ニン</t>
    </rPh>
    <phoneticPr fontId="3"/>
  </si>
  <si>
    <r>
      <t>　</t>
    </r>
    <r>
      <rPr>
        <sz val="9"/>
        <color indexed="30"/>
        <rFont val="HG丸ｺﾞｼｯｸM-PRO"/>
        <family val="3"/>
        <charset val="128"/>
      </rPr>
      <t>４歳以上児</t>
    </r>
    <r>
      <rPr>
        <sz val="9"/>
        <color indexed="8"/>
        <rFont val="HG丸ｺﾞｼｯｸM-PRO"/>
        <family val="3"/>
        <charset val="128"/>
      </rPr>
      <t>３０人につき保育に従事する者１人</t>
    </r>
    <rPh sb="2" eb="3">
      <t>サイ</t>
    </rPh>
    <rPh sb="3" eb="5">
      <t>イジョウ</t>
    </rPh>
    <rPh sb="5" eb="6">
      <t>ジ</t>
    </rPh>
    <rPh sb="8" eb="9">
      <t>ニン</t>
    </rPh>
    <rPh sb="12" eb="14">
      <t>ホイク</t>
    </rPh>
    <rPh sb="15" eb="17">
      <t>ジュウジ</t>
    </rPh>
    <rPh sb="19" eb="20">
      <t>シャ</t>
    </rPh>
    <rPh sb="21" eb="22">
      <t>ニン</t>
    </rPh>
    <phoneticPr fontId="3"/>
  </si>
  <si>
    <r>
      <t>食事の世話など特に児童に手がかかる時間帯についての保育従事者の配置に留意している</t>
    </r>
    <r>
      <rPr>
        <sz val="9"/>
        <color indexed="30"/>
        <rFont val="HG丸ｺﾞｼｯｸM-PRO"/>
        <family val="3"/>
        <charset val="128"/>
      </rPr>
      <t>（※食事の世話を保育の内容に含む場合必須）</t>
    </r>
    <rPh sb="0" eb="2">
      <t>ショクジ</t>
    </rPh>
    <rPh sb="3" eb="5">
      <t>セワ</t>
    </rPh>
    <rPh sb="7" eb="8">
      <t>トク</t>
    </rPh>
    <rPh sb="9" eb="11">
      <t>ジドウ</t>
    </rPh>
    <rPh sb="12" eb="13">
      <t>テ</t>
    </rPh>
    <rPh sb="17" eb="20">
      <t>ジカンタイ</t>
    </rPh>
    <rPh sb="25" eb="27">
      <t>ホイク</t>
    </rPh>
    <rPh sb="27" eb="30">
      <t>ジュウジシャ</t>
    </rPh>
    <rPh sb="31" eb="33">
      <t>ハイチ</t>
    </rPh>
    <rPh sb="34" eb="36">
      <t>リュウイ</t>
    </rPh>
    <rPh sb="42" eb="44">
      <t>ショクジ</t>
    </rPh>
    <rPh sb="45" eb="47">
      <t>セワ</t>
    </rPh>
    <rPh sb="48" eb="50">
      <t>ホイク</t>
    </rPh>
    <rPh sb="51" eb="53">
      <t>ナイヨウ</t>
    </rPh>
    <rPh sb="54" eb="55">
      <t>フク</t>
    </rPh>
    <rPh sb="56" eb="58">
      <t>バアイ</t>
    </rPh>
    <rPh sb="58" eb="60">
      <t>ヒッス</t>
    </rPh>
    <phoneticPr fontId="3"/>
  </si>
  <si>
    <t>□</t>
    <phoneticPr fontId="3"/>
  </si>
  <si>
    <t>㎡</t>
    <phoneticPr fontId="3"/>
  </si>
  <si>
    <t>□</t>
    <phoneticPr fontId="3"/>
  </si>
  <si>
    <r>
      <t>給食の調理が可能な調理室がある</t>
    </r>
    <r>
      <rPr>
        <sz val="9"/>
        <color indexed="30"/>
        <rFont val="HG丸ｺﾞｼｯｸM-PRO"/>
        <family val="3"/>
        <charset val="128"/>
      </rPr>
      <t>（※施設内で調理した給食の提供を保育の内容に含む場合必須）</t>
    </r>
    <rPh sb="0" eb="2">
      <t>キュウショク</t>
    </rPh>
    <rPh sb="3" eb="5">
      <t>チョウリ</t>
    </rPh>
    <rPh sb="6" eb="8">
      <t>カノウ</t>
    </rPh>
    <rPh sb="9" eb="12">
      <t>チョウリシツ</t>
    </rPh>
    <rPh sb="17" eb="20">
      <t>シセツナイ</t>
    </rPh>
    <rPh sb="21" eb="23">
      <t>チョウリ</t>
    </rPh>
    <rPh sb="25" eb="27">
      <t>キュウショク</t>
    </rPh>
    <rPh sb="28" eb="30">
      <t>テイキョウ</t>
    </rPh>
    <rPh sb="31" eb="33">
      <t>ホイク</t>
    </rPh>
    <rPh sb="34" eb="36">
      <t>ナイヨウ</t>
    </rPh>
    <rPh sb="37" eb="38">
      <t>フク</t>
    </rPh>
    <rPh sb="39" eb="41">
      <t>バアイ</t>
    </rPh>
    <rPh sb="41" eb="43">
      <t>ヒッス</t>
    </rPh>
    <phoneticPr fontId="3"/>
  </si>
  <si>
    <r>
      <t xml:space="preserve">加熱・保存・配膳等のために必要な調理機能を有した調理室がある
</t>
    </r>
    <r>
      <rPr>
        <sz val="9"/>
        <color indexed="30"/>
        <rFont val="HG丸ｺﾞｼｯｸM-PRO"/>
        <family val="3"/>
        <charset val="128"/>
      </rPr>
      <t>（※施設外で調理した給食（仕出し弁当など）や家庭からの持参弁当による提供を保育の内容に含む場合必須）</t>
    </r>
    <rPh sb="0" eb="2">
      <t>カネツ</t>
    </rPh>
    <rPh sb="3" eb="5">
      <t>ホゾン</t>
    </rPh>
    <rPh sb="6" eb="8">
      <t>ハイゼン</t>
    </rPh>
    <rPh sb="8" eb="9">
      <t>トウ</t>
    </rPh>
    <rPh sb="13" eb="15">
      <t>ヒツヨウ</t>
    </rPh>
    <rPh sb="16" eb="18">
      <t>チョウリ</t>
    </rPh>
    <rPh sb="18" eb="20">
      <t>キノウ</t>
    </rPh>
    <rPh sb="21" eb="22">
      <t>ユウ</t>
    </rPh>
    <rPh sb="24" eb="27">
      <t>チョウリシツ</t>
    </rPh>
    <rPh sb="44" eb="46">
      <t>シダ</t>
    </rPh>
    <rPh sb="47" eb="49">
      <t>ベントウ</t>
    </rPh>
    <rPh sb="65" eb="67">
      <t>テイキョウ</t>
    </rPh>
    <rPh sb="68" eb="70">
      <t>ホイク</t>
    </rPh>
    <rPh sb="71" eb="73">
      <t>ナイヨウ</t>
    </rPh>
    <rPh sb="74" eb="75">
      <t>フク</t>
    </rPh>
    <rPh sb="76" eb="78">
      <t>バアイ</t>
    </rPh>
    <rPh sb="78" eb="80">
      <t>ヒッス</t>
    </rPh>
    <phoneticPr fontId="3"/>
  </si>
  <si>
    <r>
      <t>保育室と簡単に出入りできないように区画されている</t>
    </r>
    <r>
      <rPr>
        <sz val="9"/>
        <color indexed="30"/>
        <rFont val="HG丸ｺﾞｼｯｸM-PRO"/>
        <family val="3"/>
        <charset val="128"/>
      </rPr>
      <t>（※調理室がある場合必須）</t>
    </r>
    <rPh sb="0" eb="3">
      <t>ホイクシツ</t>
    </rPh>
    <rPh sb="4" eb="6">
      <t>カンタン</t>
    </rPh>
    <rPh sb="7" eb="9">
      <t>デイ</t>
    </rPh>
    <rPh sb="17" eb="19">
      <t>クカク</t>
    </rPh>
    <rPh sb="26" eb="29">
      <t>チョウリシツ</t>
    </rPh>
    <phoneticPr fontId="3"/>
  </si>
  <si>
    <r>
      <t>衛生的状態が保たれている</t>
    </r>
    <r>
      <rPr>
        <sz val="9"/>
        <color indexed="30"/>
        <rFont val="HG丸ｺﾞｼｯｸM-PRO"/>
        <family val="3"/>
        <charset val="128"/>
      </rPr>
      <t>（※調理室がある場合必須）</t>
    </r>
    <rPh sb="0" eb="3">
      <t>エイセイテキ</t>
    </rPh>
    <rPh sb="3" eb="5">
      <t>ジョウタイ</t>
    </rPh>
    <rPh sb="6" eb="7">
      <t>タモ</t>
    </rPh>
    <rPh sb="14" eb="17">
      <t>チョウリシツ</t>
    </rPh>
    <phoneticPr fontId="3"/>
  </si>
  <si>
    <r>
      <t>調理室は、当該施設内にあって専用のものか、又は施設外共用であるが、必要なときに利用できる</t>
    </r>
    <r>
      <rPr>
        <sz val="9"/>
        <color indexed="30"/>
        <rFont val="HG丸ｺﾞｼｯｸM-PRO"/>
        <family val="3"/>
        <charset val="128"/>
      </rPr>
      <t>（※調理室がある場合必須）</t>
    </r>
    <rPh sb="0" eb="3">
      <t>チョウリシツ</t>
    </rPh>
    <rPh sb="5" eb="7">
      <t>トウガイ</t>
    </rPh>
    <rPh sb="7" eb="10">
      <t>シセツナイ</t>
    </rPh>
    <rPh sb="14" eb="16">
      <t>センヨウ</t>
    </rPh>
    <rPh sb="21" eb="22">
      <t>マタ</t>
    </rPh>
    <rPh sb="23" eb="25">
      <t>シセツ</t>
    </rPh>
    <rPh sb="25" eb="26">
      <t>ガイ</t>
    </rPh>
    <rPh sb="26" eb="28">
      <t>キョウヨウ</t>
    </rPh>
    <rPh sb="33" eb="35">
      <t>ヒツヨウ</t>
    </rPh>
    <rPh sb="39" eb="41">
      <t>リヨウ</t>
    </rPh>
    <phoneticPr fontId="3"/>
  </si>
  <si>
    <r>
      <t>Ｄ　消防計画が適正に作成され届出が行われている</t>
    </r>
    <r>
      <rPr>
        <sz val="9"/>
        <color indexed="30"/>
        <rFont val="HG丸ｺﾞｼｯｸM-PRO"/>
        <family val="3"/>
        <charset val="128"/>
      </rPr>
      <t>（※消防法上30人以上の施設の場合、作成及び届出の義務があるので必須）</t>
    </r>
    <rPh sb="2" eb="4">
      <t>ショウボウ</t>
    </rPh>
    <rPh sb="4" eb="6">
      <t>ケイカク</t>
    </rPh>
    <rPh sb="7" eb="9">
      <t>テキセイ</t>
    </rPh>
    <rPh sb="10" eb="12">
      <t>サクセイ</t>
    </rPh>
    <rPh sb="14" eb="16">
      <t>トドケデ</t>
    </rPh>
    <rPh sb="17" eb="18">
      <t>オコナ</t>
    </rPh>
    <rPh sb="25" eb="28">
      <t>ショウボウホウ</t>
    </rPh>
    <rPh sb="28" eb="29">
      <t>ジョウ</t>
    </rPh>
    <rPh sb="31" eb="32">
      <t>ニン</t>
    </rPh>
    <rPh sb="32" eb="34">
      <t>イジョウ</t>
    </rPh>
    <rPh sb="35" eb="37">
      <t>シセツ</t>
    </rPh>
    <rPh sb="38" eb="40">
      <t>バアイ</t>
    </rPh>
    <rPh sb="41" eb="43">
      <t>サクセイ</t>
    </rPh>
    <rPh sb="43" eb="44">
      <t>オヨ</t>
    </rPh>
    <rPh sb="45" eb="47">
      <t>トドケデ</t>
    </rPh>
    <rPh sb="48" eb="50">
      <t>ギム</t>
    </rPh>
    <rPh sb="55" eb="57">
      <t>ヒッス</t>
    </rPh>
    <phoneticPr fontId="3"/>
  </si>
  <si>
    <r>
      <t>Ｅ　防火責任者の選任届出が行われている</t>
    </r>
    <r>
      <rPr>
        <sz val="9"/>
        <color indexed="30"/>
        <rFont val="HG丸ｺﾞｼｯｸM-PRO"/>
        <family val="3"/>
        <charset val="128"/>
      </rPr>
      <t>（※消防法上30人以上の施設の場合、作成及び届出の義務があるので必須）</t>
    </r>
    <r>
      <rPr>
        <sz val="11"/>
        <rFont val="ＭＳ Ｐゴシック"/>
        <family val="3"/>
        <charset val="128"/>
      </rPr>
      <t/>
    </r>
    <rPh sb="2" eb="4">
      <t>ボウカ</t>
    </rPh>
    <rPh sb="4" eb="7">
      <t>セキニンシャ</t>
    </rPh>
    <rPh sb="8" eb="10">
      <t>センニン</t>
    </rPh>
    <rPh sb="10" eb="12">
      <t>トドケデ</t>
    </rPh>
    <rPh sb="13" eb="14">
      <t>オコナ</t>
    </rPh>
    <rPh sb="21" eb="24">
      <t>ショウボウホウ</t>
    </rPh>
    <rPh sb="24" eb="25">
      <t>ジョウ</t>
    </rPh>
    <rPh sb="27" eb="28">
      <t>ニン</t>
    </rPh>
    <rPh sb="28" eb="30">
      <t>イジョウ</t>
    </rPh>
    <rPh sb="31" eb="33">
      <t>シセツ</t>
    </rPh>
    <rPh sb="34" eb="36">
      <t>バアイ</t>
    </rPh>
    <rPh sb="37" eb="39">
      <t>サクセイ</t>
    </rPh>
    <rPh sb="39" eb="40">
      <t>オヨ</t>
    </rPh>
    <rPh sb="41" eb="43">
      <t>トドケデ</t>
    </rPh>
    <rPh sb="44" eb="46">
      <t>ギム</t>
    </rPh>
    <rPh sb="51" eb="53">
      <t>ヒッス</t>
    </rPh>
    <phoneticPr fontId="3"/>
  </si>
  <si>
    <r>
      <t>上記イ及びロ満たさない場合は、上記３のＡ～Ｆに特に留意する必要がある</t>
    </r>
    <r>
      <rPr>
        <sz val="9"/>
        <color indexed="30"/>
        <rFont val="HG丸ｺﾞｼｯｸM-PRO"/>
        <family val="3"/>
        <charset val="128"/>
      </rPr>
      <t>（※上記イ及びロを満たさない場合必須）</t>
    </r>
    <rPh sb="0" eb="2">
      <t>ジョウキ</t>
    </rPh>
    <rPh sb="3" eb="4">
      <t>オヨ</t>
    </rPh>
    <rPh sb="6" eb="7">
      <t>ミ</t>
    </rPh>
    <rPh sb="11" eb="13">
      <t>バアイ</t>
    </rPh>
    <rPh sb="15" eb="17">
      <t>ジョウキ</t>
    </rPh>
    <rPh sb="23" eb="24">
      <t>トク</t>
    </rPh>
    <rPh sb="25" eb="27">
      <t>リュウイ</t>
    </rPh>
    <rPh sb="29" eb="31">
      <t>ヒツヨウ</t>
    </rPh>
    <rPh sb="36" eb="38">
      <t>ジョウキ</t>
    </rPh>
    <rPh sb="39" eb="40">
      <t>オヨ</t>
    </rPh>
    <rPh sb="43" eb="44">
      <t>ミ</t>
    </rPh>
    <rPh sb="48" eb="50">
      <t>バアイ</t>
    </rPh>
    <rPh sb="50" eb="52">
      <t>ヒッス</t>
    </rPh>
    <phoneticPr fontId="3"/>
  </si>
  <si>
    <t>耐火構造　壁、柱、床その他の建築物の部分の構造のうち、耐火性能（通常の火災が終了するまでの間当該火災による建築物の倒壊及び延焼を防止するために当該建築物の部分に必要とされる性能をいう。）に関して政令で定める技術的基準に適合する鉄筋コンクリート造、れんが造その他の構造で、国土交通大臣が定めた構造方法を用いるもの又は国土交通大臣の認定を受けたものをいう。</t>
    <phoneticPr fontId="3"/>
  </si>
  <si>
    <t>第７号の２</t>
    <phoneticPr fontId="3"/>
  </si>
  <si>
    <t>準耐火構造　壁、柱、床その他の建築物の部分の構造のうち、準耐火性能（通常の火災による延焼を抑制するために当該建築物の部分に必要とされる性能をいう。第９号の３ロ及び第２７条第１項において同じ。）に関して政令で定める技術的基準に適合するもので、国土交通大臣が定めた構造方法を用いるもの又は国土交通大臣の認定を受けたものをいう。</t>
    <phoneticPr fontId="3"/>
  </si>
  <si>
    <t>耐火建築物　次に掲げる基準に適合する建築物をいう。</t>
    <phoneticPr fontId="3"/>
  </si>
  <si>
    <t>イ</t>
    <phoneticPr fontId="3"/>
  </si>
  <si>
    <t>その主要構造部が（１）又は（２）のいずれかに該当すること。</t>
    <phoneticPr fontId="3"/>
  </si>
  <si>
    <t>（１）　耐火構造であること。</t>
    <phoneticPr fontId="3"/>
  </si>
  <si>
    <t>（２）　次に掲げる性能（外壁以外の主要構造部にあつては、（ｉ）に掲げる性能に限る。）に関して政令で定める技術的基準に適合するものであること。</t>
    <phoneticPr fontId="3"/>
  </si>
  <si>
    <t>（ｉ）　当該建築物の構造、建築設備及び用途に応じて屋内において発生が予測される火災による火熱に当該火災が終了するまで耐えること。</t>
    <phoneticPr fontId="3"/>
  </si>
  <si>
    <t>（ｉｉ）　当該建築物の周囲において発生する通常の火災による火熱に当該火災が終了するまで耐えること。</t>
    <phoneticPr fontId="3"/>
  </si>
  <si>
    <t>ロ　</t>
    <phoneticPr fontId="3"/>
  </si>
  <si>
    <t>その外壁の開口部で延焼のおそれのある部分に、防火戸その他の政令で定める防火設備（その構造が遮炎性能（通常の火災時における火炎を有効に遮るために防火設備に必要とされる性能をいう。）に関して政令で定める技術的基準に適合するもので、国土交通大臣が定めた構造方法を用いるもの又は国土交通大臣の認定を受けたものに限る。）を有すること。</t>
    <phoneticPr fontId="3"/>
  </si>
  <si>
    <t>準耐火建築物　耐火建築物以外の建築物で、イ又はロのいずれかに該当し、外壁の開口部で延焼のおそれのある部分に前号ロに規定する防火設備を有するものをいう。</t>
    <phoneticPr fontId="3"/>
  </si>
  <si>
    <t>主要構造部を準耐火構造としたもの</t>
    <phoneticPr fontId="3"/>
  </si>
  <si>
    <t>イに掲げる建築物以外の建築物であつて、イに掲げるものと同等の準耐火性能を有するものとして主要構造部の防火の措置その他の事項について政令で定める技術的基準に適合するもの</t>
    <phoneticPr fontId="3"/>
  </si>
  <si>
    <t>第１１２条</t>
    <phoneticPr fontId="3"/>
  </si>
  <si>
    <t xml:space="preserve"> 　主要構造部を耐火構造とした建築物又は法第２条第９号の３ イ若しくはロのいずれかに該当する建築物で、延べ面積（スプリンクラー設備、水噴霧消火設備、泡消火設備その他これらに類するもので自動式のものを設けた部分の床面積の二分の一に相当する床面積を除く。以下この条において同じ。）が千五百平方メートルを超えるものは、床面積（スプリンクラー設備、水噴霧消火設備、泡消火設備その他これらに類するもので自動式のものを設けた部分の床面積の二分の一に相当する床面積を除く。以下この条において同じ。）の合計千五百平方メートル以内ごとに第１１５条の２の２第１項第１号に掲げる基準に適合する準耐火構造の床若しくは壁又は特定防火設備（第百九条に規定する防火設備であつて、これに通常の火災による火熱が加えられた場合に、加熱開始後一時間当該加熱面以外の面に火炎を出さないものとして、国土交通大臣が定めた構造方法を用いるもの又は国土交通大臣の認定を受けたものをいう。以下同じ。）で区画しなければならない。ただし、次の各号のいずれかに該当する建築物の部分でその用途上やむを得ない場合においては、この限りでない。 </t>
    <phoneticPr fontId="3"/>
  </si>
  <si>
    <t>第１１５条の２の２</t>
    <phoneticPr fontId="3"/>
  </si>
  <si>
    <t xml:space="preserve">法第２７条第１項 ただし書（法第８７条第３項 において準用する場合を含む。以下この条において同じ。）の政令で定める技術的基準は、準防火地域内にあるものにあつては次に掲げるもの、防火地域及び準防火地域以外の区域内にあるものにあつては第１号から第４号までに掲げるものとする。 </t>
    <phoneticPr fontId="3"/>
  </si>
  <si>
    <t>イ</t>
    <phoneticPr fontId="3"/>
  </si>
  <si>
    <t>次の表に掲げる建築物の部分にあつては、当該部分に通常の火災による火熱が加えられた場合に、加熱開始後それぞれ同表に定める時間構造耐力上支障のある変形、溶融、破壊その他の損傷を生じないものであること。</t>
    <phoneticPr fontId="3"/>
  </si>
  <si>
    <t>壁 間仕切壁（耐力壁に限る。）１時間</t>
    <phoneticPr fontId="3"/>
  </si>
  <si>
    <t>外壁（耐力壁に限る。）１時間</t>
    <phoneticPr fontId="3"/>
  </si>
  <si>
    <t xml:space="preserve">１時間 </t>
    <phoneticPr fontId="3"/>
  </si>
  <si>
    <t xml:space="preserve">１時間 </t>
    <phoneticPr fontId="3"/>
  </si>
  <si>
    <t>はり</t>
    <phoneticPr fontId="3"/>
  </si>
  <si>
    <t>壁（非耐力壁である外壁の延焼のおそれのある部分以外の部分を除く。）、床及び屋根の軒裏にあつては、これらに通常の火災による火熱が加えられた場合に、加熱開始後一時間当該加熱面以外の面（屋内に面するものに限る。）の温度が可燃物燃焼温度以上に上昇しないものであること。</t>
    <phoneticPr fontId="3"/>
  </si>
  <si>
    <t>ハ</t>
    <phoneticPr fontId="3"/>
  </si>
  <si>
    <t>外壁（非耐力壁である外壁の延焼のおそれのある部分以外の部分を除く。）にあつては、これに屋内において発生する通常の火災による火熱が加えられた場合に、加熱開始後一時間屋外に火炎を出す原因となるき裂その他の損傷を生じないものであること。</t>
    <phoneticPr fontId="3"/>
  </si>
  <si>
    <t xml:space="preserve">第１２３条 </t>
    <phoneticPr fontId="3"/>
  </si>
  <si>
    <t>屋内に設ける避難階段は、次に定める構造としなければならない。</t>
    <phoneticPr fontId="3"/>
  </si>
  <si>
    <t>階段室は、第４号の開口部、第５号の窓又は第６号の出入口の部分を除き、耐火構造の壁で囲むこと。</t>
    <phoneticPr fontId="3"/>
  </si>
  <si>
    <t>階段室の天井（天井のない場合にあつては、屋根。第３項第３号において同じ。）及び壁の室内に面する部分は、仕上げを不燃材料でし、かつ、その下地を不燃材料で造ること。</t>
    <phoneticPr fontId="3"/>
  </si>
  <si>
    <t>階段室には、窓その他の採光上有効な開口部又は予備電源を有する照明設備を設けること。</t>
    <phoneticPr fontId="3"/>
  </si>
  <si>
    <t>階段室の屋内に面する壁に窓を設ける場合においては、その面積は、各々一平方メートル以内とし、かつ、法第２条第９号の２ ロに規定する防火設備ではめごろし戸であるものを設けること。</t>
    <phoneticPr fontId="3"/>
  </si>
  <si>
    <t>階段は、耐火構造とし、避難階まで直通すること。</t>
    <phoneticPr fontId="3"/>
  </si>
  <si>
    <t>屋外に設ける避難階段は、次に定める構造としなければならない。</t>
    <phoneticPr fontId="3"/>
  </si>
  <si>
    <t xml:space="preserve">屋内から階段に通ずる出入口には、前項第６号の防火設備を設けること。 </t>
    <phoneticPr fontId="3"/>
  </si>
  <si>
    <t>階段は、耐火構造とし、地上まで直通すること。</t>
    <phoneticPr fontId="3"/>
  </si>
  <si>
    <t>階段室、バルコニー及び付室は、第５号の開口部、第７号の窓又は第９号の出入口の部分（第１２９条の１３の３第３項に規定する非常用エレベーターの乗降ロビーの用に供するバルコニー又は付室にあつては、当該エレベーターの昇降路の出入口の部分を含む。）を除き、耐火構造の壁で囲むこと。</t>
    <phoneticPr fontId="3"/>
  </si>
  <si>
    <t>階段室及び付室の天井及び壁の室内に面する部分は、仕上げを不燃材料でし、かつ、その下地を不燃材料で造ること。</t>
    <phoneticPr fontId="3"/>
  </si>
  <si>
    <t>階段室には、付室に面する窓その他の採光上有効な開口部又は予備電源を有する照明設備を設けること。</t>
    <phoneticPr fontId="3"/>
  </si>
  <si>
    <t>階段室、バルコニー又は付室の屋外に面する壁に設ける開口部（開口面積が各々一平方メートル以内で、法第２条第９号の２ ロに規定する防火設備ではめごろし戸であるものが設けられたものを除く。）は、階段室、バルコニー又は付室以外の当該建築物の部分に設けた開口部並びに階段室、バルコニー又は付室以外の当該建築物の部分の壁及び屋根（耐火構造の壁及び屋根を除く。）から九十センチメートル以上の距離にある部分で、延焼のおそれのある部分以外の部分に設けること。ただし、第１１２条第１０項ただし書に規定する場合は、この限りでない。</t>
    <phoneticPr fontId="3"/>
  </si>
  <si>
    <t>階段室には、バルコニー及び付室に面する部分以外に屋内に面して開口部を設けないこと。</t>
    <phoneticPr fontId="3"/>
  </si>
  <si>
    <t>階段室のバルコニー又は付室に面する部分に窓を設ける場合においては、はめごろし戸を設けること。</t>
    <phoneticPr fontId="3"/>
  </si>
  <si>
    <t>屋内からバルコニー又は付室に通ずる出入口には第１項第６号の特定防火設備を、バルコニー又は付室から階段室に通ずる出入口には同号の防火設備を設けること。</t>
    <phoneticPr fontId="3"/>
  </si>
  <si>
    <t>階段は、耐火構造とし、避難階まで直通すること。</t>
    <phoneticPr fontId="3"/>
  </si>
  <si>
    <t>建築物の十五階以上の階又は地下三階以下の階に通ずる特別避難階段の十五階以上の各階又は地下三階以下の各階における階段室及びこれと屋内とを連絡するバルコニー又は付室の床面積（バルコニーで床面積がないものにあつては、床部分の面積）の合計は、当該階に設ける各居室の床面積に、法別表第一(い)欄(一)項又は(四)項に掲げる用途に供する居室にあつては百分の八、その他の居室にあつては百分の三を乗じたものの合計以上とすること。</t>
    <phoneticPr fontId="3"/>
  </si>
  <si>
    <t>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t>
    <phoneticPr fontId="3"/>
  </si>
  <si>
    <t>民間教育訓練機関における職業訓練サービスガイドライン受講に係る修了証の写し</t>
    <rPh sb="0" eb="2">
      <t>ミンカン</t>
    </rPh>
    <rPh sb="2" eb="4">
      <t>キョウイク</t>
    </rPh>
    <rPh sb="4" eb="6">
      <t>クンレン</t>
    </rPh>
    <rPh sb="6" eb="8">
      <t>キカン</t>
    </rPh>
    <rPh sb="12" eb="14">
      <t>ショクギョウ</t>
    </rPh>
    <rPh sb="14" eb="16">
      <t>クンレン</t>
    </rPh>
    <rPh sb="26" eb="28">
      <t>ジュコウ</t>
    </rPh>
    <rPh sb="29" eb="30">
      <t>カカ</t>
    </rPh>
    <rPh sb="31" eb="33">
      <t>シュウリョウ</t>
    </rPh>
    <rPh sb="33" eb="34">
      <t>ショウ</t>
    </rPh>
    <rPh sb="35" eb="36">
      <t>ウツ</t>
    </rPh>
    <phoneticPr fontId="3"/>
  </si>
  <si>
    <t>内　　　　　容</t>
    <rPh sb="0" eb="1">
      <t>ウチ</t>
    </rPh>
    <rPh sb="6" eb="7">
      <t>カタチ</t>
    </rPh>
    <phoneticPr fontId="3"/>
  </si>
  <si>
    <t>備　考</t>
    <rPh sb="0" eb="1">
      <t>ソナエ</t>
    </rPh>
    <rPh sb="2" eb="3">
      <t>コウ</t>
    </rPh>
    <phoneticPr fontId="3"/>
  </si>
  <si>
    <t>託児所一覧（託児・一般）</t>
    <rPh sb="0" eb="3">
      <t>タクジショ</t>
    </rPh>
    <rPh sb="3" eb="5">
      <t>イチラン</t>
    </rPh>
    <rPh sb="6" eb="8">
      <t>タクジ</t>
    </rPh>
    <rPh sb="9" eb="11">
      <t>イッパン</t>
    </rPh>
    <phoneticPr fontId="3"/>
  </si>
  <si>
    <t>使用教材以外</t>
    <rPh sb="0" eb="2">
      <t>シヨウ</t>
    </rPh>
    <rPh sb="2" eb="4">
      <t>キョウザイ</t>
    </rPh>
    <rPh sb="4" eb="6">
      <t>イガイ</t>
    </rPh>
    <phoneticPr fontId="3"/>
  </si>
  <si>
    <t>２　その他任意による実費徴収</t>
    <rPh sb="4" eb="5">
      <t>タ</t>
    </rPh>
    <rPh sb="5" eb="7">
      <t>ニンイ</t>
    </rPh>
    <rPh sb="10" eb="12">
      <t>ジッピ</t>
    </rPh>
    <rPh sb="12" eb="14">
      <t>チョウシュウ</t>
    </rPh>
    <phoneticPr fontId="3"/>
  </si>
  <si>
    <t>使用教材</t>
    <rPh sb="0" eb="2">
      <t>シヨウ</t>
    </rPh>
    <rPh sb="2" eb="4">
      <t>キョウザイ</t>
    </rPh>
    <phoneticPr fontId="3"/>
  </si>
  <si>
    <t>実費徴収　合計金額</t>
    <rPh sb="0" eb="2">
      <t>ジッピ</t>
    </rPh>
    <rPh sb="2" eb="4">
      <t>チョウシュウ</t>
    </rPh>
    <rPh sb="5" eb="6">
      <t>ゴウ</t>
    </rPh>
    <rPh sb="6" eb="7">
      <t>ケイ</t>
    </rPh>
    <rPh sb="7" eb="8">
      <t>キン</t>
    </rPh>
    <rPh sb="8" eb="9">
      <t>ガク</t>
    </rPh>
    <phoneticPr fontId="3"/>
  </si>
  <si>
    <t>＊「その他（任意）」欄には、任意でかかる費用（問題集等）について記入してください。</t>
    <rPh sb="4" eb="5">
      <t>タ</t>
    </rPh>
    <rPh sb="6" eb="8">
      <t>ニンイ</t>
    </rPh>
    <rPh sb="10" eb="11">
      <t>ラン</t>
    </rPh>
    <rPh sb="14" eb="16">
      <t>ニンイ</t>
    </rPh>
    <rPh sb="20" eb="22">
      <t>ヒヨウ</t>
    </rPh>
    <rPh sb="23" eb="26">
      <t>モンダイシュウ</t>
    </rPh>
    <rPh sb="26" eb="27">
      <t>トウ</t>
    </rPh>
    <rPh sb="32" eb="34">
      <t>キニュウ</t>
    </rPh>
    <phoneticPr fontId="3"/>
  </si>
  <si>
    <t>（任意）
その他</t>
    <rPh sb="7" eb="8">
      <t>タ</t>
    </rPh>
    <phoneticPr fontId="3"/>
  </si>
  <si>
    <t>電話番号：</t>
    <rPh sb="0" eb="2">
      <t>デンワ</t>
    </rPh>
    <rPh sb="2" eb="4">
      <t>バンゴウ</t>
    </rPh>
    <phoneticPr fontId="3"/>
  </si>
  <si>
    <t>所在地：</t>
    <phoneticPr fontId="3"/>
  </si>
  <si>
    <t>保育に従事する者の数及び資格
※申請機関は、「保育従事者配置数」に記入すること。
※「利用対象児童数」は、募集後の状況により各都道府県能開施設で確認すること。</t>
    <rPh sb="0" eb="2">
      <t>ホイク</t>
    </rPh>
    <rPh sb="3" eb="5">
      <t>ジュウジ</t>
    </rPh>
    <rPh sb="7" eb="8">
      <t>シャ</t>
    </rPh>
    <rPh sb="9" eb="10">
      <t>カズ</t>
    </rPh>
    <rPh sb="10" eb="11">
      <t>オヨ</t>
    </rPh>
    <rPh sb="12" eb="14">
      <t>シカク</t>
    </rPh>
    <rPh sb="16" eb="18">
      <t>シンセイ</t>
    </rPh>
    <rPh sb="18" eb="20">
      <t>キカン</t>
    </rPh>
    <rPh sb="23" eb="25">
      <t>ホイク</t>
    </rPh>
    <rPh sb="25" eb="28">
      <t>ジュウジシャ</t>
    </rPh>
    <rPh sb="28" eb="30">
      <t>ハイチ</t>
    </rPh>
    <rPh sb="30" eb="31">
      <t>スウ</t>
    </rPh>
    <rPh sb="33" eb="35">
      <t>キニュウ</t>
    </rPh>
    <rPh sb="43" eb="45">
      <t>リヨウ</t>
    </rPh>
    <rPh sb="45" eb="47">
      <t>タイショウ</t>
    </rPh>
    <rPh sb="47" eb="50">
      <t>ジドウスウ</t>
    </rPh>
    <rPh sb="53" eb="55">
      <t>ボシュウ</t>
    </rPh>
    <rPh sb="55" eb="56">
      <t>ゴ</t>
    </rPh>
    <rPh sb="57" eb="59">
      <t>ジョウキョウ</t>
    </rPh>
    <rPh sb="62" eb="63">
      <t>カク</t>
    </rPh>
    <rPh sb="63" eb="65">
      <t>トドウ</t>
    </rPh>
    <rPh sb="67" eb="69">
      <t>ノウカイ</t>
    </rPh>
    <rPh sb="69" eb="71">
      <t>シセツ</t>
    </rPh>
    <rPh sb="72" eb="74">
      <t>カクニン</t>
    </rPh>
    <phoneticPr fontId="3"/>
  </si>
  <si>
    <t>保育室等の構造設備及び面積
※保育室の必要面積等は、募集後の状況により各都道府県能開施設で確認すること</t>
    <rPh sb="0" eb="3">
      <t>ホイクシツ</t>
    </rPh>
    <rPh sb="3" eb="4">
      <t>トウ</t>
    </rPh>
    <rPh sb="5" eb="7">
      <t>コウゾウ</t>
    </rPh>
    <rPh sb="7" eb="9">
      <t>セツビ</t>
    </rPh>
    <rPh sb="9" eb="10">
      <t>オヨ</t>
    </rPh>
    <rPh sb="11" eb="13">
      <t>メンセキ</t>
    </rPh>
    <rPh sb="15" eb="18">
      <t>ホイクシツ</t>
    </rPh>
    <rPh sb="19" eb="21">
      <t>ヒツヨウ</t>
    </rPh>
    <rPh sb="21" eb="23">
      <t>メンセキ</t>
    </rPh>
    <rPh sb="23" eb="24">
      <t>トウ</t>
    </rPh>
    <phoneticPr fontId="3"/>
  </si>
  <si>
    <r>
      <rPr>
        <sz val="9"/>
        <rFont val="HG丸ｺﾞｼｯｸM-PRO"/>
        <family val="3"/>
        <charset val="128"/>
      </rPr>
      <t>児童の年齢や発育、</t>
    </r>
    <r>
      <rPr>
        <sz val="9"/>
        <color indexed="8"/>
        <rFont val="HG丸ｺﾞｼｯｸM-PRO"/>
        <family val="3"/>
        <charset val="128"/>
      </rPr>
      <t>健康状態（アレルギー疾患等を含む）等に配慮した食事内容とする</t>
    </r>
    <r>
      <rPr>
        <sz val="9"/>
        <color indexed="30"/>
        <rFont val="HG丸ｺﾞｼｯｸM-PRO"/>
        <family val="3"/>
        <charset val="128"/>
      </rPr>
      <t>（※施設内でを調理した給食又は、施設外で調理した給食（仕出し弁当など）の提供を保育の内容に含む場合必須）</t>
    </r>
    <rPh sb="0" eb="2">
      <t>ジドウ</t>
    </rPh>
    <rPh sb="3" eb="5">
      <t>ネンレイ</t>
    </rPh>
    <rPh sb="6" eb="8">
      <t>ハツイク</t>
    </rPh>
    <rPh sb="9" eb="11">
      <t>ケンコウ</t>
    </rPh>
    <rPh sb="11" eb="13">
      <t>ジョウタイ</t>
    </rPh>
    <rPh sb="19" eb="21">
      <t>シッカン</t>
    </rPh>
    <rPh sb="21" eb="22">
      <t>トウ</t>
    </rPh>
    <rPh sb="23" eb="24">
      <t>フク</t>
    </rPh>
    <rPh sb="26" eb="27">
      <t>トウ</t>
    </rPh>
    <rPh sb="28" eb="30">
      <t>ハイリョ</t>
    </rPh>
    <rPh sb="32" eb="34">
      <t>ショクジ</t>
    </rPh>
    <rPh sb="34" eb="36">
      <t>ナイヨウ</t>
    </rPh>
    <phoneticPr fontId="3"/>
  </si>
  <si>
    <r>
      <rPr>
        <sz val="9"/>
        <rFont val="HG丸ｺﾞｼｯｸM-PRO"/>
        <family val="3"/>
        <charset val="128"/>
      </rPr>
      <t>食器類や哺乳ビンは使用するごとによく洗い、定期的に煮沸消毒を行う</t>
    </r>
    <r>
      <rPr>
        <sz val="9"/>
        <color indexed="30"/>
        <rFont val="HG丸ｺﾞｼｯｸM-PRO"/>
        <family val="3"/>
        <charset val="128"/>
      </rPr>
      <t>（※食事の世話を保育の内容に含む場合必須）</t>
    </r>
    <rPh sb="0" eb="3">
      <t>ショッキルイ</t>
    </rPh>
    <rPh sb="4" eb="6">
      <t>ホニュウ</t>
    </rPh>
    <rPh sb="9" eb="11">
      <t>シヨウ</t>
    </rPh>
    <rPh sb="18" eb="19">
      <t>アラ</t>
    </rPh>
    <rPh sb="21" eb="24">
      <t>テイキテキ</t>
    </rPh>
    <rPh sb="25" eb="27">
      <t>シャフツ</t>
    </rPh>
    <rPh sb="27" eb="29">
      <t>ショウドク</t>
    </rPh>
    <rPh sb="30" eb="31">
      <t>オコナ</t>
    </rPh>
    <rPh sb="34" eb="36">
      <t>ショクジ</t>
    </rPh>
    <rPh sb="37" eb="39">
      <t>セワ</t>
    </rPh>
    <phoneticPr fontId="3"/>
  </si>
  <si>
    <t>　　訓練生負担経費</t>
    <rPh sb="2" eb="4">
      <t>クンレン</t>
    </rPh>
    <rPh sb="4" eb="5">
      <t>セイ</t>
    </rPh>
    <rPh sb="5" eb="7">
      <t>フタン</t>
    </rPh>
    <rPh sb="7" eb="9">
      <t>ケイヒ</t>
    </rPh>
    <phoneticPr fontId="3"/>
  </si>
  <si>
    <t>１　使用教材等一覧表</t>
    <rPh sb="2" eb="4">
      <t>シヨウ</t>
    </rPh>
    <rPh sb="4" eb="6">
      <t>キョウザイ</t>
    </rPh>
    <rPh sb="6" eb="7">
      <t>トウ</t>
    </rPh>
    <rPh sb="7" eb="9">
      <t>イチラン</t>
    </rPh>
    <rPh sb="9" eb="10">
      <t>ヒョウ</t>
    </rPh>
    <phoneticPr fontId="3"/>
  </si>
  <si>
    <r>
      <t xml:space="preserve">訓練実施施設に関する不動産登記簿謄本（※）又は賃貸借契約書の写し
</t>
    </r>
    <r>
      <rPr>
        <sz val="9"/>
        <rFont val="ＭＳ Ｐゴシック"/>
        <family val="3"/>
        <charset val="128"/>
      </rPr>
      <t>※前回提出済みで変更がない場合は、前回の写しで可</t>
    </r>
    <rPh sb="0" eb="2">
      <t>クンレン</t>
    </rPh>
    <rPh sb="2" eb="4">
      <t>ジッシ</t>
    </rPh>
    <rPh sb="4" eb="6">
      <t>シセツ</t>
    </rPh>
    <rPh sb="7" eb="8">
      <t>カン</t>
    </rPh>
    <rPh sb="10" eb="13">
      <t>フドウサン</t>
    </rPh>
    <rPh sb="13" eb="16">
      <t>トウキボ</t>
    </rPh>
    <rPh sb="16" eb="18">
      <t>トウホン</t>
    </rPh>
    <rPh sb="21" eb="22">
      <t>マタ</t>
    </rPh>
    <rPh sb="23" eb="26">
      <t>チンタイシャク</t>
    </rPh>
    <rPh sb="26" eb="29">
      <t>ケイヤクショ</t>
    </rPh>
    <rPh sb="30" eb="31">
      <t>ウツ</t>
    </rPh>
    <rPh sb="34" eb="36">
      <t>ゼンカイ</t>
    </rPh>
    <rPh sb="36" eb="38">
      <t>テイシュツ</t>
    </rPh>
    <rPh sb="38" eb="39">
      <t>ズ</t>
    </rPh>
    <rPh sb="41" eb="43">
      <t>ヘンコウ</t>
    </rPh>
    <rPh sb="46" eb="48">
      <t>バアイ</t>
    </rPh>
    <rPh sb="50" eb="52">
      <t>ゼンカイ</t>
    </rPh>
    <rPh sb="53" eb="54">
      <t>ウツ</t>
    </rPh>
    <rPh sb="56" eb="57">
      <t>カ</t>
    </rPh>
    <phoneticPr fontId="3"/>
  </si>
  <si>
    <t>介護初任者</t>
    <rPh sb="0" eb="2">
      <t>カイゴ</t>
    </rPh>
    <rPh sb="2" eb="5">
      <t>ショニンシャ</t>
    </rPh>
    <phoneticPr fontId="3"/>
  </si>
  <si>
    <t>経理・簿記</t>
    <rPh sb="0" eb="2">
      <t>ケイリ</t>
    </rPh>
    <rPh sb="3" eb="5">
      <t>ボキ</t>
    </rPh>
    <phoneticPr fontId="3"/>
  </si>
  <si>
    <t>介護実務者</t>
    <rPh sb="0" eb="2">
      <t>カイゴ</t>
    </rPh>
    <rPh sb="2" eb="4">
      <t>ジツム</t>
    </rPh>
    <rPh sb="4" eb="5">
      <t>シャ</t>
    </rPh>
    <phoneticPr fontId="3"/>
  </si>
  <si>
    <t>託児付き訓練</t>
    <rPh sb="0" eb="2">
      <t>タクジ</t>
    </rPh>
    <rPh sb="2" eb="3">
      <t>ツ</t>
    </rPh>
    <rPh sb="4" eb="6">
      <t>クンレン</t>
    </rPh>
    <phoneticPr fontId="3"/>
  </si>
  <si>
    <t>託児有無</t>
    <rPh sb="0" eb="2">
      <t>タクジ</t>
    </rPh>
    <rPh sb="2" eb="4">
      <t>ウム</t>
    </rPh>
    <phoneticPr fontId="3"/>
  </si>
  <si>
    <t>無</t>
    <rPh sb="0" eb="1">
      <t>ナ</t>
    </rPh>
    <phoneticPr fontId="3"/>
  </si>
  <si>
    <t>分野等選択のこと⇒</t>
    <rPh sb="0" eb="2">
      <t>ブンヤ</t>
    </rPh>
    <rPh sb="2" eb="3">
      <t>トウ</t>
    </rPh>
    <rPh sb="3" eb="5">
      <t>センタク</t>
    </rPh>
    <phoneticPr fontId="3"/>
  </si>
  <si>
    <t>備考</t>
    <rPh sb="0" eb="2">
      <t>ビコウ</t>
    </rPh>
    <phoneticPr fontId="3"/>
  </si>
  <si>
    <t>　　（例：入園料（入所時のみ）○○円）　　</t>
    <rPh sb="3" eb="4">
      <t>レイ</t>
    </rPh>
    <rPh sb="5" eb="8">
      <t>ニュウエンリョウ</t>
    </rPh>
    <rPh sb="9" eb="11">
      <t>ニュウショ</t>
    </rPh>
    <rPh sb="11" eb="12">
      <t>ジ</t>
    </rPh>
    <rPh sb="17" eb="18">
      <t>エン</t>
    </rPh>
    <phoneticPr fontId="3"/>
  </si>
  <si>
    <t>訓練開始月</t>
    <rPh sb="0" eb="2">
      <t>クンレン</t>
    </rPh>
    <rPh sb="2" eb="4">
      <t>カイシ</t>
    </rPh>
    <rPh sb="4" eb="5">
      <t>ツキ</t>
    </rPh>
    <phoneticPr fontId="3"/>
  </si>
  <si>
    <t>定　員</t>
    <rPh sb="0" eb="1">
      <t>サダム</t>
    </rPh>
    <rPh sb="2" eb="3">
      <t>イン</t>
    </rPh>
    <phoneticPr fontId="3"/>
  </si>
  <si>
    <t>か月</t>
  </si>
  <si>
    <t>か月</t>
    <rPh sb="1" eb="2">
      <t>ゲツ</t>
    </rPh>
    <phoneticPr fontId="3"/>
  </si>
  <si>
    <t>１　提案コース概要</t>
    <rPh sb="2" eb="4">
      <t>テイアン</t>
    </rPh>
    <rPh sb="7" eb="9">
      <t>ガイヨウ</t>
    </rPh>
    <phoneticPr fontId="3"/>
  </si>
  <si>
    <t>Ｂ</t>
    <phoneticPr fontId="3"/>
  </si>
  <si>
    <t>Ｃ</t>
    <phoneticPr fontId="3"/>
  </si>
  <si>
    <t>Ｄ</t>
    <phoneticPr fontId="3"/>
  </si>
  <si>
    <t>Ｅ</t>
    <phoneticPr fontId="3"/>
  </si>
  <si>
    <t>建設人材</t>
    <rPh sb="0" eb="2">
      <t>ケンセツ</t>
    </rPh>
    <rPh sb="2" eb="4">
      <t>ジンザイ</t>
    </rPh>
    <phoneticPr fontId="3"/>
  </si>
  <si>
    <t>ﾊﾟｿｺﾝﾚﾍﾞﾙ</t>
    <phoneticPr fontId="3"/>
  </si>
  <si>
    <t>開始月</t>
    <rPh sb="0" eb="3">
      <t>カイシヅキ</t>
    </rPh>
    <phoneticPr fontId="3"/>
  </si>
  <si>
    <t>訓練開始月</t>
    <rPh sb="0" eb="2">
      <t>クンレン</t>
    </rPh>
    <rPh sb="2" eb="5">
      <t>カイシヅキ</t>
    </rPh>
    <phoneticPr fontId="3"/>
  </si>
  <si>
    <r>
      <t>所在地</t>
    </r>
    <r>
      <rPr>
        <sz val="11"/>
        <rFont val="ＭＳ Ｐゴシック"/>
        <family val="3"/>
        <charset val="128"/>
      </rPr>
      <t>・電話番号</t>
    </r>
    <rPh sb="4" eb="6">
      <t>デンワ</t>
    </rPh>
    <rPh sb="6" eb="8">
      <t>バンゴウ</t>
    </rPh>
    <phoneticPr fontId="3"/>
  </si>
  <si>
    <r>
      <t>託児予定人数・</t>
    </r>
    <r>
      <rPr>
        <sz val="11"/>
        <rFont val="ＭＳ Ｐゴシック"/>
        <family val="3"/>
        <charset val="128"/>
      </rPr>
      <t>１人当たり月額利用単価</t>
    </r>
    <rPh sb="0" eb="2">
      <t>タクジ</t>
    </rPh>
    <rPh sb="2" eb="4">
      <t>ヨテイ</t>
    </rPh>
    <rPh sb="4" eb="6">
      <t>ニンズウ</t>
    </rPh>
    <rPh sb="7" eb="9">
      <t>ヒトリ</t>
    </rPh>
    <rPh sb="9" eb="10">
      <t>ア</t>
    </rPh>
    <rPh sb="12" eb="14">
      <t>ゲツガク</t>
    </rPh>
    <rPh sb="14" eb="16">
      <t>リヨウ</t>
    </rPh>
    <rPh sb="16" eb="18">
      <t>タンカ</t>
    </rPh>
    <phoneticPr fontId="3"/>
  </si>
  <si>
    <t>　*託児付き訓練の場合は、コース名の最後に（託児）と記載のこと</t>
    <phoneticPr fontId="3"/>
  </si>
  <si>
    <t>実施施設　所在市町村</t>
    <rPh sb="0" eb="2">
      <t>ジッシ</t>
    </rPh>
    <rPh sb="2" eb="4">
      <t>シセツ</t>
    </rPh>
    <rPh sb="5" eb="7">
      <t>ショザイ</t>
    </rPh>
    <rPh sb="7" eb="10">
      <t>シチョウソン</t>
    </rPh>
    <phoneticPr fontId="3"/>
  </si>
  <si>
    <t>（変更可能月　　　　月）</t>
    <rPh sb="1" eb="3">
      <t>ヘンコウ</t>
    </rPh>
    <rPh sb="3" eb="5">
      <t>カノウ</t>
    </rPh>
    <rPh sb="5" eb="6">
      <t>ツキ</t>
    </rPh>
    <rPh sb="10" eb="11">
      <t>ガツ</t>
    </rPh>
    <phoneticPr fontId="3"/>
  </si>
  <si>
    <t>教室等配置図（フロア見取図〔要トイレ位置〕、教室図面）</t>
    <rPh sb="0" eb="3">
      <t>キョウシツトウ</t>
    </rPh>
    <rPh sb="3" eb="5">
      <t>ハイチ</t>
    </rPh>
    <rPh sb="5" eb="6">
      <t>ズ</t>
    </rPh>
    <rPh sb="10" eb="13">
      <t>ミトリズ</t>
    </rPh>
    <rPh sb="14" eb="15">
      <t>ヨウ</t>
    </rPh>
    <rPh sb="18" eb="20">
      <t>イチ</t>
    </rPh>
    <rPh sb="22" eb="24">
      <t>キョウシツ</t>
    </rPh>
    <rPh sb="24" eb="25">
      <t>ズ</t>
    </rPh>
    <rPh sb="25" eb="26">
      <t>メン</t>
    </rPh>
    <phoneticPr fontId="3"/>
  </si>
  <si>
    <t>実施施設紹介パンフレット等（新規提案時に限る。）</t>
    <rPh sb="0" eb="2">
      <t>ジッシ</t>
    </rPh>
    <rPh sb="2" eb="4">
      <t>シセツ</t>
    </rPh>
    <rPh sb="4" eb="6">
      <t>ショウカイ</t>
    </rPh>
    <rPh sb="12" eb="13">
      <t>トウ</t>
    </rPh>
    <rPh sb="14" eb="16">
      <t>シンキ</t>
    </rPh>
    <rPh sb="16" eb="18">
      <t>テイアン</t>
    </rPh>
    <rPh sb="18" eb="19">
      <t>トキ</t>
    </rPh>
    <rPh sb="20" eb="21">
      <t>カギ</t>
    </rPh>
    <phoneticPr fontId="3"/>
  </si>
  <si>
    <t>＊委託訓練カリキュラムにおいて、実費負担が発生する使用教材等はすべて記載すること。
＊「使用教材以外」欄には、使用教材費以外に発生する実費徴収について記入してください。
＊企画提案時に金額が確定していない場合は、価格欄は概算額とし、備考欄に「概算」と記載してください。
＊本使用教材以外の問題集等を希望者に有償販売する場合は、委託訓練カリキュラムの中では使用しない旨、説明すること</t>
    <rPh sb="1" eb="3">
      <t>イタク</t>
    </rPh>
    <rPh sb="3" eb="5">
      <t>クンレン</t>
    </rPh>
    <rPh sb="16" eb="18">
      <t>ジッピ</t>
    </rPh>
    <rPh sb="18" eb="20">
      <t>フタン</t>
    </rPh>
    <rPh sb="21" eb="23">
      <t>ハッセイ</t>
    </rPh>
    <rPh sb="25" eb="27">
      <t>シヨウ</t>
    </rPh>
    <rPh sb="27" eb="29">
      <t>キョウザイ</t>
    </rPh>
    <rPh sb="29" eb="30">
      <t>トウ</t>
    </rPh>
    <rPh sb="34" eb="36">
      <t>キサイ</t>
    </rPh>
    <rPh sb="44" eb="46">
      <t>シヨウ</t>
    </rPh>
    <phoneticPr fontId="3"/>
  </si>
  <si>
    <t>大型自動車一種</t>
    <rPh sb="0" eb="2">
      <t>オオガタ</t>
    </rPh>
    <rPh sb="2" eb="5">
      <t>ジドウシャ</t>
    </rPh>
    <rPh sb="5" eb="7">
      <t>イッシュ</t>
    </rPh>
    <phoneticPr fontId="3"/>
  </si>
  <si>
    <t>（建設人材育成コース）</t>
    <rPh sb="1" eb="3">
      <t>ケンセツ</t>
    </rPh>
    <rPh sb="3" eb="5">
      <t>ジンザイ</t>
    </rPh>
    <rPh sb="5" eb="7">
      <t>イクセイ</t>
    </rPh>
    <phoneticPr fontId="3"/>
  </si>
  <si>
    <t>（大型自動車一種運転業務従事者育成コース）</t>
    <rPh sb="1" eb="3">
      <t>オオガタ</t>
    </rPh>
    <rPh sb="3" eb="6">
      <t>ジドウシャ</t>
    </rPh>
    <rPh sb="6" eb="8">
      <t>イッシュ</t>
    </rPh>
    <rPh sb="8" eb="10">
      <t>ウンテン</t>
    </rPh>
    <rPh sb="10" eb="12">
      <t>ギョウム</t>
    </rPh>
    <rPh sb="12" eb="15">
      <t>ジュウジシャ</t>
    </rPh>
    <rPh sb="15" eb="17">
      <t>イクセイ</t>
    </rPh>
    <phoneticPr fontId="3"/>
  </si>
  <si>
    <t>実習先企業調査表</t>
    <phoneticPr fontId="3"/>
  </si>
  <si>
    <t>再委託先機関名</t>
    <rPh sb="0" eb="3">
      <t>サイイタク</t>
    </rPh>
    <rPh sb="3" eb="4">
      <t>サキ</t>
    </rPh>
    <rPh sb="4" eb="6">
      <t>キカン</t>
    </rPh>
    <rPh sb="6" eb="7">
      <t>メイ</t>
    </rPh>
    <phoneticPr fontId="40"/>
  </si>
  <si>
    <t>訓練実施
曜日</t>
    <rPh sb="0" eb="2">
      <t>クンレン</t>
    </rPh>
    <rPh sb="2" eb="4">
      <t>ジッシ</t>
    </rPh>
    <rPh sb="5" eb="7">
      <t>ヨウビ</t>
    </rPh>
    <phoneticPr fontId="40"/>
  </si>
  <si>
    <t>取得資格（任意取得も含む）の概要（ホームページの写しなど）</t>
    <rPh sb="0" eb="2">
      <t>シュトク</t>
    </rPh>
    <rPh sb="2" eb="4">
      <t>シカク</t>
    </rPh>
    <rPh sb="5" eb="7">
      <t>ニンイ</t>
    </rPh>
    <rPh sb="7" eb="9">
      <t>シュトク</t>
    </rPh>
    <rPh sb="10" eb="11">
      <t>フク</t>
    </rPh>
    <rPh sb="14" eb="16">
      <t>ガイヨウ</t>
    </rPh>
    <rPh sb="24" eb="25">
      <t>ウツ</t>
    </rPh>
    <phoneticPr fontId="3"/>
  </si>
  <si>
    <t>様式１２</t>
    <rPh sb="0" eb="2">
      <t>ヨウシキ</t>
    </rPh>
    <phoneticPr fontId="3"/>
  </si>
  <si>
    <t>５　提案事務担当者</t>
    <rPh sb="2" eb="4">
      <t>テイアン</t>
    </rPh>
    <rPh sb="4" eb="6">
      <t>ジム</t>
    </rPh>
    <rPh sb="6" eb="9">
      <t>タントウシャ</t>
    </rPh>
    <phoneticPr fontId="3"/>
  </si>
  <si>
    <t>６　選考時面接の希望の有無</t>
    <rPh sb="2" eb="4">
      <t>センコウ</t>
    </rPh>
    <rPh sb="4" eb="5">
      <t>ジ</t>
    </rPh>
    <rPh sb="5" eb="7">
      <t>メンセツ</t>
    </rPh>
    <rPh sb="8" eb="10">
      <t>キボウ</t>
    </rPh>
    <rPh sb="11" eb="13">
      <t>ウム</t>
    </rPh>
    <phoneticPr fontId="3"/>
  </si>
  <si>
    <t>再委託調査票</t>
    <rPh sb="0" eb="1">
      <t>サイ</t>
    </rPh>
    <rPh sb="1" eb="3">
      <t>イタク</t>
    </rPh>
    <rPh sb="3" eb="6">
      <t>チョウサヒョウ</t>
    </rPh>
    <phoneticPr fontId="40"/>
  </si>
  <si>
    <t>様式１１</t>
    <rPh sb="0" eb="2">
      <t>ヨウシキ</t>
    </rPh>
    <phoneticPr fontId="3"/>
  </si>
  <si>
    <t>訓練生負担経費</t>
    <rPh sb="0" eb="2">
      <t>クンレン</t>
    </rPh>
    <rPh sb="2" eb="3">
      <t>セイ</t>
    </rPh>
    <rPh sb="3" eb="5">
      <t>フタン</t>
    </rPh>
    <rPh sb="5" eb="7">
      <t>ケイヒ</t>
    </rPh>
    <phoneticPr fontId="3"/>
  </si>
  <si>
    <r>
      <t>認可外保育施設指導監督基準チェック表</t>
    </r>
    <r>
      <rPr>
        <sz val="9"/>
        <rFont val="ＭＳ Ｐゴシック"/>
        <family val="3"/>
        <charset val="128"/>
      </rPr>
      <t>※託児サービス提供コースのみ提出</t>
    </r>
    <rPh sb="0" eb="2">
      <t>ニンカ</t>
    </rPh>
    <rPh sb="2" eb="3">
      <t>ガイ</t>
    </rPh>
    <rPh sb="3" eb="5">
      <t>ホイク</t>
    </rPh>
    <rPh sb="5" eb="7">
      <t>シセツ</t>
    </rPh>
    <rPh sb="7" eb="9">
      <t>シドウ</t>
    </rPh>
    <rPh sb="9" eb="11">
      <t>カントク</t>
    </rPh>
    <rPh sb="11" eb="13">
      <t>キジュン</t>
    </rPh>
    <rPh sb="17" eb="18">
      <t>ヒョウ</t>
    </rPh>
    <rPh sb="19" eb="21">
      <t>タクジ</t>
    </rPh>
    <rPh sb="25" eb="27">
      <t>テイキョウ</t>
    </rPh>
    <rPh sb="32" eb="34">
      <t>テイシュツ</t>
    </rPh>
    <phoneticPr fontId="3"/>
  </si>
  <si>
    <r>
      <t>託児所一覧（託児・一般）</t>
    </r>
    <r>
      <rPr>
        <sz val="9"/>
        <rFont val="ＭＳ Ｐゴシック"/>
        <family val="3"/>
        <charset val="128"/>
      </rPr>
      <t>※託児サービス提供コースのみ提出</t>
    </r>
    <rPh sb="0" eb="2">
      <t>タクジ</t>
    </rPh>
    <rPh sb="2" eb="3">
      <t>ショ</t>
    </rPh>
    <rPh sb="3" eb="5">
      <t>イチラン</t>
    </rPh>
    <rPh sb="6" eb="8">
      <t>タクジ</t>
    </rPh>
    <rPh sb="9" eb="11">
      <t>イッパン</t>
    </rPh>
    <rPh sb="13" eb="15">
      <t>タクジ</t>
    </rPh>
    <rPh sb="19" eb="21">
      <t>テイキョウ</t>
    </rPh>
    <rPh sb="26" eb="28">
      <t>テイシュツ</t>
    </rPh>
    <phoneticPr fontId="3"/>
  </si>
  <si>
    <t>誓　　　約　　　書</t>
    <rPh sb="0" eb="1">
      <t>チカイ</t>
    </rPh>
    <rPh sb="4" eb="5">
      <t>ヤク</t>
    </rPh>
    <rPh sb="8" eb="9">
      <t>ショ</t>
    </rPh>
    <phoneticPr fontId="3"/>
  </si>
  <si>
    <t>①</t>
    <phoneticPr fontId="3"/>
  </si>
  <si>
    <t>②</t>
    <phoneticPr fontId="3"/>
  </si>
  <si>
    <t>千葉県物品等入札参加資格（委託）を有すること</t>
    <phoneticPr fontId="3"/>
  </si>
  <si>
    <t>次のいずれにも該当しないこと。</t>
    <phoneticPr fontId="3"/>
  </si>
  <si>
    <t>ア</t>
    <phoneticPr fontId="3"/>
  </si>
  <si>
    <t>会社更生法（平成１４年法律第１５４ 号）第１７条第１項又は第２項の規定による更生手続開始の申立てをした者又は更生手続開始の申立てをされた者。</t>
    <phoneticPr fontId="3"/>
  </si>
  <si>
    <t>ウ</t>
    <phoneticPr fontId="3"/>
  </si>
  <si>
    <t>民事再生法（平成１１年法律第２２５号）第２１条第１項又は第２項の規定による再生手続開始の申立てをした者又は申立てをされた者。</t>
    <phoneticPr fontId="3"/>
  </si>
  <si>
    <t>エ</t>
    <phoneticPr fontId="3"/>
  </si>
  <si>
    <t>提案の日から審査結果の公表の日までの期間について、千葉県物品等指名競争入札参加者指名停止等基準に基づく指名停止の措置を受けている者。</t>
    <phoneticPr fontId="3"/>
  </si>
  <si>
    <t>オ</t>
    <phoneticPr fontId="3"/>
  </si>
  <si>
    <t>カ</t>
    <phoneticPr fontId="3"/>
  </si>
  <si>
    <t>令和　　年　　月　　日</t>
    <rPh sb="0" eb="2">
      <t>レイワ</t>
    </rPh>
    <rPh sb="4" eb="5">
      <t>ネン</t>
    </rPh>
    <rPh sb="7" eb="8">
      <t>ツキ</t>
    </rPh>
    <rPh sb="10" eb="11">
      <t>ニチ</t>
    </rPh>
    <phoneticPr fontId="3"/>
  </si>
  <si>
    <t>１　雇用情勢について</t>
    <rPh sb="2" eb="4">
      <t>コヨウ</t>
    </rPh>
    <rPh sb="4" eb="6">
      <t>ジョウセイ</t>
    </rPh>
    <phoneticPr fontId="3"/>
  </si>
  <si>
    <t>②企業側のニーズ（どのような人材を求めているのか。）</t>
    <rPh sb="1" eb="4">
      <t>キギョウガワ</t>
    </rPh>
    <rPh sb="14" eb="16">
      <t>ジンザイ</t>
    </rPh>
    <rPh sb="17" eb="18">
      <t>モト</t>
    </rPh>
    <phoneticPr fontId="3"/>
  </si>
  <si>
    <t>①受講生側のニーズ（どのような離職者が多く、どのような訓練を必要と感じているか）</t>
    <rPh sb="1" eb="4">
      <t>ジュコウセイ</t>
    </rPh>
    <rPh sb="4" eb="5">
      <t>ガワ</t>
    </rPh>
    <rPh sb="15" eb="18">
      <t>リショクシャ</t>
    </rPh>
    <rPh sb="19" eb="20">
      <t>オオ</t>
    </rPh>
    <rPh sb="27" eb="29">
      <t>クンレン</t>
    </rPh>
    <rPh sb="30" eb="32">
      <t>ヒツヨウ</t>
    </rPh>
    <rPh sb="33" eb="34">
      <t>カン</t>
    </rPh>
    <phoneticPr fontId="3"/>
  </si>
  <si>
    <r>
      <t xml:space="preserve">２　上記の雇用情勢を踏まえた訓練生の仕上がり像の設定
</t>
    </r>
    <r>
      <rPr>
        <sz val="10"/>
        <rFont val="ＭＳ Ｐゴシック"/>
        <family val="3"/>
        <charset val="128"/>
      </rPr>
      <t>（訓練終了後に、職場につき、そこでどのように活躍することを想定しているのか）</t>
    </r>
    <rPh sb="2" eb="4">
      <t>ジョウキ</t>
    </rPh>
    <rPh sb="5" eb="7">
      <t>コヨウ</t>
    </rPh>
    <rPh sb="7" eb="9">
      <t>ジョウセイ</t>
    </rPh>
    <rPh sb="10" eb="11">
      <t>フ</t>
    </rPh>
    <rPh sb="14" eb="17">
      <t>クンレンセイ</t>
    </rPh>
    <rPh sb="18" eb="20">
      <t>シア</t>
    </rPh>
    <rPh sb="22" eb="23">
      <t>ゾウ</t>
    </rPh>
    <rPh sb="24" eb="26">
      <t>セッテイ</t>
    </rPh>
    <rPh sb="28" eb="30">
      <t>クンレン</t>
    </rPh>
    <rPh sb="30" eb="33">
      <t>シュウリョウゴ</t>
    </rPh>
    <rPh sb="35" eb="37">
      <t>ショクバ</t>
    </rPh>
    <rPh sb="49" eb="51">
      <t>カツヤク</t>
    </rPh>
    <rPh sb="56" eb="58">
      <t>ソウテイ</t>
    </rPh>
    <phoneticPr fontId="3"/>
  </si>
  <si>
    <t>３　訓練により取得できる資格</t>
    <rPh sb="2" eb="4">
      <t>クンレン</t>
    </rPh>
    <rPh sb="7" eb="9">
      <t>シュトク</t>
    </rPh>
    <rPh sb="12" eb="14">
      <t>シカク</t>
    </rPh>
    <phoneticPr fontId="3"/>
  </si>
  <si>
    <t>①訓練</t>
    <rPh sb="1" eb="3">
      <t>クンレン</t>
    </rPh>
    <phoneticPr fontId="3"/>
  </si>
  <si>
    <t>②就職支援</t>
    <rPh sb="1" eb="3">
      <t>シュウショク</t>
    </rPh>
    <rPh sb="3" eb="5">
      <t>シエン</t>
    </rPh>
    <phoneticPr fontId="3"/>
  </si>
  <si>
    <t>訓練コース名</t>
    <rPh sb="5" eb="6">
      <t>メイ</t>
    </rPh>
    <phoneticPr fontId="3"/>
  </si>
  <si>
    <t>訓練期間</t>
    <rPh sb="0" eb="1">
      <t>クン</t>
    </rPh>
    <rPh sb="1" eb="2">
      <t>ネリ</t>
    </rPh>
    <rPh sb="2" eb="3">
      <t>キ</t>
    </rPh>
    <rPh sb="3" eb="4">
      <t>アイダ</t>
    </rPh>
    <phoneticPr fontId="3"/>
  </si>
  <si>
    <t>訓練実施計画書</t>
    <rPh sb="0" eb="2">
      <t>クンレン</t>
    </rPh>
    <rPh sb="2" eb="4">
      <t>ジッシ</t>
    </rPh>
    <rPh sb="4" eb="7">
      <t>ケイカクショ</t>
    </rPh>
    <phoneticPr fontId="3"/>
  </si>
  <si>
    <t>訓練コース</t>
    <phoneticPr fontId="3"/>
  </si>
  <si>
    <t>訓練目標
（仕上がり像）</t>
    <rPh sb="0" eb="2">
      <t>クンレン</t>
    </rPh>
    <rPh sb="2" eb="4">
      <t>モクヒョウ</t>
    </rPh>
    <rPh sb="6" eb="8">
      <t>シアガ</t>
    </rPh>
    <rPh sb="10" eb="11">
      <t>ゾウ</t>
    </rPh>
    <phoneticPr fontId="3"/>
  </si>
  <si>
    <t>修了時に取得可能な
資格・受験資格</t>
    <rPh sb="0" eb="2">
      <t>シュウリョウ</t>
    </rPh>
    <rPh sb="2" eb="3">
      <t>ジ</t>
    </rPh>
    <rPh sb="4" eb="6">
      <t>シュトク</t>
    </rPh>
    <rPh sb="6" eb="8">
      <t>カノウ</t>
    </rPh>
    <rPh sb="10" eb="12">
      <t>シカク</t>
    </rPh>
    <rPh sb="13" eb="15">
      <t>ジュケン</t>
    </rPh>
    <rPh sb="15" eb="17">
      <t>シカク</t>
    </rPh>
    <phoneticPr fontId="3"/>
  </si>
  <si>
    <t>任意受験による取得資格</t>
    <rPh sb="0" eb="2">
      <t>ニンイ</t>
    </rPh>
    <rPh sb="2" eb="4">
      <t>ジュケン</t>
    </rPh>
    <rPh sb="7" eb="9">
      <t>シュトク</t>
    </rPh>
    <rPh sb="9" eb="11">
      <t>シカク</t>
    </rPh>
    <phoneticPr fontId="3"/>
  </si>
  <si>
    <t>令和　年　月　日から令和　年　月　日まで</t>
    <rPh sb="0" eb="2">
      <t>レイワ</t>
    </rPh>
    <rPh sb="3" eb="4">
      <t>ネン</t>
    </rPh>
    <rPh sb="5" eb="6">
      <t>ガツ</t>
    </rPh>
    <rPh sb="7" eb="8">
      <t>ニチ</t>
    </rPh>
    <rPh sb="10" eb="12">
      <t>レイワ</t>
    </rPh>
    <rPh sb="13" eb="14">
      <t>ネン</t>
    </rPh>
    <rPh sb="15" eb="16">
      <t>ガツ</t>
    </rPh>
    <rPh sb="17" eb="18">
      <t>ニチ</t>
    </rPh>
    <phoneticPr fontId="3"/>
  </si>
  <si>
    <t>標準的時間割</t>
    <rPh sb="0" eb="3">
      <t>ヒョウジュンテキ</t>
    </rPh>
    <rPh sb="3" eb="6">
      <t>ジカンワリ</t>
    </rPh>
    <phoneticPr fontId="3"/>
  </si>
  <si>
    <t>時限</t>
    <rPh sb="0" eb="2">
      <t>ジゲン</t>
    </rPh>
    <phoneticPr fontId="3"/>
  </si>
  <si>
    <t>開始時刻</t>
    <rPh sb="0" eb="2">
      <t>カイシ</t>
    </rPh>
    <rPh sb="2" eb="4">
      <t>ジコク</t>
    </rPh>
    <phoneticPr fontId="3"/>
  </si>
  <si>
    <t>終了時刻</t>
    <rPh sb="0" eb="2">
      <t>シュウリョウ</t>
    </rPh>
    <rPh sb="2" eb="4">
      <t>ジコク</t>
    </rPh>
    <phoneticPr fontId="3"/>
  </si>
  <si>
    <t>分</t>
    <rPh sb="0" eb="1">
      <t>フン</t>
    </rPh>
    <phoneticPr fontId="3"/>
  </si>
  <si>
    <t>1時限</t>
    <rPh sb="1" eb="3">
      <t>ジゲン</t>
    </rPh>
    <phoneticPr fontId="3"/>
  </si>
  <si>
    <t>2時限</t>
    <rPh sb="1" eb="3">
      <t>ジゲン</t>
    </rPh>
    <phoneticPr fontId="3"/>
  </si>
  <si>
    <t>3時限</t>
    <rPh sb="1" eb="3">
      <t>ジゲン</t>
    </rPh>
    <phoneticPr fontId="3"/>
  </si>
  <si>
    <t>4時限</t>
    <rPh sb="1" eb="3">
      <t>ジゲン</t>
    </rPh>
    <phoneticPr fontId="3"/>
  </si>
  <si>
    <t>5時限</t>
    <rPh sb="1" eb="3">
      <t>ジゲン</t>
    </rPh>
    <phoneticPr fontId="3"/>
  </si>
  <si>
    <t>6時限</t>
    <rPh sb="1" eb="3">
      <t>ジゲン</t>
    </rPh>
    <phoneticPr fontId="3"/>
  </si>
  <si>
    <t>訓練対象者</t>
    <rPh sb="0" eb="2">
      <t>クンレン</t>
    </rPh>
    <rPh sb="2" eb="5">
      <t>タイショウシャ</t>
    </rPh>
    <phoneticPr fontId="3"/>
  </si>
  <si>
    <t>1単位時間</t>
    <rPh sb="1" eb="3">
      <t>タンイ</t>
    </rPh>
    <rPh sb="3" eb="5">
      <t>ジカン</t>
    </rPh>
    <phoneticPr fontId="3"/>
  </si>
  <si>
    <t>　　　分</t>
    <rPh sb="3" eb="4">
      <t>フン</t>
    </rPh>
    <phoneticPr fontId="3"/>
  </si>
  <si>
    <t>その他※</t>
    <rPh sb="2" eb="3">
      <t>タ</t>
    </rPh>
    <phoneticPr fontId="3"/>
  </si>
  <si>
    <t>開講式</t>
    <rPh sb="0" eb="2">
      <t>カイコウ</t>
    </rPh>
    <rPh sb="2" eb="3">
      <t>シキ</t>
    </rPh>
    <phoneticPr fontId="3"/>
  </si>
  <si>
    <t>修了式</t>
    <rPh sb="0" eb="2">
      <t>シュウリョウ</t>
    </rPh>
    <rPh sb="2" eb="3">
      <t>シキ</t>
    </rPh>
    <phoneticPr fontId="3"/>
  </si>
  <si>
    <t>＊時間数は、単位時間数で記載すること。</t>
    <rPh sb="1" eb="4">
      <t>ジカンスウ</t>
    </rPh>
    <rPh sb="6" eb="8">
      <t>タンイ</t>
    </rPh>
    <rPh sb="8" eb="11">
      <t>ジカンスウ</t>
    </rPh>
    <rPh sb="12" eb="14">
      <t>キサイ</t>
    </rPh>
    <phoneticPr fontId="3"/>
  </si>
  <si>
    <t>　講師名簿（提案コースの訓練を担当する予定の講師）</t>
    <rPh sb="1" eb="3">
      <t>コウシ</t>
    </rPh>
    <rPh sb="3" eb="5">
      <t>メイボ</t>
    </rPh>
    <rPh sb="6" eb="8">
      <t>テイアン</t>
    </rPh>
    <rPh sb="12" eb="14">
      <t>クンレン</t>
    </rPh>
    <rPh sb="15" eb="17">
      <t>タントウ</t>
    </rPh>
    <rPh sb="19" eb="21">
      <t>ヨテイ</t>
    </rPh>
    <rPh sb="22" eb="24">
      <t>コウシ</t>
    </rPh>
    <phoneticPr fontId="3"/>
  </si>
  <si>
    <t>指導経
験年数</t>
    <rPh sb="0" eb="2">
      <t>シドウ</t>
    </rPh>
    <rPh sb="2" eb="3">
      <t>キョウ</t>
    </rPh>
    <rPh sb="4" eb="5">
      <t>シルシ</t>
    </rPh>
    <rPh sb="5" eb="7">
      <t>ネンスウ</t>
    </rPh>
    <phoneticPr fontId="3"/>
  </si>
  <si>
    <t>実務経
験年数</t>
    <rPh sb="0" eb="2">
      <t>ジツム</t>
    </rPh>
    <rPh sb="2" eb="3">
      <t>キョウ</t>
    </rPh>
    <rPh sb="4" eb="5">
      <t>シルシ</t>
    </rPh>
    <rPh sb="5" eb="7">
      <t>ネンスウ</t>
    </rPh>
    <phoneticPr fontId="3"/>
  </si>
  <si>
    <t xml:space="preserve">　　　担当予定講師名簿 </t>
    <rPh sb="3" eb="5">
      <t>タントウ</t>
    </rPh>
    <rPh sb="5" eb="7">
      <t>ヨテイ</t>
    </rPh>
    <rPh sb="7" eb="8">
      <t>コウ</t>
    </rPh>
    <rPh sb="8" eb="9">
      <t>シ</t>
    </rPh>
    <rPh sb="9" eb="10">
      <t>メイ</t>
    </rPh>
    <rPh sb="10" eb="11">
      <t>ボ</t>
    </rPh>
    <phoneticPr fontId="3"/>
  </si>
  <si>
    <t>様式４</t>
    <rPh sb="0" eb="2">
      <t>ヨウシキ</t>
    </rPh>
    <phoneticPr fontId="3"/>
  </si>
  <si>
    <t>様式３</t>
    <rPh sb="0" eb="2">
      <t>ヨウシキ</t>
    </rPh>
    <phoneticPr fontId="3"/>
  </si>
  <si>
    <t>就職支援実施計画書</t>
    <rPh sb="0" eb="2">
      <t>シュウショク</t>
    </rPh>
    <rPh sb="2" eb="4">
      <t>シエン</t>
    </rPh>
    <rPh sb="4" eb="6">
      <t>ジッシ</t>
    </rPh>
    <rPh sb="6" eb="9">
      <t>ケイカクショ</t>
    </rPh>
    <phoneticPr fontId="3"/>
  </si>
  <si>
    <t>求人情報の収集方法</t>
    <rPh sb="0" eb="2">
      <t>キュウジン</t>
    </rPh>
    <rPh sb="2" eb="4">
      <t>ジョウホウ</t>
    </rPh>
    <rPh sb="5" eb="7">
      <t>シュウシュウ</t>
    </rPh>
    <rPh sb="7" eb="9">
      <t>ホウホウ</t>
    </rPh>
    <phoneticPr fontId="3"/>
  </si>
  <si>
    <t>求人情報の収集（該当するものに「○」）</t>
    <rPh sb="0" eb="2">
      <t>キュウジン</t>
    </rPh>
    <rPh sb="2" eb="4">
      <t>ジョウホウ</t>
    </rPh>
    <rPh sb="5" eb="7">
      <t>シュウシュウ</t>
    </rPh>
    <rPh sb="8" eb="10">
      <t>ガイトウ</t>
    </rPh>
    <phoneticPr fontId="3"/>
  </si>
  <si>
    <t>インターネット</t>
    <phoneticPr fontId="3"/>
  </si>
  <si>
    <t>その他（具体的に記載すること。）</t>
    <rPh sb="2" eb="3">
      <t>タ</t>
    </rPh>
    <rPh sb="4" eb="6">
      <t>グタイ</t>
    </rPh>
    <rPh sb="6" eb="7">
      <t>テキ</t>
    </rPh>
    <rPh sb="8" eb="10">
      <t>キサイ</t>
    </rPh>
    <phoneticPr fontId="3"/>
  </si>
  <si>
    <t>求人情報の提供方法</t>
    <phoneticPr fontId="3"/>
  </si>
  <si>
    <t>パソコンによる検索</t>
    <rPh sb="7" eb="9">
      <t>ケンサク</t>
    </rPh>
    <phoneticPr fontId="3"/>
  </si>
  <si>
    <t>※利用可能日・時間</t>
    <rPh sb="1" eb="3">
      <t>リヨウ</t>
    </rPh>
    <rPh sb="3" eb="5">
      <t>カノウ</t>
    </rPh>
    <rPh sb="5" eb="6">
      <t>ビ</t>
    </rPh>
    <rPh sb="7" eb="9">
      <t>ジカン</t>
    </rPh>
    <phoneticPr fontId="3"/>
  </si>
  <si>
    <t>（具体的に記載すること。）</t>
    <rPh sb="1" eb="3">
      <t>グタイ</t>
    </rPh>
    <rPh sb="3" eb="4">
      <t>テキ</t>
    </rPh>
    <rPh sb="5" eb="7">
      <t>キサイ</t>
    </rPh>
    <phoneticPr fontId="3"/>
  </si>
  <si>
    <r>
      <t>キャリアカウンセリングの実施</t>
    </r>
    <r>
      <rPr>
        <sz val="10"/>
        <color indexed="10"/>
        <rFont val="ＭＳ Ｐゴシック"/>
        <family val="3"/>
        <charset val="128"/>
      </rPr>
      <t/>
    </r>
    <rPh sb="12" eb="14">
      <t>ジッシ</t>
    </rPh>
    <phoneticPr fontId="3"/>
  </si>
  <si>
    <r>
      <t>・内容</t>
    </r>
    <r>
      <rPr>
        <sz val="10"/>
        <rFont val="ＭＳ Ｐゴシック"/>
        <family val="3"/>
        <charset val="128"/>
      </rPr>
      <t>（実施内容・方法、実施時期等を記載すること）</t>
    </r>
    <rPh sb="1" eb="3">
      <t>ナイヨウ</t>
    </rPh>
    <rPh sb="4" eb="6">
      <t>ジッシ</t>
    </rPh>
    <rPh sb="6" eb="8">
      <t>ナイヨウ</t>
    </rPh>
    <rPh sb="9" eb="11">
      <t>ホウホウ</t>
    </rPh>
    <rPh sb="12" eb="14">
      <t>ジッシ</t>
    </rPh>
    <rPh sb="14" eb="16">
      <t>ジキ</t>
    </rPh>
    <rPh sb="16" eb="17">
      <t>トウ</t>
    </rPh>
    <rPh sb="18" eb="20">
      <t>キサイ</t>
    </rPh>
    <phoneticPr fontId="3"/>
  </si>
  <si>
    <t>ジョブ・カードを活用したキャリア・コンサルティング(説明は除く）</t>
    <phoneticPr fontId="3"/>
  </si>
  <si>
    <t>実施の有無</t>
    <rPh sb="0" eb="2">
      <t>ジッシ</t>
    </rPh>
    <rPh sb="3" eb="5">
      <t>ウム</t>
    </rPh>
    <phoneticPr fontId="3"/>
  </si>
  <si>
    <t>上記以外の就職支援の提案</t>
    <rPh sb="0" eb="2">
      <t>ジョウキ</t>
    </rPh>
    <rPh sb="2" eb="4">
      <t>イガイ</t>
    </rPh>
    <rPh sb="5" eb="7">
      <t>シュウショク</t>
    </rPh>
    <rPh sb="7" eb="9">
      <t>シエン</t>
    </rPh>
    <rPh sb="10" eb="12">
      <t>テイアン</t>
    </rPh>
    <phoneticPr fontId="3"/>
  </si>
  <si>
    <t>注　上記以外の就職支援の方法について具体的に記入してください。（キャリアコンサルタントを常駐させ、個別相談や応募書類の添削等を受け付けている　等）</t>
    <rPh sb="0" eb="1">
      <t>チュウ</t>
    </rPh>
    <rPh sb="7" eb="9">
      <t>シュウショク</t>
    </rPh>
    <rPh sb="9" eb="11">
      <t>シエン</t>
    </rPh>
    <rPh sb="12" eb="14">
      <t>ホウホウ</t>
    </rPh>
    <rPh sb="18" eb="21">
      <t>グタイテキ</t>
    </rPh>
    <rPh sb="22" eb="24">
      <t>キニュウ</t>
    </rPh>
    <rPh sb="44" eb="46">
      <t>ジョウチュウ</t>
    </rPh>
    <rPh sb="49" eb="51">
      <t>コベツ</t>
    </rPh>
    <rPh sb="51" eb="53">
      <t>ソウダン</t>
    </rPh>
    <rPh sb="54" eb="56">
      <t>オウボ</t>
    </rPh>
    <rPh sb="56" eb="58">
      <t>ショルイ</t>
    </rPh>
    <rPh sb="59" eb="61">
      <t>テンサク</t>
    </rPh>
    <rPh sb="61" eb="62">
      <t>トウ</t>
    </rPh>
    <rPh sb="63" eb="64">
      <t>ウ</t>
    </rPh>
    <rPh sb="65" eb="66">
      <t>ツ</t>
    </rPh>
    <rPh sb="71" eb="72">
      <t>トウ</t>
    </rPh>
    <phoneticPr fontId="3"/>
  </si>
  <si>
    <t>事業運営体制</t>
    <rPh sb="0" eb="2">
      <t>ジギョウ</t>
    </rPh>
    <rPh sb="2" eb="4">
      <t>ウンエイ</t>
    </rPh>
    <rPh sb="4" eb="6">
      <t>タイセイ</t>
    </rPh>
    <phoneticPr fontId="3"/>
  </si>
  <si>
    <t>　実施施設名　</t>
    <rPh sb="1" eb="3">
      <t>ジッシ</t>
    </rPh>
    <rPh sb="3" eb="5">
      <t>シセツ</t>
    </rPh>
    <rPh sb="5" eb="6">
      <t>メイ</t>
    </rPh>
    <phoneticPr fontId="3"/>
  </si>
  <si>
    <t>　訓練コース</t>
    <rPh sb="1" eb="3">
      <t>クンレン</t>
    </rPh>
    <phoneticPr fontId="3"/>
  </si>
  <si>
    <t>１　訓練実施運営体制</t>
    <rPh sb="2" eb="4">
      <t>クンレン</t>
    </rPh>
    <rPh sb="4" eb="6">
      <t>ジッシ</t>
    </rPh>
    <rPh sb="6" eb="8">
      <t>ウンエイ</t>
    </rPh>
    <rPh sb="8" eb="10">
      <t>タイセイ</t>
    </rPh>
    <phoneticPr fontId="3"/>
  </si>
  <si>
    <t>職名</t>
    <rPh sb="0" eb="2">
      <t>ショクメイ</t>
    </rPh>
    <phoneticPr fontId="3"/>
  </si>
  <si>
    <t>業務内容</t>
    <rPh sb="0" eb="2">
      <t>ギョウム</t>
    </rPh>
    <rPh sb="2" eb="4">
      <t>ナイヨウ</t>
    </rPh>
    <phoneticPr fontId="3"/>
  </si>
  <si>
    <t>必ず置く者</t>
    <rPh sb="0" eb="1">
      <t>カナラ</t>
    </rPh>
    <rPh sb="2" eb="3">
      <t>オ</t>
    </rPh>
    <rPh sb="4" eb="5">
      <t>モノ</t>
    </rPh>
    <phoneticPr fontId="3"/>
  </si>
  <si>
    <t>訓練実施責任者</t>
    <rPh sb="0" eb="2">
      <t>クンレン</t>
    </rPh>
    <rPh sb="2" eb="4">
      <t>ジッシ</t>
    </rPh>
    <rPh sb="4" eb="7">
      <t>セキニンシャ</t>
    </rPh>
    <phoneticPr fontId="3"/>
  </si>
  <si>
    <t>役職</t>
    <rPh sb="0" eb="2">
      <t>ヤクショク</t>
    </rPh>
    <phoneticPr fontId="3"/>
  </si>
  <si>
    <t>２　就職支援体制</t>
    <rPh sb="2" eb="4">
      <t>シュウショク</t>
    </rPh>
    <rPh sb="4" eb="6">
      <t>シエン</t>
    </rPh>
    <rPh sb="6" eb="8">
      <t>タイセイ</t>
    </rPh>
    <phoneticPr fontId="3"/>
  </si>
  <si>
    <t>　定員</t>
    <rPh sb="1" eb="3">
      <t>テイイン</t>
    </rPh>
    <phoneticPr fontId="3"/>
  </si>
  <si>
    <t>法人等設立年月日</t>
    <rPh sb="0" eb="2">
      <t>ホウジン</t>
    </rPh>
    <rPh sb="2" eb="3">
      <t>トウ</t>
    </rPh>
    <rPh sb="3" eb="5">
      <t>セツリツ</t>
    </rPh>
    <rPh sb="5" eb="6">
      <t>ネン</t>
    </rPh>
    <rPh sb="6" eb="8">
      <t>ガッピ</t>
    </rPh>
    <phoneticPr fontId="3"/>
  </si>
  <si>
    <t>実施施設の設置区分</t>
    <rPh sb="0" eb="2">
      <t>ジッシ</t>
    </rPh>
    <rPh sb="2" eb="4">
      <t>シセツ</t>
    </rPh>
    <rPh sb="5" eb="7">
      <t>セッチ</t>
    </rPh>
    <rPh sb="7" eb="9">
      <t>クブン</t>
    </rPh>
    <phoneticPr fontId="3"/>
  </si>
  <si>
    <t>　専修学校　・　各種学校　・　大学等　・その他（事業主　・　事業主団体　・その他）　</t>
    <rPh sb="1" eb="3">
      <t>センシュウ</t>
    </rPh>
    <rPh sb="3" eb="5">
      <t>ガッコウ</t>
    </rPh>
    <rPh sb="8" eb="10">
      <t>カクシュ</t>
    </rPh>
    <rPh sb="10" eb="12">
      <t>ガッコウ</t>
    </rPh>
    <rPh sb="15" eb="17">
      <t>ダイガク</t>
    </rPh>
    <rPh sb="17" eb="18">
      <t>トウ</t>
    </rPh>
    <rPh sb="22" eb="23">
      <t>タ</t>
    </rPh>
    <rPh sb="39" eb="40">
      <t>タ</t>
    </rPh>
    <phoneticPr fontId="3"/>
  </si>
  <si>
    <t>人</t>
    <rPh sb="0" eb="1">
      <t>ヒト</t>
    </rPh>
    <phoneticPr fontId="3"/>
  </si>
  <si>
    <t>〒</t>
    <phoneticPr fontId="3"/>
  </si>
  <si>
    <t>養成施設指定の有無</t>
    <rPh sb="0" eb="2">
      <t>ヨウセイ</t>
    </rPh>
    <rPh sb="2" eb="4">
      <t>シセツ</t>
    </rPh>
    <rPh sb="4" eb="6">
      <t>シテイ</t>
    </rPh>
    <rPh sb="7" eb="9">
      <t>ウム</t>
    </rPh>
    <phoneticPr fontId="3"/>
  </si>
  <si>
    <t>有り　　無し</t>
    <rPh sb="0" eb="1">
      <t>ア</t>
    </rPh>
    <rPh sb="4" eb="5">
      <t>ナ</t>
    </rPh>
    <phoneticPr fontId="3"/>
  </si>
  <si>
    <t>指定日</t>
    <rPh sb="0" eb="3">
      <t>シテイビ</t>
    </rPh>
    <phoneticPr fontId="3"/>
  </si>
  <si>
    <t>年　　月　　日</t>
    <rPh sb="0" eb="1">
      <t>ネン</t>
    </rPh>
    <rPh sb="3" eb="4">
      <t>ツキ</t>
    </rPh>
    <rPh sb="6" eb="7">
      <t>ヒ</t>
    </rPh>
    <phoneticPr fontId="3"/>
  </si>
  <si>
    <t>アクセス</t>
    <phoneticPr fontId="3"/>
  </si>
  <si>
    <r>
      <t>　　　　　　　　　線　　　　　　　　　駅　　　　徒歩・バス　　　　　　　分 　駐車場　有</t>
    </r>
    <r>
      <rPr>
        <sz val="10"/>
        <rFont val="ＭＳ Ｐゴシック"/>
        <family val="3"/>
        <charset val="128"/>
      </rPr>
      <t>（有料・無料）</t>
    </r>
    <r>
      <rPr>
        <sz val="12"/>
        <rFont val="ＭＳ Ｐゴシック"/>
        <family val="3"/>
        <charset val="128"/>
      </rPr>
      <t>・無</t>
    </r>
    <rPh sb="9" eb="10">
      <t>セン</t>
    </rPh>
    <rPh sb="19" eb="20">
      <t>エキ</t>
    </rPh>
    <rPh sb="24" eb="26">
      <t>トホ</t>
    </rPh>
    <rPh sb="36" eb="37">
      <t>フン</t>
    </rPh>
    <rPh sb="39" eb="42">
      <t>チュウシャジョウ</t>
    </rPh>
    <rPh sb="43" eb="44">
      <t>アリ</t>
    </rPh>
    <rPh sb="52" eb="53">
      <t>ナシ</t>
    </rPh>
    <phoneticPr fontId="3"/>
  </si>
  <si>
    <t>㎡</t>
    <phoneticPr fontId="3"/>
  </si>
  <si>
    <t>(訓練生一人当たりの使用面積　　　　　　　　㎡）</t>
    <rPh sb="1" eb="3">
      <t>クンレン</t>
    </rPh>
    <rPh sb="3" eb="4">
      <t>セイ</t>
    </rPh>
    <rPh sb="4" eb="6">
      <t>ヒトリ</t>
    </rPh>
    <rPh sb="6" eb="7">
      <t>ア</t>
    </rPh>
    <rPh sb="10" eb="12">
      <t>シヨウ</t>
    </rPh>
    <rPh sb="12" eb="14">
      <t>メンセキ</t>
    </rPh>
    <phoneticPr fontId="3"/>
  </si>
  <si>
    <t>トイレ</t>
    <phoneticPr fontId="3"/>
  </si>
  <si>
    <t>パソコン</t>
    <phoneticPr fontId="3"/>
  </si>
  <si>
    <t>ＯＳ</t>
    <phoneticPr fontId="3"/>
  </si>
  <si>
    <t>プリンター</t>
    <phoneticPr fontId="3"/>
  </si>
  <si>
    <t>利用可能・不可能</t>
    <rPh sb="0" eb="2">
      <t>リヨウ</t>
    </rPh>
    <rPh sb="2" eb="4">
      <t>カノウ</t>
    </rPh>
    <rPh sb="5" eb="8">
      <t>フカノウ</t>
    </rPh>
    <phoneticPr fontId="3"/>
  </si>
  <si>
    <t>主な設備等</t>
    <rPh sb="0" eb="1">
      <t>オモ</t>
    </rPh>
    <rPh sb="2" eb="4">
      <t>セツビ</t>
    </rPh>
    <rPh sb="4" eb="5">
      <t>トウ</t>
    </rPh>
    <phoneticPr fontId="3"/>
  </si>
  <si>
    <t>単価（円）</t>
    <rPh sb="0" eb="2">
      <t>タンカ</t>
    </rPh>
    <rPh sb="3" eb="4">
      <t>エン</t>
    </rPh>
    <phoneticPr fontId="3"/>
  </si>
  <si>
    <t>単位</t>
    <rPh sb="0" eb="2">
      <t>タンイ</t>
    </rPh>
    <phoneticPr fontId="3"/>
  </si>
  <si>
    <t>金額（円）</t>
    <rPh sb="0" eb="2">
      <t>キンガク</t>
    </rPh>
    <rPh sb="3" eb="4">
      <t>エン</t>
    </rPh>
    <phoneticPr fontId="3"/>
  </si>
  <si>
    <t>備考（積算）</t>
    <rPh sb="0" eb="2">
      <t>ビコウ</t>
    </rPh>
    <rPh sb="3" eb="5">
      <t>セキサン</t>
    </rPh>
    <phoneticPr fontId="3"/>
  </si>
  <si>
    <t>訓練経費</t>
    <rPh sb="0" eb="2">
      <t>クンレン</t>
    </rPh>
    <rPh sb="2" eb="4">
      <t>ケイヒ</t>
    </rPh>
    <phoneticPr fontId="3"/>
  </si>
  <si>
    <t>直接訓練に係る経費</t>
    <rPh sb="0" eb="2">
      <t>チョクセツ</t>
    </rPh>
    <rPh sb="2" eb="4">
      <t>クンレン</t>
    </rPh>
    <rPh sb="5" eb="6">
      <t>カカ</t>
    </rPh>
    <rPh sb="7" eb="9">
      <t>ケイヒ</t>
    </rPh>
    <phoneticPr fontId="3"/>
  </si>
  <si>
    <t>人件費</t>
    <phoneticPr fontId="3"/>
  </si>
  <si>
    <t>賃借料</t>
    <rPh sb="0" eb="3">
      <t>チンシャクリョウ</t>
    </rPh>
    <phoneticPr fontId="3"/>
  </si>
  <si>
    <t xml:space="preserve"> </t>
    <phoneticPr fontId="3"/>
  </si>
  <si>
    <t>パソコン（リース）</t>
    <phoneticPr fontId="3"/>
  </si>
  <si>
    <t>台・月</t>
    <rPh sb="0" eb="1">
      <t>ダイ</t>
    </rPh>
    <rPh sb="2" eb="3">
      <t>ツキ</t>
    </rPh>
    <phoneticPr fontId="3"/>
  </si>
  <si>
    <t xml:space="preserve"> </t>
    <phoneticPr fontId="3"/>
  </si>
  <si>
    <t>機器使用料（損料）</t>
    <rPh sb="6" eb="8">
      <t>ソンリョウ</t>
    </rPh>
    <phoneticPr fontId="3"/>
  </si>
  <si>
    <t xml:space="preserve"> </t>
    <phoneticPr fontId="3"/>
  </si>
  <si>
    <t>ソフト</t>
    <phoneticPr fontId="3"/>
  </si>
  <si>
    <t>プリンタ</t>
    <phoneticPr fontId="3"/>
  </si>
  <si>
    <t>プロジェクタ</t>
    <phoneticPr fontId="3"/>
  </si>
  <si>
    <t>事務用品費</t>
    <rPh sb="0" eb="2">
      <t>ジム</t>
    </rPh>
    <rPh sb="2" eb="4">
      <t>ヨウヒン</t>
    </rPh>
    <rPh sb="4" eb="5">
      <t>ヒ</t>
    </rPh>
    <phoneticPr fontId="3"/>
  </si>
  <si>
    <t>光熱水費</t>
    <rPh sb="0" eb="2">
      <t>コウネツ</t>
    </rPh>
    <phoneticPr fontId="3"/>
  </si>
  <si>
    <t>小計①</t>
    <rPh sb="0" eb="2">
      <t>ショウケイ</t>
    </rPh>
    <phoneticPr fontId="3"/>
  </si>
  <si>
    <t>付帯業務経費</t>
    <rPh sb="0" eb="2">
      <t>フタイ</t>
    </rPh>
    <rPh sb="2" eb="4">
      <t>ギョウム</t>
    </rPh>
    <rPh sb="4" eb="6">
      <t>ケイヒ</t>
    </rPh>
    <phoneticPr fontId="3"/>
  </si>
  <si>
    <t>訓練に付帯して発生する経費</t>
    <rPh sb="0" eb="2">
      <t>クンレン</t>
    </rPh>
    <rPh sb="3" eb="5">
      <t>フタイ</t>
    </rPh>
    <rPh sb="7" eb="9">
      <t>ハッセイ</t>
    </rPh>
    <rPh sb="11" eb="13">
      <t>ケイヒ</t>
    </rPh>
    <phoneticPr fontId="3"/>
  </si>
  <si>
    <t>人件費</t>
    <rPh sb="0" eb="3">
      <t>ジンケンヒ</t>
    </rPh>
    <phoneticPr fontId="3"/>
  </si>
  <si>
    <t>事務員</t>
    <rPh sb="0" eb="3">
      <t>ジムイン</t>
    </rPh>
    <phoneticPr fontId="3"/>
  </si>
  <si>
    <t>小計②</t>
    <rPh sb="0" eb="2">
      <t>ショウケイ</t>
    </rPh>
    <phoneticPr fontId="3"/>
  </si>
  <si>
    <t>様式１３</t>
    <rPh sb="0" eb="2">
      <t>ヨウシキ</t>
    </rPh>
    <phoneticPr fontId="3"/>
  </si>
  <si>
    <t>託児コースとして選定の場合は、施設の追加等により、最終的に１０名（定員の1/２が１０名以下の場合は　定員の1/2)かつ１歳未満の乳児を含む託児の確保をお願いします。</t>
    <rPh sb="0" eb="2">
      <t>タクジ</t>
    </rPh>
    <rPh sb="8" eb="10">
      <t>センテイ</t>
    </rPh>
    <rPh sb="11" eb="13">
      <t>バアイ</t>
    </rPh>
    <rPh sb="15" eb="17">
      <t>シセツ</t>
    </rPh>
    <rPh sb="18" eb="20">
      <t>ツイカ</t>
    </rPh>
    <rPh sb="20" eb="21">
      <t>トウ</t>
    </rPh>
    <rPh sb="25" eb="28">
      <t>サイシュウテキ</t>
    </rPh>
    <rPh sb="31" eb="32">
      <t>メイ</t>
    </rPh>
    <rPh sb="33" eb="35">
      <t>テイイン</t>
    </rPh>
    <rPh sb="42" eb="43">
      <t>メイ</t>
    </rPh>
    <rPh sb="43" eb="45">
      <t>イカ</t>
    </rPh>
    <phoneticPr fontId="3"/>
  </si>
  <si>
    <t>１人当たりの月額利用単価は、一般の利用者の利用単価と同額であることとし、66,000円が上限となります。</t>
    <rPh sb="1" eb="2">
      <t>ニン</t>
    </rPh>
    <rPh sb="2" eb="3">
      <t>ア</t>
    </rPh>
    <rPh sb="6" eb="8">
      <t>ゲツガク</t>
    </rPh>
    <rPh sb="8" eb="10">
      <t>リヨウ</t>
    </rPh>
    <rPh sb="10" eb="12">
      <t>タンカ</t>
    </rPh>
    <rPh sb="14" eb="16">
      <t>イッパン</t>
    </rPh>
    <rPh sb="17" eb="20">
      <t>リヨウシャ</t>
    </rPh>
    <rPh sb="21" eb="23">
      <t>リヨウ</t>
    </rPh>
    <rPh sb="23" eb="25">
      <t>タンカ</t>
    </rPh>
    <rPh sb="26" eb="28">
      <t>ドウガク</t>
    </rPh>
    <rPh sb="38" eb="43">
      <t>０００エン</t>
    </rPh>
    <rPh sb="44" eb="46">
      <t>ジョウゲン</t>
    </rPh>
    <phoneticPr fontId="3"/>
  </si>
  <si>
    <t>＊1</t>
    <phoneticPr fontId="3"/>
  </si>
  <si>
    <t>＊2</t>
    <rPh sb="0" eb="1">
      <t>ヒトリ</t>
    </rPh>
    <phoneticPr fontId="3"/>
  </si>
  <si>
    <t>＊１以外の１人以上の託児付き訓練については、知識習得コース等の一般コースとして選定します。</t>
    <rPh sb="2" eb="4">
      <t>イガイ</t>
    </rPh>
    <rPh sb="5" eb="7">
      <t>ヒトリ</t>
    </rPh>
    <rPh sb="6" eb="7">
      <t>ニン</t>
    </rPh>
    <rPh sb="7" eb="9">
      <t>イジョウ</t>
    </rPh>
    <rPh sb="10" eb="12">
      <t>タクジ</t>
    </rPh>
    <rPh sb="12" eb="13">
      <t>ツ</t>
    </rPh>
    <rPh sb="14" eb="16">
      <t>クンレン</t>
    </rPh>
    <rPh sb="22" eb="24">
      <t>チシキ</t>
    </rPh>
    <rPh sb="24" eb="26">
      <t>シュウトク</t>
    </rPh>
    <rPh sb="29" eb="30">
      <t>トウ</t>
    </rPh>
    <rPh sb="31" eb="33">
      <t>イッパン</t>
    </rPh>
    <rPh sb="39" eb="41">
      <t>センテイ</t>
    </rPh>
    <phoneticPr fontId="3"/>
  </si>
  <si>
    <t>＊3</t>
    <rPh sb="0" eb="1">
      <t>ヒトリ</t>
    </rPh>
    <phoneticPr fontId="3"/>
  </si>
  <si>
    <t>＊4</t>
    <phoneticPr fontId="3"/>
  </si>
  <si>
    <t>備考には、月額単価以外に料金設定がある場合などに記載してくさだい。</t>
    <rPh sb="0" eb="2">
      <t>ビコウ</t>
    </rPh>
    <rPh sb="5" eb="7">
      <t>ゲツガク</t>
    </rPh>
    <rPh sb="7" eb="9">
      <t>タンカ</t>
    </rPh>
    <rPh sb="9" eb="11">
      <t>イガイ</t>
    </rPh>
    <rPh sb="12" eb="14">
      <t>リョウキン</t>
    </rPh>
    <rPh sb="14" eb="16">
      <t>セッテイ</t>
    </rPh>
    <rPh sb="19" eb="21">
      <t>バアイ</t>
    </rPh>
    <rPh sb="24" eb="26">
      <t>キサイ</t>
    </rPh>
    <phoneticPr fontId="3"/>
  </si>
  <si>
    <t>確保見込み託児人数合計</t>
    <rPh sb="0" eb="2">
      <t>カクホ</t>
    </rPh>
    <rPh sb="2" eb="4">
      <t>ミコ</t>
    </rPh>
    <rPh sb="5" eb="7">
      <t>タクジ</t>
    </rPh>
    <rPh sb="7" eb="9">
      <t>ニンズウ</t>
    </rPh>
    <rPh sb="9" eb="11">
      <t>ゴウケイ</t>
    </rPh>
    <phoneticPr fontId="3"/>
  </si>
  <si>
    <t>小計③</t>
    <rPh sb="0" eb="2">
      <t>ショウケイ</t>
    </rPh>
    <phoneticPr fontId="3"/>
  </si>
  <si>
    <t>再委託に係る委託費</t>
    <rPh sb="0" eb="3">
      <t>サイイタク</t>
    </rPh>
    <rPh sb="4" eb="5">
      <t>カカ</t>
    </rPh>
    <rPh sb="6" eb="9">
      <t>イタクヒ</t>
    </rPh>
    <phoneticPr fontId="3"/>
  </si>
  <si>
    <t>相談室</t>
    <rPh sb="0" eb="3">
      <t>ソウダンシツ</t>
    </rPh>
    <phoneticPr fontId="3"/>
  </si>
  <si>
    <t>訓練実施経費合計（①＋②＋③）</t>
    <rPh sb="0" eb="2">
      <t>クンレン</t>
    </rPh>
    <rPh sb="2" eb="4">
      <t>ジッシ</t>
    </rPh>
    <rPh sb="4" eb="6">
      <t>ケイヒ</t>
    </rPh>
    <rPh sb="6" eb="8">
      <t>ゴウケイ</t>
    </rPh>
    <phoneticPr fontId="3"/>
  </si>
  <si>
    <t>注1</t>
    <rPh sb="0" eb="1">
      <t>チュウ</t>
    </rPh>
    <phoneticPr fontId="3"/>
  </si>
  <si>
    <t>上記経費項目は例示であり、訓練実施に係る経費項目に応じて追加・変更してください。</t>
    <rPh sb="7" eb="9">
      <t>レイジ</t>
    </rPh>
    <rPh sb="13" eb="15">
      <t>クンレン</t>
    </rPh>
    <rPh sb="15" eb="17">
      <t>ジッシ</t>
    </rPh>
    <rPh sb="18" eb="19">
      <t>カカ</t>
    </rPh>
    <rPh sb="25" eb="26">
      <t>オウ</t>
    </rPh>
    <rPh sb="31" eb="33">
      <t>ヘンコウ</t>
    </rPh>
    <phoneticPr fontId="3"/>
  </si>
  <si>
    <t>経費については、税抜きで記載してください。</t>
    <rPh sb="0" eb="2">
      <t>ケイヒ</t>
    </rPh>
    <rPh sb="8" eb="9">
      <t>ゼイ</t>
    </rPh>
    <rPh sb="9" eb="10">
      <t>ヌ</t>
    </rPh>
    <rPh sb="12" eb="14">
      <t>キサイ</t>
    </rPh>
    <phoneticPr fontId="3"/>
  </si>
  <si>
    <t>消費税及び地方消費税額</t>
    <rPh sb="0" eb="3">
      <t>ショウヒゼイ</t>
    </rPh>
    <rPh sb="3" eb="4">
      <t>オヨ</t>
    </rPh>
    <rPh sb="5" eb="7">
      <t>チホウ</t>
    </rPh>
    <rPh sb="7" eb="10">
      <t>ショウヒゼイ</t>
    </rPh>
    <rPh sb="10" eb="11">
      <t>ガク</t>
    </rPh>
    <phoneticPr fontId="3"/>
  </si>
  <si>
    <t>税込み金額</t>
    <rPh sb="0" eb="2">
      <t>ゼイコ</t>
    </rPh>
    <rPh sb="3" eb="5">
      <t>キンガク</t>
    </rPh>
    <phoneticPr fontId="3"/>
  </si>
  <si>
    <t>注2</t>
    <rPh sb="0" eb="1">
      <t>チュウ</t>
    </rPh>
    <phoneticPr fontId="3"/>
  </si>
  <si>
    <t>（訓練実施経費）÷（訓練期間・月数）÷（定員）</t>
    <rPh sb="1" eb="3">
      <t>クンレン</t>
    </rPh>
    <rPh sb="3" eb="5">
      <t>ジッシ</t>
    </rPh>
    <rPh sb="5" eb="7">
      <t>ケイヒ</t>
    </rPh>
    <rPh sb="10" eb="12">
      <t>クンレン</t>
    </rPh>
    <rPh sb="12" eb="14">
      <t>キカン</t>
    </rPh>
    <rPh sb="15" eb="17">
      <t>ツキスウ</t>
    </rPh>
    <rPh sb="20" eb="22">
      <t>テイイン</t>
    </rPh>
    <phoneticPr fontId="3"/>
  </si>
  <si>
    <t>経費内訳書</t>
    <rPh sb="0" eb="2">
      <t>ケイヒ</t>
    </rPh>
    <rPh sb="2" eb="4">
      <t>ウチワケ</t>
    </rPh>
    <rPh sb="4" eb="5">
      <t>ショ</t>
    </rPh>
    <phoneticPr fontId="3"/>
  </si>
  <si>
    <r>
      <t>再委託調査票</t>
    </r>
    <r>
      <rPr>
        <sz val="10"/>
        <rFont val="ＭＳ Ｐゴシック"/>
        <family val="3"/>
        <charset val="128"/>
      </rPr>
      <t>（訓練の一部を再委託で実施する場合のみ）</t>
    </r>
    <rPh sb="0" eb="3">
      <t>サイイタク</t>
    </rPh>
    <rPh sb="3" eb="6">
      <t>チョウサヒョウ</t>
    </rPh>
    <rPh sb="7" eb="9">
      <t>クンレン</t>
    </rPh>
    <rPh sb="10" eb="12">
      <t>イチブ</t>
    </rPh>
    <rPh sb="13" eb="16">
      <t>サイイタク</t>
    </rPh>
    <rPh sb="17" eb="19">
      <t>ジッシ</t>
    </rPh>
    <rPh sb="21" eb="23">
      <t>バアイ</t>
    </rPh>
    <phoneticPr fontId="3"/>
  </si>
  <si>
    <t>法人及び実施施設等の概要</t>
    <rPh sb="0" eb="2">
      <t>ホウジン</t>
    </rPh>
    <rPh sb="2" eb="3">
      <t>オヨ</t>
    </rPh>
    <rPh sb="4" eb="6">
      <t>ジッシ</t>
    </rPh>
    <rPh sb="6" eb="8">
      <t>シセツ</t>
    </rPh>
    <rPh sb="8" eb="9">
      <t>トウ</t>
    </rPh>
    <rPh sb="10" eb="12">
      <t>ガイヨウ</t>
    </rPh>
    <phoneticPr fontId="3"/>
  </si>
  <si>
    <t>提出部数</t>
    <rPh sb="0" eb="2">
      <t>テイシュツ</t>
    </rPh>
    <rPh sb="2" eb="4">
      <t>ブスウ</t>
    </rPh>
    <phoneticPr fontId="3"/>
  </si>
  <si>
    <r>
      <t>実施施設等の概要（アクセス）の根拠</t>
    </r>
    <r>
      <rPr>
        <sz val="10"/>
        <rFont val="ＭＳ Ｐゴシック"/>
        <family val="3"/>
        <charset val="128"/>
      </rPr>
      <t>（　A4判　インターネットから出力したもの）</t>
    </r>
    <rPh sb="0" eb="2">
      <t>ジッシ</t>
    </rPh>
    <rPh sb="2" eb="4">
      <t>シセツ</t>
    </rPh>
    <rPh sb="4" eb="5">
      <t>トウ</t>
    </rPh>
    <rPh sb="6" eb="8">
      <t>ガイヨウ</t>
    </rPh>
    <rPh sb="15" eb="17">
      <t>コンキョ</t>
    </rPh>
    <phoneticPr fontId="3"/>
  </si>
  <si>
    <t>１部</t>
    <rPh sb="1" eb="2">
      <t>ブ</t>
    </rPh>
    <phoneticPr fontId="3"/>
  </si>
  <si>
    <t>様式１４</t>
    <rPh sb="0" eb="2">
      <t>ヨウシキ</t>
    </rPh>
    <phoneticPr fontId="3"/>
  </si>
  <si>
    <t>（正本　１部　、 副本　９部 ）</t>
    <rPh sb="1" eb="3">
      <t>セイホン</t>
    </rPh>
    <rPh sb="5" eb="6">
      <t>ブ</t>
    </rPh>
    <rPh sb="9" eb="11">
      <t>フクホン</t>
    </rPh>
    <rPh sb="13" eb="14">
      <t>ブ</t>
    </rPh>
    <phoneticPr fontId="3"/>
  </si>
  <si>
    <t>様式１０</t>
    <rPh sb="0" eb="2">
      <t>ヨウシキ</t>
    </rPh>
    <phoneticPr fontId="3"/>
  </si>
  <si>
    <t>５　目標達成や過去の実績（資格取得率、就職率）を上回るために、工夫している点、アピールポイントなど</t>
    <rPh sb="2" eb="4">
      <t>モクヒョウ</t>
    </rPh>
    <rPh sb="4" eb="6">
      <t>タッセイ</t>
    </rPh>
    <rPh sb="7" eb="9">
      <t>カコ</t>
    </rPh>
    <rPh sb="10" eb="12">
      <t>ジッセキ</t>
    </rPh>
    <rPh sb="13" eb="15">
      <t>シカク</t>
    </rPh>
    <rPh sb="15" eb="18">
      <t>シュトクリツ</t>
    </rPh>
    <rPh sb="19" eb="22">
      <t>シュウショクリツ</t>
    </rPh>
    <rPh sb="24" eb="26">
      <t>ウワマワ</t>
    </rPh>
    <rPh sb="31" eb="33">
      <t>クフウ</t>
    </rPh>
    <rPh sb="37" eb="38">
      <t>テン</t>
    </rPh>
    <phoneticPr fontId="3"/>
  </si>
  <si>
    <t>４　訓練の目標（資格の取得率、就職率等訓練の目標を設定してください。）</t>
    <rPh sb="2" eb="4">
      <t>クンレン</t>
    </rPh>
    <rPh sb="5" eb="7">
      <t>モクヒョウ</t>
    </rPh>
    <rPh sb="8" eb="10">
      <t>シカク</t>
    </rPh>
    <rPh sb="11" eb="14">
      <t>シュトクリツ</t>
    </rPh>
    <rPh sb="15" eb="18">
      <t>シュウショクリツ</t>
    </rPh>
    <rPh sb="18" eb="19">
      <t>トウ</t>
    </rPh>
    <rPh sb="19" eb="21">
      <t>クンレン</t>
    </rPh>
    <rPh sb="22" eb="24">
      <t>モクヒョウ</t>
    </rPh>
    <rPh sb="25" eb="27">
      <t>セッテイ</t>
    </rPh>
    <phoneticPr fontId="3"/>
  </si>
  <si>
    <t>①訓練受講中の訓練生に対してどのような支援を行うのか</t>
    <rPh sb="1" eb="3">
      <t>クンレン</t>
    </rPh>
    <rPh sb="3" eb="5">
      <t>ジュコウ</t>
    </rPh>
    <rPh sb="5" eb="6">
      <t>チュウ</t>
    </rPh>
    <rPh sb="7" eb="10">
      <t>クンレンセイ</t>
    </rPh>
    <rPh sb="11" eb="12">
      <t>タイ</t>
    </rPh>
    <rPh sb="19" eb="21">
      <t>シエン</t>
    </rPh>
    <rPh sb="22" eb="23">
      <t>オコナ</t>
    </rPh>
    <phoneticPr fontId="3"/>
  </si>
  <si>
    <t>②未就職の訓練修了生に対してどのような支援を行うのか</t>
    <rPh sb="1" eb="2">
      <t>ミ</t>
    </rPh>
    <rPh sb="2" eb="4">
      <t>シュウショク</t>
    </rPh>
    <rPh sb="5" eb="7">
      <t>クンレン</t>
    </rPh>
    <rPh sb="7" eb="9">
      <t>シュウリョウ</t>
    </rPh>
    <rPh sb="9" eb="10">
      <t>セイ</t>
    </rPh>
    <rPh sb="11" eb="12">
      <t>タイ</t>
    </rPh>
    <rPh sb="19" eb="21">
      <t>シエン</t>
    </rPh>
    <rPh sb="22" eb="23">
      <t>オコナ</t>
    </rPh>
    <phoneticPr fontId="3"/>
  </si>
  <si>
    <t>ISO29990（非公式教育・訓練における学習サービス事業者向け基本的要求事項）認証の取得</t>
    <rPh sb="9" eb="12">
      <t>ヒコウシキ</t>
    </rPh>
    <rPh sb="12" eb="14">
      <t>キョウイク</t>
    </rPh>
    <rPh sb="15" eb="17">
      <t>クンレン</t>
    </rPh>
    <rPh sb="21" eb="23">
      <t>ガクシュウ</t>
    </rPh>
    <rPh sb="27" eb="30">
      <t>ジギョウシャ</t>
    </rPh>
    <rPh sb="30" eb="31">
      <t>ム</t>
    </rPh>
    <rPh sb="32" eb="35">
      <t>キホンテキ</t>
    </rPh>
    <rPh sb="35" eb="37">
      <t>ヨウキュウ</t>
    </rPh>
    <rPh sb="37" eb="39">
      <t>ジコウ</t>
    </rPh>
    <rPh sb="40" eb="42">
      <t>ニンショウ</t>
    </rPh>
    <rPh sb="43" eb="45">
      <t>シュトク</t>
    </rPh>
    <phoneticPr fontId="3"/>
  </si>
  <si>
    <t>小数点以下切捨て</t>
    <rPh sb="0" eb="3">
      <t>ショウスウテン</t>
    </rPh>
    <rPh sb="3" eb="5">
      <t>イカ</t>
    </rPh>
    <rPh sb="5" eb="7">
      <t>キリス</t>
    </rPh>
    <phoneticPr fontId="3"/>
  </si>
  <si>
    <t>訓練期間における定員に対する経費を記載してください。</t>
    <rPh sb="17" eb="19">
      <t>キサイ</t>
    </rPh>
    <phoneticPr fontId="3"/>
  </si>
  <si>
    <t>資格</t>
    <rPh sb="0" eb="2">
      <t>シカク</t>
    </rPh>
    <phoneticPr fontId="3"/>
  </si>
  <si>
    <t>賠償責任保険に加入するなど、保育中の万が一の事故に備えている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3"/>
  </si>
  <si>
    <r>
      <t>死亡事故等の重大事故が発生した施設については、当該事故と同様の事故の再発防止策及び事故後の検証結果を踏まえた措置をとっている</t>
    </r>
    <r>
      <rPr>
        <sz val="9"/>
        <color indexed="30"/>
        <rFont val="HG丸ｺﾞｼｯｸM-PRO"/>
        <family val="3"/>
        <charset val="128"/>
      </rPr>
      <t>（※事例がある場合必須）</t>
    </r>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rPh sb="64" eb="66">
      <t>ジレイ</t>
    </rPh>
    <rPh sb="69" eb="71">
      <t>バアイ</t>
    </rPh>
    <rPh sb="71" eb="73">
      <t>ヒッス</t>
    </rPh>
    <phoneticPr fontId="3"/>
  </si>
  <si>
    <t>ヶ月</t>
    <rPh sb="1" eb="2">
      <t>ゲツ</t>
    </rPh>
    <phoneticPr fontId="3"/>
  </si>
  <si>
    <t>＊注２　「訓練生一人当たりの使用面積」は、座学で主に使用する教室の面積とし、少数第２位までとする。</t>
    <rPh sb="1" eb="2">
      <t>チュウ</t>
    </rPh>
    <rPh sb="38" eb="40">
      <t>ショウスウ</t>
    </rPh>
    <rPh sb="40" eb="41">
      <t>ダイ</t>
    </rPh>
    <rPh sb="42" eb="43">
      <t>イ</t>
    </rPh>
    <phoneticPr fontId="3"/>
  </si>
  <si>
    <t>就職支援</t>
    <rPh sb="0" eb="2">
      <t>シュウショク</t>
    </rPh>
    <rPh sb="2" eb="4">
      <t>シエン</t>
    </rPh>
    <phoneticPr fontId="3"/>
  </si>
  <si>
    <t>＊訓練導入講習と職場実習はデュアルシステムコースは必須です。</t>
    <rPh sb="1" eb="3">
      <t>クンレン</t>
    </rPh>
    <rPh sb="3" eb="5">
      <t>ドウニュウ</t>
    </rPh>
    <rPh sb="5" eb="7">
      <t>コウシュウ</t>
    </rPh>
    <rPh sb="8" eb="10">
      <t>ショクバ</t>
    </rPh>
    <rPh sb="10" eb="12">
      <t>ジッシュウ</t>
    </rPh>
    <rPh sb="25" eb="27">
      <t>ヒッス</t>
    </rPh>
    <phoneticPr fontId="3"/>
  </si>
  <si>
    <t>就職活動日</t>
    <rPh sb="0" eb="2">
      <t>シュウショク</t>
    </rPh>
    <rPh sb="2" eb="4">
      <t>カツドウ</t>
    </rPh>
    <rPh sb="4" eb="5">
      <t>ビ</t>
    </rPh>
    <phoneticPr fontId="3"/>
  </si>
  <si>
    <t>土日祝日以外で休校とする日</t>
    <rPh sb="0" eb="2">
      <t>ドニチ</t>
    </rPh>
    <rPh sb="2" eb="4">
      <t>シュクジツ</t>
    </rPh>
    <rPh sb="4" eb="6">
      <t>イガイ</t>
    </rPh>
    <rPh sb="7" eb="9">
      <t>キュウコウ</t>
    </rPh>
    <rPh sb="12" eb="13">
      <t>ヒ</t>
    </rPh>
    <phoneticPr fontId="3"/>
  </si>
  <si>
    <t>実施予定回数（　　　　回）　</t>
    <rPh sb="2" eb="4">
      <t>ヨテイ</t>
    </rPh>
    <phoneticPr fontId="3"/>
  </si>
  <si>
    <t>（１）配置予定者</t>
    <rPh sb="3" eb="5">
      <t>ハイチ</t>
    </rPh>
    <rPh sb="5" eb="8">
      <t>ヨテイシャ</t>
    </rPh>
    <phoneticPr fontId="3"/>
  </si>
  <si>
    <t>※常駐者</t>
    <rPh sb="1" eb="3">
      <t>ジョウチュウ</t>
    </rPh>
    <rPh sb="3" eb="4">
      <t>シャ</t>
    </rPh>
    <phoneticPr fontId="3"/>
  </si>
  <si>
    <t>(２)サービスガイドライン研修受講者</t>
    <phoneticPr fontId="3"/>
  </si>
  <si>
    <t>　※３　就職率は、就職支援経費の対象となる就職率で提出すること。</t>
    <rPh sb="4" eb="6">
      <t>シュウショク</t>
    </rPh>
    <rPh sb="6" eb="7">
      <t>リツ</t>
    </rPh>
    <rPh sb="9" eb="11">
      <t>シュウショク</t>
    </rPh>
    <rPh sb="11" eb="13">
      <t>シエン</t>
    </rPh>
    <rPh sb="13" eb="15">
      <t>ケイヒ</t>
    </rPh>
    <rPh sb="16" eb="18">
      <t>タイショウ</t>
    </rPh>
    <rPh sb="21" eb="23">
      <t>シュウショク</t>
    </rPh>
    <rPh sb="23" eb="24">
      <t>リツ</t>
    </rPh>
    <rPh sb="25" eb="27">
      <t>テイシュツ</t>
    </rPh>
    <phoneticPr fontId="3"/>
  </si>
  <si>
    <t>　　　　</t>
    <phoneticPr fontId="3"/>
  </si>
  <si>
    <t>2　求職者支援訓練等の実績</t>
    <rPh sb="2" eb="4">
      <t>キュウショク</t>
    </rPh>
    <rPh sb="4" eb="5">
      <t>シャ</t>
    </rPh>
    <rPh sb="5" eb="7">
      <t>シエン</t>
    </rPh>
    <rPh sb="7" eb="9">
      <t>クンレン</t>
    </rPh>
    <rPh sb="9" eb="10">
      <t>トウ</t>
    </rPh>
    <rPh sb="11" eb="13">
      <t>ジッセキ</t>
    </rPh>
    <phoneticPr fontId="3"/>
  </si>
  <si>
    <t>１　直近で実施した都道府県委託訓練実績</t>
    <rPh sb="2" eb="4">
      <t>チョッキン</t>
    </rPh>
    <rPh sb="9" eb="13">
      <t>トドウフケン</t>
    </rPh>
    <rPh sb="13" eb="15">
      <t>イタク</t>
    </rPh>
    <rPh sb="15" eb="17">
      <t>クンレン</t>
    </rPh>
    <rPh sb="17" eb="19">
      <t>ジッセキ</t>
    </rPh>
    <phoneticPr fontId="3"/>
  </si>
  <si>
    <t>※３</t>
    <phoneticPr fontId="3"/>
  </si>
  <si>
    <t>F</t>
    <phoneticPr fontId="3"/>
  </si>
  <si>
    <t>○</t>
    <phoneticPr fontId="3"/>
  </si>
  <si>
    <t>―</t>
    <phoneticPr fontId="3"/>
  </si>
  <si>
    <t>内訳　：　常勤</t>
    <rPh sb="0" eb="1">
      <t>ウチ</t>
    </rPh>
    <rPh sb="1" eb="2">
      <t>ワケ</t>
    </rPh>
    <rPh sb="5" eb="7">
      <t>ジョウキン</t>
    </rPh>
    <phoneticPr fontId="3"/>
  </si>
  <si>
    <t>様式１５</t>
    <rPh sb="0" eb="2">
      <t>ヨウシキ</t>
    </rPh>
    <phoneticPr fontId="3"/>
  </si>
  <si>
    <t>チェック欄</t>
    <rPh sb="4" eb="5">
      <t>ラン</t>
    </rPh>
    <phoneticPr fontId="3"/>
  </si>
  <si>
    <t>No</t>
    <phoneticPr fontId="49"/>
  </si>
  <si>
    <t>事業所名</t>
    <rPh sb="0" eb="3">
      <t>ジギョウショ</t>
    </rPh>
    <rPh sb="3" eb="4">
      <t>メイ</t>
    </rPh>
    <phoneticPr fontId="3"/>
  </si>
  <si>
    <t>所在地</t>
    <rPh sb="0" eb="3">
      <t>ショザイチ</t>
    </rPh>
    <phoneticPr fontId="49"/>
  </si>
  <si>
    <t>連絡先</t>
    <rPh sb="0" eb="3">
      <t>レンラクサキ</t>
    </rPh>
    <phoneticPr fontId="49"/>
  </si>
  <si>
    <t>受入予定人数</t>
    <rPh sb="0" eb="2">
      <t>ウケイレ</t>
    </rPh>
    <rPh sb="2" eb="4">
      <t>ヨテイ</t>
    </rPh>
    <rPh sb="4" eb="6">
      <t>ニンズウ</t>
    </rPh>
    <phoneticPr fontId="49"/>
  </si>
  <si>
    <t>例</t>
    <rPh sb="0" eb="1">
      <t>レイ</t>
    </rPh>
    <phoneticPr fontId="3"/>
  </si>
  <si>
    <t>特別養護老人ホーム</t>
  </si>
  <si>
    <t>千葉県△△市●●１ー２</t>
    <rPh sb="0" eb="3">
      <t>チバケン</t>
    </rPh>
    <rPh sb="5" eb="6">
      <t>シ</t>
    </rPh>
    <phoneticPr fontId="3"/>
  </si>
  <si>
    <t>000-000-0000</t>
    <phoneticPr fontId="3"/>
  </si>
  <si>
    <t>職場体験</t>
  </si>
  <si>
    <t>５人</t>
    <rPh sb="1" eb="2">
      <t>ニン</t>
    </rPh>
    <phoneticPr fontId="3"/>
  </si>
  <si>
    <t>実施予定日、受入人数については調整中。</t>
    <rPh sb="0" eb="2">
      <t>ジッシ</t>
    </rPh>
    <rPh sb="2" eb="5">
      <t>ヨテイビ</t>
    </rPh>
    <rPh sb="6" eb="8">
      <t>ウケイレ</t>
    </rPh>
    <rPh sb="8" eb="10">
      <t>ニンズウ</t>
    </rPh>
    <rPh sb="15" eb="17">
      <t>チョウセイ</t>
    </rPh>
    <rPh sb="17" eb="18">
      <t>チュウ</t>
    </rPh>
    <phoneticPr fontId="3"/>
  </si>
  <si>
    <t>※調整中の事項については備考欄にその状況を記載すること。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3"/>
  </si>
  <si>
    <t>職場見学等実施計画書</t>
    <rPh sb="0" eb="2">
      <t>ショクバ</t>
    </rPh>
    <rPh sb="2" eb="4">
      <t>ケンガク</t>
    </rPh>
    <rPh sb="4" eb="5">
      <t>トウ</t>
    </rPh>
    <rPh sb="5" eb="7">
      <t>ジッシ</t>
    </rPh>
    <rPh sb="7" eb="10">
      <t>ケイカクショ</t>
    </rPh>
    <phoneticPr fontId="49"/>
  </si>
  <si>
    <r>
      <t>職場見学等実施計画書</t>
    </r>
    <r>
      <rPr>
        <sz val="10"/>
        <rFont val="ＭＳ Ｐゴシック"/>
        <family val="3"/>
        <charset val="128"/>
      </rPr>
      <t>（介護分野のみ）</t>
    </r>
    <rPh sb="11" eb="13">
      <t>カイゴ</t>
    </rPh>
    <rPh sb="13" eb="15">
      <t>ブンヤ</t>
    </rPh>
    <phoneticPr fontId="3"/>
  </si>
  <si>
    <t>開講月</t>
    <rPh sb="0" eb="2">
      <t>カイコウ</t>
    </rPh>
    <rPh sb="2" eb="3">
      <t>ツキ</t>
    </rPh>
    <phoneticPr fontId="3"/>
  </si>
  <si>
    <t>施設種類
（特養、デイサービス、訪問介護など）</t>
    <rPh sb="0" eb="2">
      <t>シセツ</t>
    </rPh>
    <rPh sb="2" eb="4">
      <t>シュルイ</t>
    </rPh>
    <rPh sb="18" eb="20">
      <t>カイゴ</t>
    </rPh>
    <phoneticPr fontId="3"/>
  </si>
  <si>
    <t>職場見学、職場体験、企業実習の別</t>
    <rPh sb="0" eb="2">
      <t>ショクバ</t>
    </rPh>
    <rPh sb="2" eb="4">
      <t>ケンガク</t>
    </rPh>
    <rPh sb="5" eb="7">
      <t>ショクバ</t>
    </rPh>
    <rPh sb="7" eb="9">
      <t>タイケン</t>
    </rPh>
    <rPh sb="10" eb="12">
      <t>キギョウ</t>
    </rPh>
    <rPh sb="12" eb="14">
      <t>ジッシュウ</t>
    </rPh>
    <rPh sb="15" eb="16">
      <t>ベツ</t>
    </rPh>
    <phoneticPr fontId="49"/>
  </si>
  <si>
    <t>実施予定日(時間)</t>
    <rPh sb="0" eb="2">
      <t>ジッシ</t>
    </rPh>
    <rPh sb="2" eb="4">
      <t>ヨテイ</t>
    </rPh>
    <rPh sb="4" eb="5">
      <t>ビ</t>
    </rPh>
    <rPh sb="6" eb="8">
      <t>ジカン</t>
    </rPh>
    <phoneticPr fontId="49"/>
  </si>
  <si>
    <t>社会福祉法人●●
●●の郷</t>
    <rPh sb="0" eb="2">
      <t>シャカイ</t>
    </rPh>
    <rPh sb="2" eb="4">
      <t>フクシ</t>
    </rPh>
    <rPh sb="4" eb="6">
      <t>ホウジン</t>
    </rPh>
    <rPh sb="12" eb="13">
      <t>サト</t>
    </rPh>
    <phoneticPr fontId="3"/>
  </si>
  <si>
    <t>●月●日（●h)、
●月×日（●h)</t>
    <rPh sb="1" eb="2">
      <t>ガツ</t>
    </rPh>
    <rPh sb="3" eb="4">
      <t>ニチ</t>
    </rPh>
    <rPh sb="11" eb="12">
      <t>ガツ</t>
    </rPh>
    <rPh sb="13" eb="14">
      <t>ニチ</t>
    </rPh>
    <phoneticPr fontId="3"/>
  </si>
  <si>
    <t>３　添付書類（誓約書、オンライン訓練を実施する際の確認事項以外は任意様式）</t>
    <rPh sb="2" eb="4">
      <t>テンプ</t>
    </rPh>
    <rPh sb="4" eb="6">
      <t>ショルイ</t>
    </rPh>
    <rPh sb="7" eb="10">
      <t>セイヤクショ</t>
    </rPh>
    <rPh sb="29" eb="31">
      <t>イガイ</t>
    </rPh>
    <rPh sb="32" eb="34">
      <t>ニンイ</t>
    </rPh>
    <rPh sb="34" eb="36">
      <t>ヨウシキ</t>
    </rPh>
    <phoneticPr fontId="3"/>
  </si>
  <si>
    <r>
      <t>経費内訳書の参考資料（一般利用者の技能講習又は法定教習経費が確認できるもの）</t>
    </r>
    <r>
      <rPr>
        <sz val="10"/>
        <rFont val="ＭＳ Ｐゴシック"/>
        <family val="3"/>
        <charset val="128"/>
      </rPr>
      <t>※建設人材・大型自動車一種運転業務従事者育成コースのみ提出</t>
    </r>
    <rPh sb="0" eb="2">
      <t>ケイヒ</t>
    </rPh>
    <rPh sb="2" eb="5">
      <t>ウチワケショ</t>
    </rPh>
    <rPh sb="6" eb="8">
      <t>サンコウ</t>
    </rPh>
    <rPh sb="8" eb="10">
      <t>シリョウ</t>
    </rPh>
    <rPh sb="11" eb="13">
      <t>イッパン</t>
    </rPh>
    <rPh sb="13" eb="16">
      <t>リヨウシャ</t>
    </rPh>
    <rPh sb="17" eb="19">
      <t>ギノウ</t>
    </rPh>
    <rPh sb="19" eb="21">
      <t>コウシュウ</t>
    </rPh>
    <rPh sb="21" eb="22">
      <t>マタ</t>
    </rPh>
    <rPh sb="23" eb="25">
      <t>ホウテイ</t>
    </rPh>
    <rPh sb="25" eb="27">
      <t>キョウシュウ</t>
    </rPh>
    <rPh sb="27" eb="29">
      <t>ケイヒ</t>
    </rPh>
    <rPh sb="30" eb="32">
      <t>カクニン</t>
    </rPh>
    <rPh sb="39" eb="41">
      <t>ケンセツ</t>
    </rPh>
    <rPh sb="41" eb="43">
      <t>ジンザイ</t>
    </rPh>
    <rPh sb="44" eb="46">
      <t>オオガタ</t>
    </rPh>
    <rPh sb="46" eb="49">
      <t>ジドウシャ</t>
    </rPh>
    <rPh sb="49" eb="51">
      <t>イッシュ</t>
    </rPh>
    <rPh sb="51" eb="53">
      <t>ウンテン</t>
    </rPh>
    <rPh sb="53" eb="55">
      <t>ギョウム</t>
    </rPh>
    <rPh sb="55" eb="58">
      <t>ジュウジシャ</t>
    </rPh>
    <rPh sb="58" eb="60">
      <t>イクセイ</t>
    </rPh>
    <rPh sb="65" eb="67">
      <t>テイシュツ</t>
    </rPh>
    <phoneticPr fontId="3"/>
  </si>
  <si>
    <t>インターネット接続環境（モバイルルーター等）</t>
    <rPh sb="7" eb="9">
      <t>セツゾク</t>
    </rPh>
    <rPh sb="9" eb="11">
      <t>カンキョウ</t>
    </rPh>
    <rPh sb="20" eb="21">
      <t>トウ</t>
    </rPh>
    <phoneticPr fontId="3"/>
  </si>
  <si>
    <t>訓練生</t>
    <rPh sb="0" eb="3">
      <t>クンレンセイ</t>
    </rPh>
    <phoneticPr fontId="3"/>
  </si>
  <si>
    <t>訓練機関（無償貸与）</t>
    <rPh sb="0" eb="2">
      <t>クンレン</t>
    </rPh>
    <rPh sb="2" eb="4">
      <t>キカン</t>
    </rPh>
    <rPh sb="5" eb="7">
      <t>ムショウ</t>
    </rPh>
    <rPh sb="7" eb="9">
      <t>タイヨ</t>
    </rPh>
    <phoneticPr fontId="3"/>
  </si>
  <si>
    <t>負担者</t>
    <rPh sb="0" eb="3">
      <t>フタンシャ</t>
    </rPh>
    <phoneticPr fontId="3"/>
  </si>
  <si>
    <t>その他（　　　　　　　　　　　　　　　　　　　　）</t>
    <rPh sb="2" eb="3">
      <t>ホカ</t>
    </rPh>
    <phoneticPr fontId="3"/>
  </si>
  <si>
    <t>設備（パソコン・タブレット等）</t>
    <rPh sb="0" eb="2">
      <t>セツビ</t>
    </rPh>
    <rPh sb="13" eb="14">
      <t>トウ</t>
    </rPh>
    <phoneticPr fontId="3"/>
  </si>
  <si>
    <t>モバイルルーター</t>
    <phoneticPr fontId="3"/>
  </si>
  <si>
    <t>内    容</t>
    <rPh sb="0" eb="1">
      <t>ウチ</t>
    </rPh>
    <rPh sb="5" eb="6">
      <t>カタチ</t>
    </rPh>
    <phoneticPr fontId="3"/>
  </si>
  <si>
    <t>３　オンライン訓練にかかる費用負担（オンライン訓練を実施する場合）</t>
    <rPh sb="7" eb="9">
      <t>クンレン</t>
    </rPh>
    <rPh sb="13" eb="15">
      <t>ヒヨウ</t>
    </rPh>
    <rPh sb="15" eb="17">
      <t>フタン</t>
    </rPh>
    <rPh sb="23" eb="25">
      <t>クンレン</t>
    </rPh>
    <rPh sb="26" eb="28">
      <t>ジッシ</t>
    </rPh>
    <rPh sb="30" eb="32">
      <t>バアイ</t>
    </rPh>
    <phoneticPr fontId="3"/>
  </si>
  <si>
    <t>時間数①</t>
    <rPh sb="0" eb="2">
      <t>ジカン</t>
    </rPh>
    <rPh sb="2" eb="3">
      <t>スウ</t>
    </rPh>
    <phoneticPr fontId="3"/>
  </si>
  <si>
    <t>①の内ﾊﾟｿｺﾝ使用時間数</t>
    <rPh sb="2" eb="3">
      <t>ウチ</t>
    </rPh>
    <rPh sb="8" eb="10">
      <t>シヨウ</t>
    </rPh>
    <rPh sb="10" eb="11">
      <t>トキ</t>
    </rPh>
    <rPh sb="11" eb="12">
      <t>アイダ</t>
    </rPh>
    <rPh sb="12" eb="13">
      <t>カズ</t>
    </rPh>
    <phoneticPr fontId="3"/>
  </si>
  <si>
    <t>①のうちオンライン訓練時間数</t>
    <rPh sb="9" eb="11">
      <t>クンレン</t>
    </rPh>
    <rPh sb="11" eb="13">
      <t>ジカン</t>
    </rPh>
    <rPh sb="13" eb="14">
      <t>スウ</t>
    </rPh>
    <phoneticPr fontId="3"/>
  </si>
  <si>
    <t>＊建設人材育成コース等において、一部訓練を再委託で実施する場合には、実技に記載し、科目に（再委託）と記載すること。　　（例）フォークリフト講習（再委託）　</t>
    <rPh sb="1" eb="3">
      <t>ケンセツ</t>
    </rPh>
    <rPh sb="3" eb="5">
      <t>ジンザイ</t>
    </rPh>
    <rPh sb="5" eb="7">
      <t>イクセイ</t>
    </rPh>
    <rPh sb="10" eb="11">
      <t>トウ</t>
    </rPh>
    <rPh sb="16" eb="18">
      <t>イチブ</t>
    </rPh>
    <rPh sb="18" eb="20">
      <t>クンレン</t>
    </rPh>
    <rPh sb="21" eb="24">
      <t>サイイタク</t>
    </rPh>
    <rPh sb="25" eb="27">
      <t>ジッシ</t>
    </rPh>
    <rPh sb="29" eb="31">
      <t>バアイ</t>
    </rPh>
    <rPh sb="34" eb="36">
      <t>ジツギ</t>
    </rPh>
    <rPh sb="37" eb="39">
      <t>キサイ</t>
    </rPh>
    <rPh sb="41" eb="43">
      <t>カモク</t>
    </rPh>
    <rPh sb="45" eb="48">
      <t>サイイタク</t>
    </rPh>
    <rPh sb="50" eb="52">
      <t>キサイ</t>
    </rPh>
    <phoneticPr fontId="3"/>
  </si>
  <si>
    <t>＊デュアルシステムコース、建設人材養成コース、大型自動車一種運転業務従事者養成コースで職場実習を行う場合は、様式５の実習先の記載も行うこと。</t>
    <rPh sb="13" eb="15">
      <t>ケンセツ</t>
    </rPh>
    <rPh sb="15" eb="17">
      <t>ジンザイ</t>
    </rPh>
    <rPh sb="17" eb="19">
      <t>ヨウセイ</t>
    </rPh>
    <rPh sb="23" eb="25">
      <t>オオガタ</t>
    </rPh>
    <rPh sb="25" eb="28">
      <t>ジドウシャ</t>
    </rPh>
    <rPh sb="28" eb="30">
      <t>イッシュ</t>
    </rPh>
    <rPh sb="30" eb="32">
      <t>ウンテン</t>
    </rPh>
    <rPh sb="32" eb="34">
      <t>ギョウム</t>
    </rPh>
    <rPh sb="34" eb="37">
      <t>ジュウジシャ</t>
    </rPh>
    <rPh sb="37" eb="39">
      <t>ヨウセイ</t>
    </rPh>
    <rPh sb="43" eb="45">
      <t>ショクバ</t>
    </rPh>
    <rPh sb="45" eb="47">
      <t>ジッシュウ</t>
    </rPh>
    <rPh sb="48" eb="49">
      <t>オコナ</t>
    </rPh>
    <rPh sb="50" eb="52">
      <t>バアイ</t>
    </rPh>
    <rPh sb="54" eb="56">
      <t>ヨウシキ</t>
    </rPh>
    <rPh sb="58" eb="60">
      <t>ジッシュウ</t>
    </rPh>
    <rPh sb="60" eb="61">
      <t>サキ</t>
    </rPh>
    <rPh sb="62" eb="64">
      <t>キサイ</t>
    </rPh>
    <rPh sb="65" eb="66">
      <t>オコナ</t>
    </rPh>
    <phoneticPr fontId="3"/>
  </si>
  <si>
    <t>№</t>
    <phoneticPr fontId="3"/>
  </si>
  <si>
    <t>有　□</t>
    <rPh sb="0" eb="1">
      <t>ユウ</t>
    </rPh>
    <phoneticPr fontId="3"/>
  </si>
  <si>
    <t>無　□</t>
    <rPh sb="0" eb="1">
      <t>ム</t>
    </rPh>
    <phoneticPr fontId="3"/>
  </si>
  <si>
    <t>オンライン訓練の受講に必要な設備及びインターネット接続環境の両方の無償貸与の有無</t>
    <rPh sb="8" eb="10">
      <t>ジュコウ</t>
    </rPh>
    <rPh sb="11" eb="13">
      <t>ヒツヨウ</t>
    </rPh>
    <rPh sb="14" eb="16">
      <t>セツビ</t>
    </rPh>
    <rPh sb="16" eb="17">
      <t>オヨ</t>
    </rPh>
    <rPh sb="25" eb="27">
      <t>セツゾク</t>
    </rPh>
    <rPh sb="27" eb="29">
      <t>カンキョウ</t>
    </rPh>
    <rPh sb="30" eb="32">
      <t>リョウホウ</t>
    </rPh>
    <rPh sb="33" eb="35">
      <t>ムショウ</t>
    </rPh>
    <rPh sb="35" eb="37">
      <t>タイヨ</t>
    </rPh>
    <rPh sb="38" eb="40">
      <t>ウム</t>
    </rPh>
    <phoneticPr fontId="3"/>
  </si>
  <si>
    <t>７　オンライン訓練実施(予定)の有無</t>
    <rPh sb="7" eb="9">
      <t>クンレン</t>
    </rPh>
    <rPh sb="9" eb="11">
      <t>ジッシ</t>
    </rPh>
    <rPh sb="12" eb="14">
      <t>ヨテイ</t>
    </rPh>
    <rPh sb="16" eb="18">
      <t>ウム</t>
    </rPh>
    <phoneticPr fontId="3"/>
  </si>
  <si>
    <t>オンライン訓練受講時に、訓練生本人であることをＷＥＢカメラ、個人認証ＩＤ及びパスワードの入力、メール、電話等により確認すること</t>
    <phoneticPr fontId="3"/>
  </si>
  <si>
    <t>実施施設</t>
    <rPh sb="0" eb="2">
      <t>ジッシ</t>
    </rPh>
    <rPh sb="2" eb="4">
      <t>シセツ</t>
    </rPh>
    <phoneticPr fontId="3"/>
  </si>
  <si>
    <t>A</t>
    <phoneticPr fontId="3"/>
  </si>
  <si>
    <t>①求人情報検索専用パソコンの設置</t>
    <phoneticPr fontId="3"/>
  </si>
  <si>
    <t>②訓練用パソコンでの検索</t>
    <rPh sb="1" eb="4">
      <t>クンレンヨウ</t>
    </rPh>
    <rPh sb="10" eb="12">
      <t>ケンサク</t>
    </rPh>
    <phoneticPr fontId="3"/>
  </si>
  <si>
    <t>可</t>
    <rPh sb="0" eb="1">
      <t>カ</t>
    </rPh>
    <phoneticPr fontId="3"/>
  </si>
  <si>
    <t>不可</t>
    <rPh sb="0" eb="1">
      <t>フ</t>
    </rPh>
    <rPh sb="1" eb="2">
      <t>カ</t>
    </rPh>
    <phoneticPr fontId="3"/>
  </si>
  <si>
    <t>常時可能</t>
    <rPh sb="0" eb="2">
      <t>ジョウジ</t>
    </rPh>
    <rPh sb="2" eb="4">
      <t>カノウ</t>
    </rPh>
    <phoneticPr fontId="3"/>
  </si>
  <si>
    <t>随時可能</t>
    <rPh sb="0" eb="2">
      <t>ズイジ</t>
    </rPh>
    <rPh sb="2" eb="4">
      <t>カノウ</t>
    </rPh>
    <phoneticPr fontId="3"/>
  </si>
  <si>
    <t>就職支援責任者（配置必須）</t>
    <rPh sb="0" eb="2">
      <t>シュウショク</t>
    </rPh>
    <rPh sb="2" eb="4">
      <t>シエン</t>
    </rPh>
    <rPh sb="4" eb="7">
      <t>セキニンシャ</t>
    </rPh>
    <rPh sb="8" eb="10">
      <t>ハイチ</t>
    </rPh>
    <rPh sb="10" eb="12">
      <t>ヒッス</t>
    </rPh>
    <phoneticPr fontId="3"/>
  </si>
  <si>
    <t>キャリアコンサルタント</t>
    <phoneticPr fontId="3"/>
  </si>
  <si>
    <t>様式14</t>
    <rPh sb="0" eb="2">
      <t>ヨウシキ</t>
    </rPh>
    <phoneticPr fontId="3"/>
  </si>
  <si>
    <t>訓練機関（有償貸与）</t>
    <rPh sb="0" eb="2">
      <t>クンレン</t>
    </rPh>
    <rPh sb="2" eb="4">
      <t>キカン</t>
    </rPh>
    <rPh sb="5" eb="7">
      <t>ユウショウ</t>
    </rPh>
    <rPh sb="7" eb="9">
      <t>タイヨ</t>
    </rPh>
    <phoneticPr fontId="3"/>
  </si>
  <si>
    <t>1日当たりの貸与額</t>
    <rPh sb="1" eb="2">
      <t>ヒ</t>
    </rPh>
    <rPh sb="2" eb="3">
      <t>ア</t>
    </rPh>
    <rPh sb="6" eb="8">
      <t>タイヨ</t>
    </rPh>
    <rPh sb="8" eb="9">
      <t>ガク</t>
    </rPh>
    <phoneticPr fontId="3"/>
  </si>
  <si>
    <t>開設法人名</t>
    <rPh sb="0" eb="2">
      <t>カイセツ</t>
    </rPh>
    <rPh sb="2" eb="4">
      <t>ホウジン</t>
    </rPh>
    <rPh sb="4" eb="5">
      <t>メイ</t>
    </rPh>
    <phoneticPr fontId="3"/>
  </si>
  <si>
    <t>開講月</t>
    <rPh sb="0" eb="2">
      <t>カイコウ</t>
    </rPh>
    <rPh sb="2" eb="3">
      <t>ヅキ</t>
    </rPh>
    <phoneticPr fontId="3"/>
  </si>
  <si>
    <t>オンライン訓練を実施する際の確認事項</t>
    <phoneticPr fontId="3"/>
  </si>
  <si>
    <t>確認事項</t>
    <rPh sb="0" eb="2">
      <t>カクニン</t>
    </rPh>
    <rPh sb="2" eb="4">
      <t>ジコウ</t>
    </rPh>
    <phoneticPr fontId="3"/>
  </si>
  <si>
    <t>テレビ会議システム（Zoom等）を用いた同時双方向型の訓練であること</t>
    <rPh sb="3" eb="5">
      <t>カイギ</t>
    </rPh>
    <rPh sb="14" eb="15">
      <t>トウ</t>
    </rPh>
    <rPh sb="17" eb="18">
      <t>モチ</t>
    </rPh>
    <rPh sb="20" eb="22">
      <t>ドウジ</t>
    </rPh>
    <rPh sb="22" eb="25">
      <t>ソウホウコウ</t>
    </rPh>
    <rPh sb="25" eb="26">
      <t>ガタ</t>
    </rPh>
    <rPh sb="27" eb="29">
      <t>クンレン</t>
    </rPh>
    <phoneticPr fontId="3"/>
  </si>
  <si>
    <t>(4)が無の場合</t>
    <rPh sb="4" eb="5">
      <t>ム</t>
    </rPh>
    <rPh sb="6" eb="8">
      <t>バアイ</t>
    </rPh>
    <phoneticPr fontId="3"/>
  </si>
  <si>
    <t>※４</t>
    <phoneticPr fontId="3"/>
  </si>
  <si>
    <t>※５</t>
    <phoneticPr fontId="3"/>
  </si>
  <si>
    <t>※６</t>
    <phoneticPr fontId="3"/>
  </si>
  <si>
    <t>様式１０－２</t>
    <rPh sb="0" eb="2">
      <t>ヨウシキ</t>
    </rPh>
    <phoneticPr fontId="3"/>
  </si>
  <si>
    <t>ソフトウェア名</t>
    <rPh sb="6" eb="7">
      <t>メイ</t>
    </rPh>
    <phoneticPr fontId="3"/>
  </si>
  <si>
    <t>バージョン</t>
    <phoneticPr fontId="3"/>
  </si>
  <si>
    <t>＊在宅訓練において、訓練生が各自で用意するソフトウェア（OS及びブラウザを除く）を記入してください。
＊eラーニング教材を再生及び表示するためのソフトウェアも記入してください。</t>
    <rPh sb="1" eb="3">
      <t>ザイタク</t>
    </rPh>
    <rPh sb="3" eb="5">
      <t>クンレン</t>
    </rPh>
    <rPh sb="10" eb="13">
      <t>クンレンセイ</t>
    </rPh>
    <rPh sb="14" eb="16">
      <t>カクジ</t>
    </rPh>
    <rPh sb="17" eb="19">
      <t>ヨウイ</t>
    </rPh>
    <rPh sb="30" eb="31">
      <t>オヨ</t>
    </rPh>
    <rPh sb="37" eb="38">
      <t>ノゾ</t>
    </rPh>
    <rPh sb="41" eb="43">
      <t>キニュウ</t>
    </rPh>
    <rPh sb="58" eb="60">
      <t>キョウザイ</t>
    </rPh>
    <rPh sb="61" eb="63">
      <t>サイセイ</t>
    </rPh>
    <rPh sb="63" eb="64">
      <t>オヨ</t>
    </rPh>
    <rPh sb="65" eb="67">
      <t>ヒョウジ</t>
    </rPh>
    <rPh sb="79" eb="81">
      <t>キニュウ</t>
    </rPh>
    <phoneticPr fontId="3"/>
  </si>
  <si>
    <t>１　受講生が用意するソフトウェア</t>
    <rPh sb="2" eb="5">
      <t>ジュコウセイ</t>
    </rPh>
    <rPh sb="6" eb="8">
      <t>ヨウイ</t>
    </rPh>
    <phoneticPr fontId="3"/>
  </si>
  <si>
    <t>２　訓練生が用意するハードウェア</t>
    <rPh sb="2" eb="5">
      <t>クンレンセイ</t>
    </rPh>
    <rPh sb="6" eb="8">
      <t>ヨウイ</t>
    </rPh>
    <phoneticPr fontId="3"/>
  </si>
  <si>
    <t>在宅訓練に必要なハードウエアの条件を選択し記入してください。</t>
    <rPh sb="0" eb="2">
      <t>ザイタク</t>
    </rPh>
    <rPh sb="2" eb="4">
      <t>クンレン</t>
    </rPh>
    <rPh sb="5" eb="7">
      <t>ヒツヨウ</t>
    </rPh>
    <rPh sb="15" eb="17">
      <t>ジョウケン</t>
    </rPh>
    <rPh sb="18" eb="20">
      <t>センタク</t>
    </rPh>
    <rPh sb="21" eb="23">
      <t>キニュウ</t>
    </rPh>
    <phoneticPr fontId="3"/>
  </si>
  <si>
    <t>メモリ</t>
    <phoneticPr fontId="3"/>
  </si>
  <si>
    <t>以上</t>
    <rPh sb="0" eb="2">
      <t>イジョウ</t>
    </rPh>
    <phoneticPr fontId="3"/>
  </si>
  <si>
    <t>ハードディスク空き容量</t>
    <rPh sb="7" eb="8">
      <t>ア</t>
    </rPh>
    <rPh sb="9" eb="11">
      <t>ヨウリョウ</t>
    </rPh>
    <phoneticPr fontId="3"/>
  </si>
  <si>
    <t>画面解像度</t>
    <rPh sb="0" eb="2">
      <t>ガメン</t>
    </rPh>
    <rPh sb="2" eb="5">
      <t>カイゾウド</t>
    </rPh>
    <phoneticPr fontId="3"/>
  </si>
  <si>
    <t>マウス</t>
    <phoneticPr fontId="3"/>
  </si>
  <si>
    <t>キーボード</t>
    <phoneticPr fontId="3"/>
  </si>
  <si>
    <t>DVDドライブ</t>
    <phoneticPr fontId="3"/>
  </si>
  <si>
    <t>スピーカー（内蔵含む）</t>
    <rPh sb="6" eb="8">
      <t>ナイゾウ</t>
    </rPh>
    <rPh sb="8" eb="9">
      <t>フク</t>
    </rPh>
    <phoneticPr fontId="3"/>
  </si>
  <si>
    <t>WEBカメラ</t>
    <phoneticPr fontId="3"/>
  </si>
  <si>
    <t>メモリカードリーダー</t>
    <phoneticPr fontId="3"/>
  </si>
  <si>
    <t>Pixel以上</t>
    <rPh sb="5" eb="7">
      <t>イジョウ</t>
    </rPh>
    <phoneticPr fontId="3"/>
  </si>
  <si>
    <t>×</t>
    <phoneticPr fontId="3"/>
  </si>
  <si>
    <t>eラーニング</t>
    <phoneticPr fontId="3"/>
  </si>
  <si>
    <t>ＰＣ(オフィス系)</t>
    <rPh sb="7" eb="8">
      <t>ケイ</t>
    </rPh>
    <phoneticPr fontId="3"/>
  </si>
  <si>
    <t>推奨訓練日程計画</t>
    <rPh sb="0" eb="2">
      <t>スイショウ</t>
    </rPh>
    <rPh sb="2" eb="4">
      <t>クンレン</t>
    </rPh>
    <rPh sb="4" eb="6">
      <t>ニッテイ</t>
    </rPh>
    <rPh sb="6" eb="8">
      <t>ケイカク</t>
    </rPh>
    <phoneticPr fontId="54"/>
  </si>
  <si>
    <t>１ケ月目</t>
  </si>
  <si>
    <t>月日</t>
  </si>
  <si>
    <t>曜日</t>
  </si>
  <si>
    <t>訓練内容</t>
  </si>
  <si>
    <t>在宅訓練</t>
  </si>
  <si>
    <t>確認</t>
  </si>
  <si>
    <t>訓練</t>
  </si>
  <si>
    <t>スクーリング</t>
  </si>
  <si>
    <t>区分</t>
  </si>
  <si>
    <t>開始</t>
  </si>
  <si>
    <t>終了</t>
  </si>
  <si>
    <t>テスト</t>
  </si>
  <si>
    <t>時間</t>
  </si>
  <si>
    <t>日数</t>
  </si>
  <si>
    <t>時刻</t>
  </si>
  <si>
    <t>入校式・オリエンテーション</t>
    <rPh sb="0" eb="2">
      <t>ニュウコウ</t>
    </rPh>
    <phoneticPr fontId="54"/>
  </si>
  <si>
    <t>集合</t>
    <rPh sb="0" eb="2">
      <t>シュウゴウ</t>
    </rPh>
    <phoneticPr fontId="54"/>
  </si>
  <si>
    <t>-</t>
  </si>
  <si>
    <t>月</t>
    <rPh sb="0" eb="1">
      <t>ツキ</t>
    </rPh>
    <phoneticPr fontId="54"/>
  </si>
  <si>
    <t>火</t>
    <rPh sb="0" eb="1">
      <t>カ</t>
    </rPh>
    <phoneticPr fontId="54"/>
  </si>
  <si>
    <t>個別</t>
    <rPh sb="0" eb="2">
      <t>コベツ</t>
    </rPh>
    <phoneticPr fontId="54"/>
  </si>
  <si>
    <t>水</t>
    <rPh sb="0" eb="1">
      <t>ミズ</t>
    </rPh>
    <phoneticPr fontId="54"/>
  </si>
  <si>
    <t>面談</t>
    <rPh sb="0" eb="2">
      <t>メンダン</t>
    </rPh>
    <phoneticPr fontId="54"/>
  </si>
  <si>
    <t>木</t>
    <rPh sb="0" eb="1">
      <t>モク</t>
    </rPh>
    <phoneticPr fontId="54"/>
  </si>
  <si>
    <t>個別集合</t>
    <rPh sb="0" eb="2">
      <t>コベツ</t>
    </rPh>
    <rPh sb="2" eb="4">
      <t>シュウゴウ</t>
    </rPh>
    <phoneticPr fontId="54"/>
  </si>
  <si>
    <t>金</t>
    <rPh sb="0" eb="1">
      <t>キン</t>
    </rPh>
    <phoneticPr fontId="54"/>
  </si>
  <si>
    <t>土</t>
    <rPh sb="0" eb="1">
      <t>ド</t>
    </rPh>
    <phoneticPr fontId="54"/>
  </si>
  <si>
    <t>日</t>
    <rPh sb="0" eb="1">
      <t>ヒ</t>
    </rPh>
    <phoneticPr fontId="54"/>
  </si>
  <si>
    <t>小計</t>
    <phoneticPr fontId="54"/>
  </si>
  <si>
    <t>回</t>
    <rPh sb="0" eb="1">
      <t>カイ</t>
    </rPh>
    <phoneticPr fontId="54"/>
  </si>
  <si>
    <t>h</t>
    <phoneticPr fontId="54"/>
  </si>
  <si>
    <t>日</t>
    <phoneticPr fontId="54"/>
  </si>
  <si>
    <t>小計</t>
  </si>
  <si>
    <t>月計</t>
  </si>
  <si>
    <t>訓練時間</t>
  </si>
  <si>
    <t>時間</t>
    <phoneticPr fontId="54"/>
  </si>
  <si>
    <t>訓練日数</t>
  </si>
  <si>
    <t>※１か月目の初日に入校式等、２か月目又は３ヶ月目の訓練最終日に修了式を設定すること。</t>
    <rPh sb="3" eb="5">
      <t>ゲツメ</t>
    </rPh>
    <rPh sb="6" eb="8">
      <t>ショニチ</t>
    </rPh>
    <rPh sb="9" eb="12">
      <t>ニュウコウシキ</t>
    </rPh>
    <rPh sb="12" eb="13">
      <t>トウ</t>
    </rPh>
    <rPh sb="16" eb="18">
      <t>ゲツメ</t>
    </rPh>
    <rPh sb="18" eb="19">
      <t>マタ</t>
    </rPh>
    <rPh sb="22" eb="23">
      <t>ゲツ</t>
    </rPh>
    <rPh sb="23" eb="24">
      <t>メ</t>
    </rPh>
    <rPh sb="25" eb="27">
      <t>クンレン</t>
    </rPh>
    <rPh sb="27" eb="29">
      <t>サイシュウ</t>
    </rPh>
    <rPh sb="31" eb="33">
      <t>シュウリョウ</t>
    </rPh>
    <rPh sb="33" eb="34">
      <t>シキ</t>
    </rPh>
    <rPh sb="35" eb="37">
      <t>セッテイ</t>
    </rPh>
    <phoneticPr fontId="54"/>
  </si>
  <si>
    <t>　入校式及び修了式は午前中に設定すること。</t>
    <rPh sb="1" eb="4">
      <t>ニュウコウシキ</t>
    </rPh>
    <rPh sb="4" eb="5">
      <t>オヨ</t>
    </rPh>
    <rPh sb="6" eb="8">
      <t>シュウリョウ</t>
    </rPh>
    <rPh sb="8" eb="9">
      <t>シキ</t>
    </rPh>
    <rPh sb="10" eb="13">
      <t>ゴゼンチュウ</t>
    </rPh>
    <rPh sb="14" eb="16">
      <t>セッテイ</t>
    </rPh>
    <phoneticPr fontId="54"/>
  </si>
  <si>
    <t>2ケ月目</t>
    <phoneticPr fontId="54"/>
  </si>
  <si>
    <t>3ケ月目</t>
    <phoneticPr fontId="54"/>
  </si>
  <si>
    <t>様式３－２ー１～３</t>
    <rPh sb="0" eb="2">
      <t>ヨウシキ</t>
    </rPh>
    <phoneticPr fontId="3"/>
  </si>
  <si>
    <r>
      <t>推奨訓練日程計画　</t>
    </r>
    <r>
      <rPr>
        <sz val="10"/>
        <rFont val="ＭＳ Ｐゴシック"/>
        <family val="3"/>
        <charset val="128"/>
      </rPr>
      <t>※eラーニングコースのみ提出</t>
    </r>
    <rPh sb="0" eb="2">
      <t>スイショウ</t>
    </rPh>
    <rPh sb="2" eb="4">
      <t>クンレン</t>
    </rPh>
    <rPh sb="4" eb="6">
      <t>ニッテイ</t>
    </rPh>
    <rPh sb="6" eb="8">
      <t>ケイカク</t>
    </rPh>
    <phoneticPr fontId="3"/>
  </si>
  <si>
    <t>様式１１－２</t>
    <rPh sb="0" eb="2">
      <t>ヨウシキ</t>
    </rPh>
    <phoneticPr fontId="3"/>
  </si>
  <si>
    <t>施設・設備等の詳細（eラーニングコースのみ提出）</t>
    <rPh sb="0" eb="2">
      <t>シセツ</t>
    </rPh>
    <rPh sb="3" eb="5">
      <t>セツビ</t>
    </rPh>
    <rPh sb="5" eb="6">
      <t>トウ</t>
    </rPh>
    <rPh sb="7" eb="9">
      <t>ショウサイ</t>
    </rPh>
    <rPh sb="21" eb="23">
      <t>テイシュツ</t>
    </rPh>
    <phoneticPr fontId="3"/>
  </si>
  <si>
    <t>常設（様式１１の施設）</t>
    <rPh sb="3" eb="5">
      <t>ヨウシキ</t>
    </rPh>
    <rPh sb="8" eb="10">
      <t>シセツ</t>
    </rPh>
    <phoneticPr fontId="3"/>
  </si>
  <si>
    <t>非常設（一時借用）</t>
    <rPh sb="0" eb="1">
      <t>ヒ</t>
    </rPh>
    <rPh sb="4" eb="6">
      <t>イチジ</t>
    </rPh>
    <rPh sb="6" eb="8">
      <t>シャクヨウ</t>
    </rPh>
    <phoneticPr fontId="3"/>
  </si>
  <si>
    <t>借用施設名</t>
    <rPh sb="0" eb="2">
      <t>シャクヨウ</t>
    </rPh>
    <rPh sb="2" eb="4">
      <t>シセツ</t>
    </rPh>
    <rPh sb="4" eb="5">
      <t>メイ</t>
    </rPh>
    <phoneticPr fontId="3"/>
  </si>
  <si>
    <t>（１） 使用教材の区分</t>
    <phoneticPr fontId="3"/>
  </si>
  <si>
    <t>２　eラーニング教材について</t>
    <rPh sb="8" eb="10">
      <t>キョウザイ</t>
    </rPh>
    <phoneticPr fontId="3"/>
  </si>
  <si>
    <t>全て自社教材</t>
    <phoneticPr fontId="3"/>
  </si>
  <si>
    <t>一部または全て外部企業等が提供する教材</t>
    <phoneticPr fontId="3"/>
  </si>
  <si>
    <t>（教材提供企業：　　　　　　　　　　　　　　　　　　　　　　　　　　　　）</t>
    <phoneticPr fontId="3"/>
  </si>
  <si>
    <t>講義動画</t>
    <rPh sb="0" eb="2">
      <t>コウギ</t>
    </rPh>
    <rPh sb="2" eb="4">
      <t>ドウガ</t>
    </rPh>
    <phoneticPr fontId="3"/>
  </si>
  <si>
    <t>映像</t>
    <rPh sb="0" eb="2">
      <t>エイゾウ</t>
    </rPh>
    <phoneticPr fontId="3"/>
  </si>
  <si>
    <t>シミュレーション（操作型）</t>
    <rPh sb="9" eb="11">
      <t>ソウサ</t>
    </rPh>
    <rPh sb="11" eb="12">
      <t>ガタ</t>
    </rPh>
    <phoneticPr fontId="3"/>
  </si>
  <si>
    <t>説明画面</t>
    <rPh sb="0" eb="2">
      <t>セツメイ</t>
    </rPh>
    <rPh sb="2" eb="4">
      <t>ガメン</t>
    </rPh>
    <phoneticPr fontId="3"/>
  </si>
  <si>
    <t>音声</t>
    <rPh sb="0" eb="2">
      <t>オンセイ</t>
    </rPh>
    <phoneticPr fontId="3"/>
  </si>
  <si>
    <t>テキスト</t>
    <phoneticPr fontId="3"/>
  </si>
  <si>
    <t>３　ＬＭＳ（Learning Management System）の機能について</t>
    <phoneticPr fontId="3"/>
  </si>
  <si>
    <t>（１） 訓練履歴の記録</t>
    <phoneticPr fontId="3"/>
  </si>
  <si>
    <t>（２） 訓練の進捗状況及び習得状況の記録</t>
    <phoneticPr fontId="3"/>
  </si>
  <si>
    <t>有</t>
    <rPh sb="0" eb="1">
      <t>ユウ</t>
    </rPh>
    <phoneticPr fontId="3"/>
  </si>
  <si>
    <t>メール</t>
    <phoneticPr fontId="3"/>
  </si>
  <si>
    <t>掲示板・チャット</t>
    <rPh sb="0" eb="3">
      <t>ケイジバン</t>
    </rPh>
    <phoneticPr fontId="3"/>
  </si>
  <si>
    <t>電話</t>
    <rPh sb="0" eb="2">
      <t>デンワ</t>
    </rPh>
    <phoneticPr fontId="3"/>
  </si>
  <si>
    <t>４　パソコンの動作環境等について</t>
    <rPh sb="7" eb="9">
      <t>ドウサ</t>
    </rPh>
    <rPh sb="9" eb="11">
      <t>カンキョウ</t>
    </rPh>
    <rPh sb="11" eb="12">
      <t>トウ</t>
    </rPh>
    <phoneticPr fontId="3"/>
  </si>
  <si>
    <t>（１） OS</t>
    <phoneticPr fontId="3"/>
  </si>
  <si>
    <t>（２） ブラウザ</t>
    <phoneticPr fontId="3"/>
  </si>
  <si>
    <t>Windows版 Google Chrome</t>
    <phoneticPr fontId="3"/>
  </si>
  <si>
    <t>Microsoft Edge</t>
    <phoneticPr fontId="3"/>
  </si>
  <si>
    <t>Windows版 Firefox</t>
    <phoneticPr fontId="3"/>
  </si>
  <si>
    <t>Mac OS版 Safari</t>
    <phoneticPr fontId="3"/>
  </si>
  <si>
    <t>Mac OS版 Google Chrome</t>
    <phoneticPr fontId="3"/>
  </si>
  <si>
    <t>その他</t>
    <phoneticPr fontId="3"/>
  </si>
  <si>
    <t>（３） インターネット接続環境</t>
    <phoneticPr fontId="3"/>
  </si>
  <si>
    <t>常時</t>
    <rPh sb="0" eb="2">
      <t>ジョウジ</t>
    </rPh>
    <phoneticPr fontId="3"/>
  </si>
  <si>
    <t>Mbps以上</t>
    <rPh sb="4" eb="6">
      <t>イジョウ</t>
    </rPh>
    <phoneticPr fontId="3"/>
  </si>
  <si>
    <t>Windows 10</t>
    <phoneticPr fontId="3"/>
  </si>
  <si>
    <t>その他（　　　　　　　　　　　　　　　　　　　　　　　　　　　　　　　　　　　　　）</t>
    <phoneticPr fontId="3"/>
  </si>
  <si>
    <t>Mac OS X（バージョン　　　　　　　　　　　　　　　　　　　　　　　　　　　　）</t>
    <phoneticPr fontId="3"/>
  </si>
  <si>
    <t>（　　　　　　　　　　　　　　　　　　　　　　　　　　　　　　）</t>
    <phoneticPr fontId="3"/>
  </si>
  <si>
    <r>
      <t>施設・設備等の詳細　</t>
    </r>
    <r>
      <rPr>
        <sz val="10"/>
        <rFont val="ＭＳ Ｐゴシック"/>
        <family val="3"/>
        <charset val="128"/>
      </rPr>
      <t>※eラーニングコースのみ提出</t>
    </r>
    <phoneticPr fontId="3"/>
  </si>
  <si>
    <r>
      <t>担当予定講師名簿</t>
    </r>
    <r>
      <rPr>
        <sz val="10"/>
        <rFont val="ＭＳ Ｐゴシック"/>
        <family val="3"/>
        <charset val="128"/>
      </rPr>
      <t xml:space="preserve">  ※eラーニングコースは不要</t>
    </r>
    <rPh sb="0" eb="2">
      <t>タントウ</t>
    </rPh>
    <rPh sb="2" eb="4">
      <t>ヨテイ</t>
    </rPh>
    <rPh sb="4" eb="6">
      <t>コウシ</t>
    </rPh>
    <rPh sb="6" eb="8">
      <t>メイボ</t>
    </rPh>
    <rPh sb="21" eb="23">
      <t>フヨウ</t>
    </rPh>
    <phoneticPr fontId="3"/>
  </si>
  <si>
    <t>＊有りの場合は様式１７を提出すること。</t>
    <rPh sb="1" eb="2">
      <t>ア</t>
    </rPh>
    <rPh sb="4" eb="6">
      <t>バアイ</t>
    </rPh>
    <rPh sb="7" eb="9">
      <t>ヨウシキ</t>
    </rPh>
    <rPh sb="12" eb="14">
      <t>テイシュツ</t>
    </rPh>
    <phoneticPr fontId="3"/>
  </si>
  <si>
    <t>誓約書（様式１６）</t>
    <rPh sb="0" eb="3">
      <t>セイヤクショ</t>
    </rPh>
    <rPh sb="4" eb="6">
      <t>ヨウシキ</t>
    </rPh>
    <phoneticPr fontId="3"/>
  </si>
  <si>
    <t>様式９（eラーニングコース）</t>
    <rPh sb="0" eb="2">
      <t>ヨウシキ</t>
    </rPh>
    <phoneticPr fontId="3"/>
  </si>
  <si>
    <t>様式３－2－１（eラーニングコース）</t>
    <rPh sb="0" eb="2">
      <t>ヨウシキ</t>
    </rPh>
    <phoneticPr fontId="3"/>
  </si>
  <si>
    <t>様式３－２－２（eラーニングコース）</t>
    <rPh sb="0" eb="2">
      <t>ヨウシキ</t>
    </rPh>
    <phoneticPr fontId="3"/>
  </si>
  <si>
    <t>様式３－２－３（eラーニングコース）</t>
    <rPh sb="0" eb="2">
      <t>ヨウシキ</t>
    </rPh>
    <phoneticPr fontId="3"/>
  </si>
  <si>
    <t>eラーニング教材経費</t>
    <rPh sb="6" eb="8">
      <t>キョウザイ</t>
    </rPh>
    <rPh sb="8" eb="10">
      <t>ケイヒ</t>
    </rPh>
    <phoneticPr fontId="3"/>
  </si>
  <si>
    <t>LMS経費</t>
    <rPh sb="3" eb="5">
      <t>ケイヒ</t>
    </rPh>
    <phoneticPr fontId="3"/>
  </si>
  <si>
    <t>受講管理費</t>
    <rPh sb="0" eb="2">
      <t>ジュコウ</t>
    </rPh>
    <rPh sb="2" eb="4">
      <t>カンリ</t>
    </rPh>
    <rPh sb="4" eb="5">
      <t>ヒ</t>
    </rPh>
    <phoneticPr fontId="3"/>
  </si>
  <si>
    <t>キャリアコンサルタント等</t>
    <rPh sb="11" eb="12">
      <t>トウ</t>
    </rPh>
    <phoneticPr fontId="3"/>
  </si>
  <si>
    <t>機器使用料
（損料）</t>
    <rPh sb="0" eb="2">
      <t>キキ</t>
    </rPh>
    <rPh sb="2" eb="5">
      <t>シヨウリョウ</t>
    </rPh>
    <rPh sb="7" eb="9">
      <t>ソンリョウ</t>
    </rPh>
    <phoneticPr fontId="3"/>
  </si>
  <si>
    <t>自ら所有する建物・機器等の場合は、建物維持費、設備償却費等に代えて結構です。</t>
    <rPh sb="0" eb="1">
      <t>ミズカ</t>
    </rPh>
    <rPh sb="2" eb="4">
      <t>ショユウ</t>
    </rPh>
    <rPh sb="6" eb="8">
      <t>タテモノ</t>
    </rPh>
    <rPh sb="9" eb="12">
      <t>キキトウ</t>
    </rPh>
    <rPh sb="13" eb="15">
      <t>バアイ</t>
    </rPh>
    <rPh sb="17" eb="19">
      <t>タテモノ</t>
    </rPh>
    <rPh sb="19" eb="22">
      <t>イジヒ</t>
    </rPh>
    <rPh sb="23" eb="25">
      <t>セツビ</t>
    </rPh>
    <rPh sb="25" eb="27">
      <t>ショウキャク</t>
    </rPh>
    <rPh sb="27" eb="28">
      <t>ヒ</t>
    </rPh>
    <rPh sb="28" eb="29">
      <t>トウ</t>
    </rPh>
    <rPh sb="30" eb="31">
      <t>カ</t>
    </rPh>
    <rPh sb="33" eb="35">
      <t>ケッコウ</t>
    </rPh>
    <phoneticPr fontId="3"/>
  </si>
  <si>
    <t>スクーリング
（eラーニングコースのみ）</t>
    <phoneticPr fontId="3"/>
  </si>
  <si>
    <t>訓練導入講習
（デュアルコースのみ）</t>
    <rPh sb="0" eb="2">
      <t>クンレン</t>
    </rPh>
    <rPh sb="2" eb="4">
      <t>ドウニュウ</t>
    </rPh>
    <rPh sb="4" eb="6">
      <t>コウシュウ</t>
    </rPh>
    <phoneticPr fontId="3"/>
  </si>
  <si>
    <t>＊eラーニングコースの在宅訓練は学科に記載し、スクーリングに就職支援等の内容を記載すること。</t>
    <rPh sb="11" eb="13">
      <t>ザイタク</t>
    </rPh>
    <rPh sb="13" eb="15">
      <t>クンレン</t>
    </rPh>
    <rPh sb="16" eb="18">
      <t>ガッカ</t>
    </rPh>
    <rPh sb="19" eb="21">
      <t>キサイ</t>
    </rPh>
    <rPh sb="30" eb="32">
      <t>シュウショク</t>
    </rPh>
    <rPh sb="32" eb="34">
      <t>シエン</t>
    </rPh>
    <rPh sb="34" eb="35">
      <t>トウ</t>
    </rPh>
    <rPh sb="36" eb="38">
      <t>ナイヨウ</t>
    </rPh>
    <rPh sb="39" eb="41">
      <t>キサイ</t>
    </rPh>
    <phoneticPr fontId="3"/>
  </si>
  <si>
    <r>
      <t xml:space="preserve">オンライン訓練を実施する際の確認事項（様式１7）　 </t>
    </r>
    <r>
      <rPr>
        <sz val="9"/>
        <rFont val="ＭＳ Ｐゴシック"/>
        <family val="3"/>
        <charset val="128"/>
      </rPr>
      <t>※eラーニングコースは不要</t>
    </r>
    <rPh sb="5" eb="7">
      <t>クンレン</t>
    </rPh>
    <rPh sb="8" eb="10">
      <t>ジッシ</t>
    </rPh>
    <rPh sb="12" eb="13">
      <t>サイ</t>
    </rPh>
    <rPh sb="14" eb="16">
      <t>カクニン</t>
    </rPh>
    <rPh sb="16" eb="18">
      <t>ジコウ</t>
    </rPh>
    <rPh sb="19" eb="21">
      <t>ヨウシキ</t>
    </rPh>
    <phoneticPr fontId="3"/>
  </si>
  <si>
    <t>（３） 訓練受講の勧奨</t>
    <rPh sb="6" eb="8">
      <t>ジュコウ</t>
    </rPh>
    <rPh sb="9" eb="11">
      <t>カンショウ</t>
    </rPh>
    <phoneticPr fontId="3"/>
  </si>
  <si>
    <t>（４） 訓練許可の管理</t>
    <phoneticPr fontId="3"/>
  </si>
  <si>
    <t>（５） 訓練履歴の通知</t>
    <phoneticPr fontId="3"/>
  </si>
  <si>
    <t>（６） 受講生の本人確認</t>
    <phoneticPr fontId="3"/>
  </si>
  <si>
    <t>（７） 受講生からの質問・相談への対応(複数可)</t>
    <rPh sb="20" eb="22">
      <t>フクスウ</t>
    </rPh>
    <rPh sb="22" eb="23">
      <t>カ</t>
    </rPh>
    <phoneticPr fontId="3"/>
  </si>
  <si>
    <t>有(複数可)</t>
    <rPh sb="0" eb="1">
      <t>ユウ</t>
    </rPh>
    <rPh sb="2" eb="4">
      <t>フクスウ</t>
    </rPh>
    <rPh sb="4" eb="5">
      <t>カ</t>
    </rPh>
    <phoneticPr fontId="3"/>
  </si>
  <si>
    <t>有(複数可)</t>
    <rPh sb="0" eb="1">
      <t>ユウ</t>
    </rPh>
    <phoneticPr fontId="3"/>
  </si>
  <si>
    <t>個人認証ID及びパスワード入力(原則必須)</t>
    <rPh sb="0" eb="2">
      <t>コジン</t>
    </rPh>
    <rPh sb="2" eb="4">
      <t>ニンショウ</t>
    </rPh>
    <rPh sb="6" eb="7">
      <t>オヨ</t>
    </rPh>
    <rPh sb="13" eb="15">
      <t>ニュウリョク</t>
    </rPh>
    <rPh sb="16" eb="18">
      <t>ゲンソク</t>
    </rPh>
    <rPh sb="18" eb="20">
      <t>ヒッス</t>
    </rPh>
    <phoneticPr fontId="3"/>
  </si>
  <si>
    <t>その他（　　　　　　　　　　　　　　　　　　　　　　　　　　　　　　　　　　　　　　　）</t>
    <rPh sb="2" eb="3">
      <t>タ</t>
    </rPh>
    <phoneticPr fontId="3"/>
  </si>
  <si>
    <t>その他（　　　　　　　　　　　　　　　　　　　　　　　　　　　　　　　　　　　　　）</t>
    <rPh sb="2" eb="3">
      <t>タ</t>
    </rPh>
    <phoneticPr fontId="3"/>
  </si>
  <si>
    <t>（２） ｅラーニング教材の形式（カタログ資料添付要。加えて可能であれば体験版のパスワードを添付すること）</t>
    <rPh sb="22" eb="24">
      <t>テンプ</t>
    </rPh>
    <rPh sb="24" eb="25">
      <t>ヨウ</t>
    </rPh>
    <rPh sb="26" eb="27">
      <t>クワ</t>
    </rPh>
    <phoneticPr fontId="3"/>
  </si>
  <si>
    <t>受講に必要な設備・推奨環境等、設備等の有償貸与の有無（有の場合貸与額）及び通信費等の訓練生負担があることを訓練生募集時に説明すること</t>
    <rPh sb="0" eb="2">
      <t>ジュコウ</t>
    </rPh>
    <rPh sb="3" eb="5">
      <t>ヒツヨウ</t>
    </rPh>
    <rPh sb="6" eb="8">
      <t>セツビ</t>
    </rPh>
    <rPh sb="9" eb="11">
      <t>スイショウ</t>
    </rPh>
    <rPh sb="11" eb="13">
      <t>カンキョウ</t>
    </rPh>
    <rPh sb="13" eb="14">
      <t>トウ</t>
    </rPh>
    <rPh sb="15" eb="17">
      <t>セツビ</t>
    </rPh>
    <rPh sb="17" eb="18">
      <t>トウ</t>
    </rPh>
    <rPh sb="19" eb="21">
      <t>ユウショウ</t>
    </rPh>
    <rPh sb="21" eb="23">
      <t>タイヨ</t>
    </rPh>
    <rPh sb="24" eb="26">
      <t>ウム</t>
    </rPh>
    <rPh sb="27" eb="28">
      <t>ユウ</t>
    </rPh>
    <rPh sb="29" eb="31">
      <t>バアイ</t>
    </rPh>
    <rPh sb="31" eb="33">
      <t>タイヨ</t>
    </rPh>
    <rPh sb="33" eb="34">
      <t>ガク</t>
    </rPh>
    <rPh sb="35" eb="36">
      <t>オヨ</t>
    </rPh>
    <rPh sb="37" eb="40">
      <t>ツウシンヒ</t>
    </rPh>
    <rPh sb="40" eb="41">
      <t>トウ</t>
    </rPh>
    <rPh sb="42" eb="45">
      <t>クンレンセイ</t>
    </rPh>
    <rPh sb="45" eb="47">
      <t>フタン</t>
    </rPh>
    <rPh sb="53" eb="56">
      <t>クンレンセイ</t>
    </rPh>
    <rPh sb="58" eb="59">
      <t>ジ</t>
    </rPh>
    <phoneticPr fontId="3"/>
  </si>
  <si>
    <t>＊オンライン訓練を行う場合記載すること。
＊設備等を有償貸与する場合、一日当たりの貸与額欄に額を記載こと。
＊設備等を訓練生が用意する場合で必要なＯＳ等を指定する場合は備考欄に記載してください。
＊設備やインターネット接続環境以外に必要なものがある場合は、その他に記載してください。</t>
    <rPh sb="6" eb="8">
      <t>クンレン</t>
    </rPh>
    <rPh sb="9" eb="10">
      <t>オコナ</t>
    </rPh>
    <rPh sb="11" eb="13">
      <t>バアイ</t>
    </rPh>
    <rPh sb="13" eb="15">
      <t>キサイ</t>
    </rPh>
    <rPh sb="22" eb="24">
      <t>セツビ</t>
    </rPh>
    <rPh sb="24" eb="25">
      <t>トウ</t>
    </rPh>
    <rPh sb="26" eb="28">
      <t>ユウショウ</t>
    </rPh>
    <rPh sb="28" eb="30">
      <t>タイヨ</t>
    </rPh>
    <rPh sb="32" eb="34">
      <t>バアイ</t>
    </rPh>
    <rPh sb="35" eb="37">
      <t>イチニチ</t>
    </rPh>
    <rPh sb="37" eb="38">
      <t>ア</t>
    </rPh>
    <rPh sb="41" eb="43">
      <t>タイヨ</t>
    </rPh>
    <rPh sb="43" eb="44">
      <t>ガク</t>
    </rPh>
    <rPh sb="44" eb="45">
      <t>ラン</t>
    </rPh>
    <rPh sb="46" eb="47">
      <t>ガク</t>
    </rPh>
    <rPh sb="48" eb="50">
      <t>キサイ</t>
    </rPh>
    <rPh sb="55" eb="57">
      <t>セツビ</t>
    </rPh>
    <rPh sb="57" eb="58">
      <t>トウ</t>
    </rPh>
    <rPh sb="59" eb="62">
      <t>クンレンセイ</t>
    </rPh>
    <rPh sb="63" eb="65">
      <t>ヨウイ</t>
    </rPh>
    <rPh sb="67" eb="69">
      <t>バアイ</t>
    </rPh>
    <rPh sb="70" eb="72">
      <t>ヒツヨウ</t>
    </rPh>
    <rPh sb="75" eb="76">
      <t>トウ</t>
    </rPh>
    <rPh sb="77" eb="79">
      <t>シテイ</t>
    </rPh>
    <rPh sb="81" eb="83">
      <t>バアイ</t>
    </rPh>
    <rPh sb="84" eb="86">
      <t>ビコウ</t>
    </rPh>
    <rPh sb="86" eb="87">
      <t>ラン</t>
    </rPh>
    <rPh sb="88" eb="90">
      <t>キサイ</t>
    </rPh>
    <rPh sb="99" eb="101">
      <t>セツビ</t>
    </rPh>
    <rPh sb="109" eb="111">
      <t>セツゾク</t>
    </rPh>
    <rPh sb="111" eb="113">
      <t>カンキョウ</t>
    </rPh>
    <rPh sb="113" eb="115">
      <t>イガイ</t>
    </rPh>
    <rPh sb="116" eb="118">
      <t>ヒツヨウ</t>
    </rPh>
    <rPh sb="124" eb="126">
      <t>バアイ</t>
    </rPh>
    <rPh sb="130" eb="131">
      <t>タ</t>
    </rPh>
    <rPh sb="132" eb="134">
      <t>キサイ</t>
    </rPh>
    <phoneticPr fontId="3"/>
  </si>
  <si>
    <t>様式１６</t>
    <rPh sb="0" eb="2">
      <t>ヨウシキ</t>
    </rPh>
    <phoneticPr fontId="3"/>
  </si>
  <si>
    <t>様式１７（ｅラーニングコース除く）</t>
    <rPh sb="0" eb="2">
      <t>ヨウシキ</t>
    </rPh>
    <rPh sb="14" eb="15">
      <t>ノゾ</t>
    </rPh>
    <phoneticPr fontId="3"/>
  </si>
  <si>
    <r>
      <rPr>
        <b/>
        <sz val="10"/>
        <rFont val="HG丸ｺﾞｼｯｸM-PRO"/>
        <family val="3"/>
        <charset val="128"/>
      </rPr>
      <t>(様式１5）</t>
    </r>
    <r>
      <rPr>
        <b/>
        <sz val="14"/>
        <color indexed="8"/>
        <rFont val="HG丸ｺﾞｼｯｸM-PRO"/>
        <family val="3"/>
        <charset val="128"/>
      </rPr>
      <t>認可外保育施設指導監督基準チェック表</t>
    </r>
    <rPh sb="1" eb="3">
      <t>ヨウシキ</t>
    </rPh>
    <rPh sb="6" eb="9">
      <t>ニンカガイ</t>
    </rPh>
    <rPh sb="9" eb="11">
      <t>ホイク</t>
    </rPh>
    <rPh sb="11" eb="13">
      <t>シセツ</t>
    </rPh>
    <rPh sb="13" eb="15">
      <t>シドウ</t>
    </rPh>
    <rPh sb="15" eb="17">
      <t>カントク</t>
    </rPh>
    <rPh sb="17" eb="19">
      <t>キジュン</t>
    </rPh>
    <rPh sb="23" eb="24">
      <t>ヒョウ</t>
    </rPh>
    <phoneticPr fontId="3"/>
  </si>
  <si>
    <t>株式会社●●リサーチ</t>
    <rPh sb="0" eb="4">
      <t>カブシキガイシャ</t>
    </rPh>
    <phoneticPr fontId="3"/>
  </si>
  <si>
    <t>職場実習実施計画書</t>
    <rPh sb="0" eb="2">
      <t>ショクバ</t>
    </rPh>
    <rPh sb="2" eb="4">
      <t>ジッシュウ</t>
    </rPh>
    <rPh sb="4" eb="6">
      <t>ジッシ</t>
    </rPh>
    <rPh sb="6" eb="9">
      <t>ケイカクショ</t>
    </rPh>
    <phoneticPr fontId="49"/>
  </si>
  <si>
    <t>プログラミング・ネットワーク管理</t>
    <rPh sb="14" eb="16">
      <t>カンリ</t>
    </rPh>
    <phoneticPr fontId="3"/>
  </si>
  <si>
    <t>「民間教育訓練機関における職業訓練サービスガイドライン適合事業所」認定の有無</t>
    <rPh sb="1" eb="3">
      <t>ミンカン</t>
    </rPh>
    <rPh sb="3" eb="5">
      <t>キョウイク</t>
    </rPh>
    <rPh sb="5" eb="7">
      <t>クンレン</t>
    </rPh>
    <rPh sb="7" eb="9">
      <t>キカン</t>
    </rPh>
    <rPh sb="13" eb="15">
      <t>ショクギョウ</t>
    </rPh>
    <rPh sb="15" eb="17">
      <t>クンレン</t>
    </rPh>
    <rPh sb="27" eb="29">
      <t>テキゴウ</t>
    </rPh>
    <rPh sb="29" eb="32">
      <t>ジギョウショ</t>
    </rPh>
    <rPh sb="33" eb="35">
      <t>ニンテイ</t>
    </rPh>
    <rPh sb="36" eb="38">
      <t>ウム</t>
    </rPh>
    <phoneticPr fontId="3"/>
  </si>
  <si>
    <t>様式１３－２</t>
    <rPh sb="0" eb="2">
      <t>ヨウシキ</t>
    </rPh>
    <phoneticPr fontId="3"/>
  </si>
  <si>
    <r>
      <t>様式１3</t>
    </r>
    <r>
      <rPr>
        <sz val="11"/>
        <color indexed="8"/>
        <rFont val="ＭＳ ゴシック"/>
        <family val="3"/>
        <charset val="128"/>
      </rPr>
      <t>（介護分野</t>
    </r>
    <r>
      <rPr>
        <sz val="11"/>
        <rFont val="ＭＳ ゴシック"/>
        <family val="3"/>
        <charset val="128"/>
      </rPr>
      <t>の</t>
    </r>
    <r>
      <rPr>
        <sz val="11"/>
        <color indexed="8"/>
        <rFont val="ＭＳ ゴシック"/>
        <family val="3"/>
        <charset val="128"/>
      </rPr>
      <t>コースのみ）</t>
    </r>
    <rPh sb="0" eb="2">
      <t>ヨウシキ</t>
    </rPh>
    <rPh sb="5" eb="7">
      <t>カイゴ</t>
    </rPh>
    <rPh sb="7" eb="9">
      <t>ブンヤ</t>
    </rPh>
    <phoneticPr fontId="3"/>
  </si>
  <si>
    <t>バージョン</t>
  </si>
  <si>
    <t>２　訓練生が用意するハードウェア等</t>
    <rPh sb="2" eb="5">
      <t>クンレンセイ</t>
    </rPh>
    <rPh sb="6" eb="8">
      <t>ヨウイ</t>
    </rPh>
    <rPh sb="16" eb="17">
      <t>ナド</t>
    </rPh>
    <phoneticPr fontId="3"/>
  </si>
  <si>
    <t>機器等</t>
    <rPh sb="0" eb="2">
      <t>キキ</t>
    </rPh>
    <rPh sb="2" eb="3">
      <t>トウ</t>
    </rPh>
    <phoneticPr fontId="3"/>
  </si>
  <si>
    <t>貸与可能数</t>
    <rPh sb="0" eb="2">
      <t>タイヨ</t>
    </rPh>
    <rPh sb="2" eb="4">
      <t>カノウ</t>
    </rPh>
    <rPh sb="4" eb="5">
      <t>スウ</t>
    </rPh>
    <phoneticPr fontId="3"/>
  </si>
  <si>
    <t>１人１月あたりの貸与額</t>
    <rPh sb="1" eb="2">
      <t>ニン</t>
    </rPh>
    <rPh sb="3" eb="4">
      <t>ツキ</t>
    </rPh>
    <rPh sb="8" eb="10">
      <t>タイヨ</t>
    </rPh>
    <rPh sb="10" eb="11">
      <t>ガク</t>
    </rPh>
    <phoneticPr fontId="3"/>
  </si>
  <si>
    <t>計</t>
    <rPh sb="0" eb="1">
      <t>ケイ</t>
    </rPh>
    <phoneticPr fontId="3"/>
  </si>
  <si>
    <t>様式１０－３</t>
    <rPh sb="0" eb="2">
      <t>ヨウシキ</t>
    </rPh>
    <phoneticPr fontId="3"/>
  </si>
  <si>
    <t>様式１０－２または１０－３</t>
    <rPh sb="0" eb="2">
      <t>ヨウシキ</t>
    </rPh>
    <phoneticPr fontId="3"/>
  </si>
  <si>
    <r>
      <t>訓練に必要な情報機器等　</t>
    </r>
    <r>
      <rPr>
        <sz val="10"/>
        <rFont val="ＭＳ Ｐゴシック"/>
        <family val="3"/>
        <charset val="128"/>
      </rPr>
      <t>※eラーニングコースのみ提出</t>
    </r>
    <rPh sb="3" eb="5">
      <t>ヒツヨウ</t>
    </rPh>
    <rPh sb="6" eb="8">
      <t>ジョウホウ</t>
    </rPh>
    <rPh sb="8" eb="10">
      <t>キキ</t>
    </rPh>
    <rPh sb="10" eb="11">
      <t>ナド</t>
    </rPh>
    <phoneticPr fontId="3"/>
  </si>
  <si>
    <t>　　訓練に必要な情報機器等
（eラーニングコースで情報機器等の貸与が無い場合）</t>
    <rPh sb="25" eb="27">
      <t>ジョウホウ</t>
    </rPh>
    <rPh sb="27" eb="29">
      <t>キキ</t>
    </rPh>
    <rPh sb="29" eb="30">
      <t>トウ</t>
    </rPh>
    <rPh sb="31" eb="33">
      <t>タイヨ</t>
    </rPh>
    <rPh sb="34" eb="35">
      <t>ナ</t>
    </rPh>
    <rPh sb="36" eb="38">
      <t>バアイ</t>
    </rPh>
    <phoneticPr fontId="3"/>
  </si>
  <si>
    <t>職業訓練指導員</t>
    <rPh sb="0" eb="2">
      <t>ショクギョウ</t>
    </rPh>
    <rPh sb="2" eb="4">
      <t>クンレン</t>
    </rPh>
    <rPh sb="4" eb="7">
      <t>シドウイン</t>
    </rPh>
    <phoneticPr fontId="3"/>
  </si>
  <si>
    <t>免許科目</t>
    <rPh sb="0" eb="2">
      <t>メンキョ</t>
    </rPh>
    <rPh sb="2" eb="4">
      <t>カモク</t>
    </rPh>
    <phoneticPr fontId="3"/>
  </si>
  <si>
    <r>
      <t>eラーニング教材・LMSのカタログ(可能な場合体験版のﾛｸﾞｲﾝﾊﾟｽﾜｰﾄﾞ)</t>
    </r>
    <r>
      <rPr>
        <sz val="9"/>
        <rFont val="ＭＳ Ｐゴシック"/>
        <family val="3"/>
        <charset val="128"/>
      </rPr>
      <t>※eﾗｰﾆﾝｸﾞｺｰｽのみ</t>
    </r>
    <rPh sb="6" eb="8">
      <t>キョウザイ</t>
    </rPh>
    <rPh sb="18" eb="20">
      <t>カノウ</t>
    </rPh>
    <rPh sb="21" eb="23">
      <t>バアイ</t>
    </rPh>
    <rPh sb="23" eb="25">
      <t>タイケン</t>
    </rPh>
    <rPh sb="25" eb="26">
      <t>バン</t>
    </rPh>
    <phoneticPr fontId="3"/>
  </si>
  <si>
    <t>様式３（高齢求職者スキルアップ・スキルチェンジコース）</t>
    <rPh sb="0" eb="2">
      <t>ヨウシキ</t>
    </rPh>
    <rPh sb="4" eb="6">
      <t>コウレイ</t>
    </rPh>
    <rPh sb="6" eb="8">
      <t>キュウショク</t>
    </rPh>
    <rPh sb="8" eb="9">
      <t>シャ</t>
    </rPh>
    <phoneticPr fontId="3"/>
  </si>
  <si>
    <t>【専門科目】（80時間～200時間程度）</t>
    <rPh sb="1" eb="3">
      <t>センモン</t>
    </rPh>
    <rPh sb="3" eb="5">
      <t>カモク</t>
    </rPh>
    <rPh sb="9" eb="11">
      <t>ジカン</t>
    </rPh>
    <rPh sb="15" eb="17">
      <t>ジカン</t>
    </rPh>
    <rPh sb="17" eb="19">
      <t>テイド</t>
    </rPh>
    <phoneticPr fontId="3"/>
  </si>
  <si>
    <t>①時間数</t>
    <rPh sb="1" eb="4">
      <t>ジカンスウ</t>
    </rPh>
    <phoneticPr fontId="3"/>
  </si>
  <si>
    <t>①のうちのパソコン使用時間数</t>
    <rPh sb="9" eb="11">
      <t>シヨウ</t>
    </rPh>
    <rPh sb="11" eb="13">
      <t>ジカン</t>
    </rPh>
    <rPh sb="13" eb="14">
      <t>スウ</t>
    </rPh>
    <phoneticPr fontId="3"/>
  </si>
  <si>
    <t>①のうちオンライン訓練の時間数</t>
    <rPh sb="9" eb="11">
      <t>クンレン</t>
    </rPh>
    <rPh sb="12" eb="14">
      <t>ジカン</t>
    </rPh>
    <rPh sb="14" eb="15">
      <t>スウ</t>
    </rPh>
    <phoneticPr fontId="3"/>
  </si>
  <si>
    <t>学科</t>
    <rPh sb="0" eb="2">
      <t>ガッカ</t>
    </rPh>
    <phoneticPr fontId="3"/>
  </si>
  <si>
    <t>実技</t>
    <rPh sb="0" eb="2">
      <t>ジツギ</t>
    </rPh>
    <phoneticPr fontId="3"/>
  </si>
  <si>
    <t>実習</t>
    <rPh sb="0" eb="2">
      <t>ジッシュウ</t>
    </rPh>
    <phoneticPr fontId="3"/>
  </si>
  <si>
    <t>小計</t>
    <rPh sb="0" eb="2">
      <t>ショウケイ</t>
    </rPh>
    <phoneticPr fontId="3"/>
  </si>
  <si>
    <t>【高齢求職者専門科目】（30時間～40時間程度 パソコンの基本操作を含めると105時間～120時間程度）</t>
    <rPh sb="1" eb="3">
      <t>コウレイ</t>
    </rPh>
    <rPh sb="3" eb="5">
      <t>キュウショク</t>
    </rPh>
    <rPh sb="5" eb="6">
      <t>シャ</t>
    </rPh>
    <rPh sb="6" eb="8">
      <t>センモン</t>
    </rPh>
    <rPh sb="8" eb="10">
      <t>カモク</t>
    </rPh>
    <rPh sb="14" eb="16">
      <t>ジカン</t>
    </rPh>
    <rPh sb="19" eb="21">
      <t>ジカン</t>
    </rPh>
    <rPh sb="21" eb="23">
      <t>テイド</t>
    </rPh>
    <rPh sb="29" eb="31">
      <t>キホン</t>
    </rPh>
    <rPh sb="31" eb="33">
      <t>ソウサ</t>
    </rPh>
    <rPh sb="34" eb="35">
      <t>フク</t>
    </rPh>
    <rPh sb="41" eb="43">
      <t>ジカン</t>
    </rPh>
    <rPh sb="47" eb="49">
      <t>ジカン</t>
    </rPh>
    <rPh sb="49" eb="51">
      <t>テイド</t>
    </rPh>
    <phoneticPr fontId="3"/>
  </si>
  <si>
    <t>【高齢求職者就職促進科目】（35時間～45時間程度）　　　　　　　　　　　　　　　　　　　　　　</t>
    <rPh sb="1" eb="3">
      <t>コウレイ</t>
    </rPh>
    <rPh sb="3" eb="5">
      <t>キュウショク</t>
    </rPh>
    <rPh sb="5" eb="6">
      <t>シャ</t>
    </rPh>
    <rPh sb="8" eb="10">
      <t>ソクシン</t>
    </rPh>
    <rPh sb="10" eb="12">
      <t>カモク</t>
    </rPh>
    <rPh sb="16" eb="18">
      <t>ジカン</t>
    </rPh>
    <rPh sb="21" eb="23">
      <t>ジカン</t>
    </rPh>
    <rPh sb="23" eb="25">
      <t>テイド</t>
    </rPh>
    <phoneticPr fontId="3"/>
  </si>
  <si>
    <t>学科計</t>
    <rPh sb="0" eb="2">
      <t>ガッカ</t>
    </rPh>
    <rPh sb="2" eb="3">
      <t>ケイ</t>
    </rPh>
    <phoneticPr fontId="3"/>
  </si>
  <si>
    <t>実技計</t>
    <rPh sb="0" eb="2">
      <t>ジツギ</t>
    </rPh>
    <rPh sb="2" eb="3">
      <t>ケイ</t>
    </rPh>
    <phoneticPr fontId="3"/>
  </si>
  <si>
    <t>＊企業実習・職場体験・職場見学・企業人講話は原則として現場での実施を基本とするが、職場見学・企業人講話はオンライン実施も可とする。</t>
    <rPh sb="1" eb="3">
      <t>キギョウ</t>
    </rPh>
    <rPh sb="3" eb="5">
      <t>ジッシュウ</t>
    </rPh>
    <rPh sb="6" eb="8">
      <t>ショクバ</t>
    </rPh>
    <rPh sb="8" eb="10">
      <t>タイケン</t>
    </rPh>
    <rPh sb="11" eb="13">
      <t>ショクバ</t>
    </rPh>
    <rPh sb="13" eb="15">
      <t>ケンガク</t>
    </rPh>
    <rPh sb="16" eb="18">
      <t>キギョウ</t>
    </rPh>
    <rPh sb="18" eb="19">
      <t>ジン</t>
    </rPh>
    <rPh sb="19" eb="21">
      <t>コウワ</t>
    </rPh>
    <rPh sb="22" eb="24">
      <t>ゲンソク</t>
    </rPh>
    <rPh sb="27" eb="29">
      <t>ゲンバ</t>
    </rPh>
    <rPh sb="31" eb="33">
      <t>ジッシ</t>
    </rPh>
    <rPh sb="34" eb="36">
      <t>キホン</t>
    </rPh>
    <rPh sb="41" eb="43">
      <t>ショクバ</t>
    </rPh>
    <rPh sb="43" eb="45">
      <t>ケンガク</t>
    </rPh>
    <rPh sb="46" eb="48">
      <t>キギョウ</t>
    </rPh>
    <rPh sb="48" eb="49">
      <t>ジン</t>
    </rPh>
    <rPh sb="49" eb="51">
      <t>コウワ</t>
    </rPh>
    <rPh sb="57" eb="59">
      <t>ジッシ</t>
    </rPh>
    <rPh sb="60" eb="61">
      <t>カ</t>
    </rPh>
    <phoneticPr fontId="3"/>
  </si>
  <si>
    <t>キャリアコンサルティング技能士</t>
    <rPh sb="12" eb="15">
      <t>ギノウシ</t>
    </rPh>
    <phoneticPr fontId="3"/>
  </si>
  <si>
    <t>※１級・２級に限る</t>
    <rPh sb="2" eb="3">
      <t>キュウ</t>
    </rPh>
    <rPh sb="5" eb="6">
      <t>キュウ</t>
    </rPh>
    <rPh sb="7" eb="8">
      <t>カギ</t>
    </rPh>
    <phoneticPr fontId="3"/>
  </si>
  <si>
    <t>　　訓練に必要な情報機器等
（eラーニングコースで情報通信機器等の貸与が可能な場合）</t>
    <rPh sb="25" eb="27">
      <t>ジョウホウ</t>
    </rPh>
    <rPh sb="27" eb="29">
      <t>ツウシン</t>
    </rPh>
    <rPh sb="29" eb="31">
      <t>キキ</t>
    </rPh>
    <rPh sb="31" eb="32">
      <t>トウ</t>
    </rPh>
    <rPh sb="33" eb="35">
      <t>タイヨ</t>
    </rPh>
    <rPh sb="36" eb="38">
      <t>カノウ</t>
    </rPh>
    <rPh sb="39" eb="41">
      <t>バアイ</t>
    </rPh>
    <phoneticPr fontId="3"/>
  </si>
  <si>
    <t>１　貸与可能な通信機器等</t>
    <rPh sb="2" eb="4">
      <t>タイヨ</t>
    </rPh>
    <rPh sb="4" eb="6">
      <t>カノウ</t>
    </rPh>
    <rPh sb="7" eb="9">
      <t>ツウシン</t>
    </rPh>
    <rPh sb="9" eb="11">
      <t>キキ</t>
    </rPh>
    <rPh sb="11" eb="12">
      <t>トウ</t>
    </rPh>
    <phoneticPr fontId="3"/>
  </si>
  <si>
    <t>通信機器等の種類</t>
    <rPh sb="0" eb="2">
      <t>ツウシン</t>
    </rPh>
    <rPh sb="2" eb="4">
      <t>キキ</t>
    </rPh>
    <rPh sb="4" eb="5">
      <t>トウ</t>
    </rPh>
    <rPh sb="6" eb="8">
      <t>シュルイ</t>
    </rPh>
    <phoneticPr fontId="3"/>
  </si>
  <si>
    <t>※リース等により貸与する場合は、リース契約書の写し等を添付すること。</t>
    <rPh sb="4" eb="5">
      <t>トウ</t>
    </rPh>
    <rPh sb="8" eb="10">
      <t>タイヨ</t>
    </rPh>
    <rPh sb="12" eb="14">
      <t>バアイ</t>
    </rPh>
    <rPh sb="19" eb="21">
      <t>ケイヤク</t>
    </rPh>
    <rPh sb="21" eb="22">
      <t>ショ</t>
    </rPh>
    <rPh sb="23" eb="24">
      <t>ウツ</t>
    </rPh>
    <rPh sb="25" eb="26">
      <t>ナド</t>
    </rPh>
    <rPh sb="27" eb="29">
      <t>テンプ</t>
    </rPh>
    <phoneticPr fontId="3"/>
  </si>
  <si>
    <t>リース等レンタル契約により貸与する
場合の１台１月当たりの契約額</t>
    <rPh sb="3" eb="4">
      <t>トウ</t>
    </rPh>
    <rPh sb="8" eb="10">
      <t>ケイヤク</t>
    </rPh>
    <rPh sb="13" eb="15">
      <t>タイヨ</t>
    </rPh>
    <rPh sb="18" eb="20">
      <t>バアイ</t>
    </rPh>
    <rPh sb="22" eb="23">
      <t>ダイ</t>
    </rPh>
    <rPh sb="24" eb="26">
      <t>ツキア</t>
    </rPh>
    <rPh sb="29" eb="31">
      <t>ケイヤク</t>
    </rPh>
    <rPh sb="31" eb="32">
      <t>ガク</t>
    </rPh>
    <phoneticPr fontId="3"/>
  </si>
  <si>
    <t>１　スクーリング会場（入校式・修了式も含む）の確保状況</t>
    <rPh sb="8" eb="10">
      <t>カイジョウ</t>
    </rPh>
    <rPh sb="11" eb="13">
      <t>ニュウコウ</t>
    </rPh>
    <rPh sb="13" eb="14">
      <t>シキ</t>
    </rPh>
    <rPh sb="15" eb="17">
      <t>シュウリョウ</t>
    </rPh>
    <rPh sb="17" eb="18">
      <t>シキ</t>
    </rPh>
    <rPh sb="19" eb="20">
      <t>フク</t>
    </rPh>
    <rPh sb="23" eb="25">
      <t>カクホ</t>
    </rPh>
    <rPh sb="25" eb="27">
      <t>ジョウキョウ</t>
    </rPh>
    <phoneticPr fontId="3"/>
  </si>
  <si>
    <t>　　　　　　　　　㎡(訓練生一人当たりの使用面積　　　　　　　　㎡）</t>
    <phoneticPr fontId="3"/>
  </si>
  <si>
    <t>　　　　　　線　　　　　駅　　　　徒歩・バス　　　　分 　駐車場　有（有料・無料）・無</t>
    <phoneticPr fontId="3"/>
  </si>
  <si>
    <t>　　　　　　　男女別　　　　　　男女兼用</t>
    <rPh sb="7" eb="9">
      <t>ダンジョ</t>
    </rPh>
    <rPh sb="9" eb="10">
      <t>ベツ</t>
    </rPh>
    <rPh sb="16" eb="18">
      <t>ダンジョ</t>
    </rPh>
    <rPh sb="18" eb="20">
      <t>ケンヨウ</t>
    </rPh>
    <phoneticPr fontId="3"/>
  </si>
  <si>
    <t>Windows 11</t>
    <phoneticPr fontId="3"/>
  </si>
  <si>
    <t>　※１　自治体の訓練は、都道府県名、市町村名を記載し、自治体からの委託でない受託者独自事業の場合は独自事業と記載すること。</t>
    <rPh sb="27" eb="30">
      <t>ジチタイ</t>
    </rPh>
    <rPh sb="33" eb="35">
      <t>イタク</t>
    </rPh>
    <rPh sb="38" eb="41">
      <t>ジュタクシャ</t>
    </rPh>
    <rPh sb="41" eb="43">
      <t>ドクジ</t>
    </rPh>
    <rPh sb="43" eb="45">
      <t>ジギョウ</t>
    </rPh>
    <rPh sb="46" eb="48">
      <t>バアイ</t>
    </rPh>
    <rPh sb="49" eb="51">
      <t>ドクジ</t>
    </rPh>
    <rPh sb="51" eb="53">
      <t>ジギョウ</t>
    </rPh>
    <rPh sb="54" eb="56">
      <t>キサイ</t>
    </rPh>
    <phoneticPr fontId="3"/>
  </si>
  <si>
    <t>　※３　就職率は、就職者数÷（訓練等の修了者＋就職のための中退者）×１００で算定すること。</t>
    <rPh sb="4" eb="6">
      <t>シュウショク</t>
    </rPh>
    <rPh sb="6" eb="7">
      <t>リツ</t>
    </rPh>
    <rPh sb="15" eb="17">
      <t>クンレン</t>
    </rPh>
    <rPh sb="17" eb="18">
      <t>トウ</t>
    </rPh>
    <phoneticPr fontId="3"/>
  </si>
  <si>
    <t>実習予定内容</t>
    <rPh sb="0" eb="2">
      <t>ジッシュウ</t>
    </rPh>
    <rPh sb="2" eb="4">
      <t>ヨテイ</t>
    </rPh>
    <rPh sb="4" eb="6">
      <t>ナイヨウ</t>
    </rPh>
    <phoneticPr fontId="3"/>
  </si>
  <si>
    <t>実習予定日、受入人数については調整中。</t>
    <rPh sb="0" eb="2">
      <t>ジッシュウ</t>
    </rPh>
    <rPh sb="2" eb="5">
      <t>ヨテイビ</t>
    </rPh>
    <rPh sb="6" eb="8">
      <t>ウケイレ</t>
    </rPh>
    <rPh sb="8" eb="10">
      <t>ニンズウ</t>
    </rPh>
    <rPh sb="15" eb="17">
      <t>チョウセイ</t>
    </rPh>
    <rPh sb="17" eb="18">
      <t>チュウ</t>
    </rPh>
    <phoneticPr fontId="3"/>
  </si>
  <si>
    <t>●月●日～
●月×日
（3週間）</t>
    <rPh sb="1" eb="2">
      <t>ガツ</t>
    </rPh>
    <rPh sb="3" eb="4">
      <t>ニチ</t>
    </rPh>
    <rPh sb="7" eb="8">
      <t>ガツ</t>
    </rPh>
    <rPh sb="9" eb="10">
      <t>ニチ</t>
    </rPh>
    <rPh sb="13" eb="15">
      <t>シュウカン</t>
    </rPh>
    <phoneticPr fontId="3"/>
  </si>
  <si>
    <t>キャリアコンサルタント登録者</t>
    <rPh sb="11" eb="14">
      <t>トウロクシャ</t>
    </rPh>
    <phoneticPr fontId="3"/>
  </si>
  <si>
    <t>キャリアコンサルティング技能士（１級２級）</t>
  </si>
  <si>
    <t>１級又は２級</t>
    <rPh sb="1" eb="2">
      <t>キュウ</t>
    </rPh>
    <rPh sb="2" eb="3">
      <t>マタ</t>
    </rPh>
    <rPh sb="5" eb="6">
      <t>キュウ</t>
    </rPh>
    <phoneticPr fontId="3"/>
  </si>
  <si>
    <t>＊介護関係・デュアル(新規)・託児付き(新規)コースは面接を行うものとします。</t>
    <rPh sb="11" eb="13">
      <t>シンキ</t>
    </rPh>
    <rPh sb="20" eb="22">
      <t>シンキ</t>
    </rPh>
    <phoneticPr fontId="3"/>
  </si>
  <si>
    <t>※その他の業務で配置する予定者一覧</t>
    <rPh sb="3" eb="4">
      <t>タ</t>
    </rPh>
    <rPh sb="5" eb="7">
      <t>ギョウム</t>
    </rPh>
    <rPh sb="8" eb="10">
      <t>ハイチ</t>
    </rPh>
    <rPh sb="12" eb="15">
      <t>ヨテイシャ</t>
    </rPh>
    <rPh sb="15" eb="17">
      <t>イチラン</t>
    </rPh>
    <phoneticPr fontId="3"/>
  </si>
  <si>
    <t>職名等</t>
    <rPh sb="0" eb="2">
      <t>ショクメイ</t>
    </rPh>
    <rPh sb="2" eb="3">
      <t>トウ</t>
    </rPh>
    <phoneticPr fontId="3"/>
  </si>
  <si>
    <t>資格等</t>
    <rPh sb="0" eb="2">
      <t>シカク</t>
    </rPh>
    <rPh sb="2" eb="3">
      <t>トウ</t>
    </rPh>
    <phoneticPr fontId="3"/>
  </si>
  <si>
    <t>ﾃﾞｼﾞﾀﾙ人材(ITSS)</t>
    <rPh sb="6" eb="8">
      <t>ジンザイ</t>
    </rPh>
    <phoneticPr fontId="3"/>
  </si>
  <si>
    <t>ﾃﾞｼﾞﾀﾙ人材(ｳｪﾌﾞ)</t>
    <rPh sb="6" eb="8">
      <t>ジンザイ</t>
    </rPh>
    <phoneticPr fontId="3"/>
  </si>
  <si>
    <t>ﾃﾞｼﾞﾀﾙ人材(その他)</t>
    <rPh sb="6" eb="8">
      <t>ジンザイ</t>
    </rPh>
    <rPh sb="11" eb="12">
      <t>タ</t>
    </rPh>
    <phoneticPr fontId="3"/>
  </si>
  <si>
    <t>シニア</t>
    <phoneticPr fontId="3"/>
  </si>
  <si>
    <t>キャリアコンサルタント登録証等の写し</t>
    <rPh sb="11" eb="13">
      <t>トウロク</t>
    </rPh>
    <rPh sb="13" eb="14">
      <t>ショウ</t>
    </rPh>
    <rPh sb="14" eb="15">
      <t>ナド</t>
    </rPh>
    <rPh sb="16" eb="17">
      <t>ウツ</t>
    </rPh>
    <phoneticPr fontId="3"/>
  </si>
  <si>
    <r>
      <t>託児サービス提供機関の入所案内等（一般利用者の利用単価が確認できるもの）・託児サービス提供機関との契約書の写し　　</t>
    </r>
    <r>
      <rPr>
        <sz val="9"/>
        <rFont val="ＭＳ Ｐゴシック"/>
        <family val="3"/>
        <charset val="128"/>
      </rPr>
      <t>※託児サービス提供コースのみ提出</t>
    </r>
    <rPh sb="0" eb="2">
      <t>タクジ</t>
    </rPh>
    <rPh sb="6" eb="8">
      <t>テイキョウ</t>
    </rPh>
    <rPh sb="8" eb="10">
      <t>キカン</t>
    </rPh>
    <rPh sb="11" eb="13">
      <t>ニュウショ</t>
    </rPh>
    <rPh sb="13" eb="15">
      <t>アンナイ</t>
    </rPh>
    <rPh sb="15" eb="16">
      <t>トウ</t>
    </rPh>
    <rPh sb="17" eb="19">
      <t>イッパン</t>
    </rPh>
    <rPh sb="19" eb="22">
      <t>リヨウシャ</t>
    </rPh>
    <rPh sb="23" eb="25">
      <t>リヨウ</t>
    </rPh>
    <rPh sb="25" eb="27">
      <t>タンカ</t>
    </rPh>
    <rPh sb="28" eb="30">
      <t>カクニン</t>
    </rPh>
    <rPh sb="37" eb="39">
      <t>タクジ</t>
    </rPh>
    <rPh sb="43" eb="45">
      <t>テイキョウ</t>
    </rPh>
    <rPh sb="45" eb="47">
      <t>キカン</t>
    </rPh>
    <rPh sb="49" eb="52">
      <t>ケイヤクショ</t>
    </rPh>
    <rPh sb="53" eb="54">
      <t>ウツ</t>
    </rPh>
    <phoneticPr fontId="3"/>
  </si>
  <si>
    <t>・キャリコンサルタント登録者等による相談</t>
    <rPh sb="14" eb="15">
      <t>ナド</t>
    </rPh>
    <rPh sb="18" eb="20">
      <t>ソウダン</t>
    </rPh>
    <phoneticPr fontId="3"/>
  </si>
  <si>
    <r>
      <t>３　eラーニング講座、研修等の実績</t>
    </r>
    <r>
      <rPr>
        <sz val="11"/>
        <color indexed="8"/>
        <rFont val="ＭＳ Ｐゴシック"/>
        <family val="3"/>
        <charset val="128"/>
      </rPr>
      <t>（eラーニングコースは必須。提案法人の他の事業所の実績でも可）</t>
    </r>
    <rPh sb="8" eb="10">
      <t>コウザ</t>
    </rPh>
    <rPh sb="11" eb="13">
      <t>ケンシュウ</t>
    </rPh>
    <rPh sb="13" eb="14">
      <t>トウ</t>
    </rPh>
    <rPh sb="15" eb="17">
      <t>ジッセキ</t>
    </rPh>
    <rPh sb="28" eb="30">
      <t>ヒッス</t>
    </rPh>
    <rPh sb="31" eb="33">
      <t>テイアン</t>
    </rPh>
    <rPh sb="33" eb="35">
      <t>ホウジン</t>
    </rPh>
    <rPh sb="36" eb="37">
      <t>タ</t>
    </rPh>
    <rPh sb="38" eb="41">
      <t>ジギョウショ</t>
    </rPh>
    <rPh sb="42" eb="44">
      <t>ジッセキ</t>
    </rPh>
    <rPh sb="46" eb="47">
      <t>カ</t>
    </rPh>
    <phoneticPr fontId="3"/>
  </si>
  <si>
    <t>実習予定月日・期間</t>
    <rPh sb="0" eb="2">
      <t>ジッシュウ</t>
    </rPh>
    <rPh sb="2" eb="4">
      <t>ヨテイ</t>
    </rPh>
    <rPh sb="4" eb="6">
      <t>ツキヒ</t>
    </rPh>
    <rPh sb="7" eb="9">
      <t>キカン</t>
    </rPh>
    <phoneticPr fontId="49"/>
  </si>
  <si>
    <t>＊介護分野の施設等における介護実習は実技に記載し科目に（実習○日間）と記載すること。介護の職場見学のみ</t>
    <rPh sb="1" eb="3">
      <t>カイゴ</t>
    </rPh>
    <rPh sb="3" eb="5">
      <t>ブンヤ</t>
    </rPh>
    <rPh sb="6" eb="9">
      <t>シセツトウ</t>
    </rPh>
    <rPh sb="13" eb="15">
      <t>カイゴ</t>
    </rPh>
    <rPh sb="15" eb="17">
      <t>ジッシュウ</t>
    </rPh>
    <rPh sb="18" eb="20">
      <t>ジツギ</t>
    </rPh>
    <rPh sb="21" eb="23">
      <t>キサイ</t>
    </rPh>
    <rPh sb="24" eb="26">
      <t>カモク</t>
    </rPh>
    <rPh sb="28" eb="30">
      <t>ジッシュウ</t>
    </rPh>
    <rPh sb="31" eb="32">
      <t>ニチ</t>
    </rPh>
    <rPh sb="32" eb="33">
      <t>カン</t>
    </rPh>
    <rPh sb="35" eb="37">
      <t>キサイ</t>
    </rPh>
    <rPh sb="42" eb="44">
      <t>カイゴ</t>
    </rPh>
    <rPh sb="45" eb="47">
      <t>ショクバ</t>
    </rPh>
    <rPh sb="47" eb="49">
      <t>ケンガク</t>
    </rPh>
    <phoneticPr fontId="3"/>
  </si>
  <si>
    <t>オンライン可。職場見学をオンラインで行う場合は、「職場見学（オンライン）○日間」と記載すること。</t>
    <rPh sb="7" eb="9">
      <t>ショクバ</t>
    </rPh>
    <rPh sb="9" eb="11">
      <t>ケンガク</t>
    </rPh>
    <rPh sb="18" eb="19">
      <t>オコナ</t>
    </rPh>
    <rPh sb="20" eb="22">
      <t>バアイ</t>
    </rPh>
    <rPh sb="25" eb="27">
      <t>ショクバ</t>
    </rPh>
    <rPh sb="27" eb="29">
      <t>ケンガク</t>
    </rPh>
    <rPh sb="37" eb="38">
      <t>ヒ</t>
    </rPh>
    <rPh sb="38" eb="39">
      <t>アイダ</t>
    </rPh>
    <rPh sb="41" eb="43">
      <t>キサイ</t>
    </rPh>
    <phoneticPr fontId="3"/>
  </si>
  <si>
    <t>＊企業実習・職場体験等は企業等の現場で行う（介護分野のみ一部例外あり）。</t>
    <rPh sb="1" eb="3">
      <t>キギョウ</t>
    </rPh>
    <rPh sb="3" eb="5">
      <t>ジッシュウ</t>
    </rPh>
    <rPh sb="6" eb="8">
      <t>ショクバ</t>
    </rPh>
    <rPh sb="8" eb="10">
      <t>タイケン</t>
    </rPh>
    <rPh sb="10" eb="11">
      <t>トウ</t>
    </rPh>
    <rPh sb="12" eb="14">
      <t>キギョウ</t>
    </rPh>
    <rPh sb="14" eb="15">
      <t>トウ</t>
    </rPh>
    <rPh sb="16" eb="18">
      <t>ゲンバ</t>
    </rPh>
    <rPh sb="19" eb="20">
      <t>オコナ</t>
    </rPh>
    <rPh sb="20" eb="21">
      <t>ジッコウ</t>
    </rPh>
    <rPh sb="22" eb="24">
      <t>カイゴ</t>
    </rPh>
    <rPh sb="24" eb="26">
      <t>ブンヤ</t>
    </rPh>
    <rPh sb="28" eb="30">
      <t>イチブ</t>
    </rPh>
    <rPh sb="30" eb="32">
      <t>レイガイ</t>
    </rPh>
    <phoneticPr fontId="3"/>
  </si>
  <si>
    <t>デュアル(ITSS)</t>
    <phoneticPr fontId="3"/>
  </si>
  <si>
    <t>デュアル(ｳｪﾌﾞ)</t>
    <phoneticPr fontId="3"/>
  </si>
  <si>
    <t>デュアル(その他)</t>
    <rPh sb="7" eb="8">
      <t>タ</t>
    </rPh>
    <phoneticPr fontId="3"/>
  </si>
  <si>
    <t>システム設計、ネットワーク管理</t>
    <rPh sb="4" eb="6">
      <t>セッケイ</t>
    </rPh>
    <rPh sb="13" eb="15">
      <t>カンリ</t>
    </rPh>
    <phoneticPr fontId="3"/>
  </si>
  <si>
    <t>事業所の主な
業務内容</t>
    <rPh sb="0" eb="3">
      <t>ジギョウショ</t>
    </rPh>
    <rPh sb="4" eb="5">
      <t>オモ</t>
    </rPh>
    <rPh sb="7" eb="9">
      <t>ギョウム</t>
    </rPh>
    <rPh sb="9" eb="11">
      <t>ナイヨウ</t>
    </rPh>
    <phoneticPr fontId="3"/>
  </si>
  <si>
    <t>（デュアルシステムコース（その他））</t>
    <rPh sb="15" eb="16">
      <t>タ</t>
    </rPh>
    <phoneticPr fontId="3"/>
  </si>
  <si>
    <t>※実習は、訓練内容に関わる職場実習であることが必須であり、例えば、単なるデータ入力等の事務の実習やオンラインでの実施は対象外であるので留意すること。</t>
    <rPh sb="1" eb="3">
      <t>ジッシュウ</t>
    </rPh>
    <rPh sb="23" eb="25">
      <t>ヒッス</t>
    </rPh>
    <rPh sb="33" eb="34">
      <t>タン</t>
    </rPh>
    <rPh sb="39" eb="41">
      <t>ニュウリョク</t>
    </rPh>
    <rPh sb="41" eb="42">
      <t>トウ</t>
    </rPh>
    <rPh sb="67" eb="69">
      <t>リュウイ</t>
    </rPh>
    <phoneticPr fontId="3"/>
  </si>
  <si>
    <t>　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3"/>
  </si>
  <si>
    <t>ﾃﾞｼﾞﾀﾙ人材又はﾃﾞｭｱﾙのITSS1以上等のｺｰｽで職場実習がある場合、実習先企業の業務内容が確認できるパンフレット等</t>
    <rPh sb="6" eb="8">
      <t>ジンザイ</t>
    </rPh>
    <rPh sb="8" eb="9">
      <t>マタ</t>
    </rPh>
    <rPh sb="21" eb="23">
      <t>イジョウ</t>
    </rPh>
    <rPh sb="23" eb="24">
      <t>トウ</t>
    </rPh>
    <rPh sb="29" eb="31">
      <t>ショクバ</t>
    </rPh>
    <rPh sb="31" eb="33">
      <t>ジッシュウ</t>
    </rPh>
    <rPh sb="36" eb="38">
      <t>バアイ</t>
    </rPh>
    <rPh sb="39" eb="41">
      <t>ジッシュウ</t>
    </rPh>
    <rPh sb="41" eb="42">
      <t>サキ</t>
    </rPh>
    <rPh sb="42" eb="44">
      <t>キギョウ</t>
    </rPh>
    <rPh sb="45" eb="47">
      <t>ギョウム</t>
    </rPh>
    <rPh sb="47" eb="49">
      <t>ナイヨウ</t>
    </rPh>
    <rPh sb="50" eb="52">
      <t>カクニン</t>
    </rPh>
    <rPh sb="61" eb="62">
      <t>トウ</t>
    </rPh>
    <phoneticPr fontId="3"/>
  </si>
  <si>
    <t>　添付書類で、事業所の主な業務内容がわかるパンフレット等を提出すること。</t>
    <rPh sb="1" eb="3">
      <t>テンプ</t>
    </rPh>
    <rPh sb="3" eb="5">
      <t>ショルイ</t>
    </rPh>
    <rPh sb="7" eb="10">
      <t>ジギョウショ</t>
    </rPh>
    <rPh sb="11" eb="12">
      <t>オモ</t>
    </rPh>
    <rPh sb="13" eb="15">
      <t>ギョウム</t>
    </rPh>
    <rPh sb="15" eb="17">
      <t>ナイヨウ</t>
    </rPh>
    <rPh sb="27" eb="28">
      <t>トウ</t>
    </rPh>
    <rPh sb="29" eb="31">
      <t>テイシュツ</t>
    </rPh>
    <phoneticPr fontId="3"/>
  </si>
  <si>
    <t>　（一般企業においてデジタル職場実習を行う場合は、パンフレットに代えて、ネットワーク管理等、訓練内容に係る実習を行う旨の事業所責任者の誓約書等を提出すること。）</t>
    <rPh sb="32" eb="33">
      <t>カ</t>
    </rPh>
    <rPh sb="46" eb="48">
      <t>クンレン</t>
    </rPh>
    <rPh sb="48" eb="50">
      <t>ナイヨウ</t>
    </rPh>
    <rPh sb="51" eb="52">
      <t>カカワ</t>
    </rPh>
    <rPh sb="70" eb="71">
      <t>トウ</t>
    </rPh>
    <rPh sb="72" eb="74">
      <t>テイシュツ</t>
    </rPh>
    <phoneticPr fontId="3"/>
  </si>
  <si>
    <t>オンライン訓練を予定している場合、確認・同意のチェック欄に✔を入力すること。</t>
    <rPh sb="5" eb="7">
      <t>クンレン</t>
    </rPh>
    <rPh sb="8" eb="10">
      <t>ヨテイ</t>
    </rPh>
    <rPh sb="14" eb="16">
      <t>バアイ</t>
    </rPh>
    <rPh sb="17" eb="19">
      <t>カクニン</t>
    </rPh>
    <rPh sb="20" eb="22">
      <t>ドウイ</t>
    </rPh>
    <phoneticPr fontId="3"/>
  </si>
  <si>
    <t>以下のとおり確認・同意している</t>
    <rPh sb="0" eb="2">
      <t>イカ</t>
    </rPh>
    <rPh sb="6" eb="8">
      <t>カクニン</t>
    </rPh>
    <rPh sb="9" eb="11">
      <t>ドウイ</t>
    </rPh>
    <phoneticPr fontId="3"/>
  </si>
  <si>
    <r>
      <t>実習先企業調査表</t>
    </r>
    <r>
      <rPr>
        <sz val="10"/>
        <rFont val="ＭＳ Ｐゴシック"/>
        <family val="3"/>
        <charset val="128"/>
      </rPr>
      <t>（企業実習を実施する場合のみ）</t>
    </r>
    <rPh sb="0" eb="2">
      <t>ジッシュウ</t>
    </rPh>
    <rPh sb="2" eb="3">
      <t>サキ</t>
    </rPh>
    <rPh sb="3" eb="5">
      <t>キギョウ</t>
    </rPh>
    <rPh sb="5" eb="7">
      <t>チョウサ</t>
    </rPh>
    <rPh sb="7" eb="8">
      <t>ヒョウ</t>
    </rPh>
    <rPh sb="9" eb="11">
      <t>キギョウ</t>
    </rPh>
    <rPh sb="11" eb="13">
      <t>ジッシュウ</t>
    </rPh>
    <rPh sb="14" eb="16">
      <t>ジッシ</t>
    </rPh>
    <rPh sb="18" eb="20">
      <t>バアイ</t>
    </rPh>
    <phoneticPr fontId="3"/>
  </si>
  <si>
    <t>地方自治法施行令（昭和２２年政令第１６ 号）第１６７条の４の規定により一般競争入札の参加資格を有しない者。</t>
    <phoneticPr fontId="3"/>
  </si>
  <si>
    <r>
      <t>職場実習実施計画書</t>
    </r>
    <r>
      <rPr>
        <sz val="10"/>
        <rFont val="ＭＳ Ｐゴシック"/>
        <family val="3"/>
        <charset val="128"/>
      </rPr>
      <t>（ﾃﾞｼﾞﾀﾙ人材のITSS1以上等のｺｰｽで実習付又はﾃﾞｭｱﾙのITSS1以上等のｺｰｽのみ）</t>
    </r>
    <rPh sb="2" eb="4">
      <t>ジッシュウ</t>
    </rPh>
    <rPh sb="16" eb="18">
      <t>ジンザイ</t>
    </rPh>
    <rPh sb="24" eb="26">
      <t>イジョウ</t>
    </rPh>
    <rPh sb="26" eb="27">
      <t>ナド</t>
    </rPh>
    <rPh sb="32" eb="34">
      <t>ジッシュウ</t>
    </rPh>
    <rPh sb="34" eb="35">
      <t>ツキ</t>
    </rPh>
    <rPh sb="35" eb="36">
      <t>マタ</t>
    </rPh>
    <rPh sb="48" eb="50">
      <t>イジョウ</t>
    </rPh>
    <rPh sb="50" eb="51">
      <t>トウ</t>
    </rPh>
    <phoneticPr fontId="3"/>
  </si>
  <si>
    <r>
      <t>民間教育訓練機関における職業訓練サービスガイドライン</t>
    </r>
    <r>
      <rPr>
        <u/>
        <sz val="12"/>
        <rFont val="ＭＳ Ｐゴシック"/>
        <family val="3"/>
        <charset val="128"/>
      </rPr>
      <t>適合事業所認定書</t>
    </r>
    <r>
      <rPr>
        <sz val="12"/>
        <rFont val="ＭＳ Ｐゴシック"/>
        <family val="3"/>
        <charset val="128"/>
      </rPr>
      <t xml:space="preserve">の写し
</t>
    </r>
    <r>
      <rPr>
        <sz val="10"/>
        <rFont val="ＭＳ Ｐゴシック"/>
        <family val="3"/>
        <charset val="128"/>
      </rPr>
      <t>※認定を受けている場合のみ</t>
    </r>
    <rPh sb="0" eb="2">
      <t>ミンカン</t>
    </rPh>
    <rPh sb="2" eb="4">
      <t>キョウイク</t>
    </rPh>
    <rPh sb="4" eb="6">
      <t>クンレン</t>
    </rPh>
    <rPh sb="6" eb="8">
      <t>キカン</t>
    </rPh>
    <rPh sb="12" eb="14">
      <t>ショクギョウ</t>
    </rPh>
    <rPh sb="14" eb="16">
      <t>クンレン</t>
    </rPh>
    <rPh sb="26" eb="28">
      <t>テキゴウ</t>
    </rPh>
    <rPh sb="28" eb="31">
      <t>ジギョウショ</t>
    </rPh>
    <rPh sb="31" eb="33">
      <t>ニンテイ</t>
    </rPh>
    <rPh sb="33" eb="34">
      <t>ショ</t>
    </rPh>
    <rPh sb="35" eb="36">
      <t>ウツ</t>
    </rPh>
    <rPh sb="39" eb="41">
      <t>ニンテイ</t>
    </rPh>
    <rPh sb="42" eb="43">
      <t>ウ</t>
    </rPh>
    <rPh sb="47" eb="49">
      <t>バアイ</t>
    </rPh>
    <phoneticPr fontId="3"/>
  </si>
  <si>
    <r>
      <t>＊キャリアコンサルティング担当者一覧</t>
    </r>
    <r>
      <rPr>
        <u/>
        <sz val="14"/>
        <rFont val="ＭＳ Ｐゴシック"/>
        <family val="3"/>
        <charset val="128"/>
      </rPr>
      <t>（就職支援責任者</t>
    </r>
    <r>
      <rPr>
        <b/>
        <u/>
        <sz val="16"/>
        <rFont val="ＭＳ Ｐゴシック"/>
        <family val="3"/>
        <charset val="128"/>
      </rPr>
      <t>以外</t>
    </r>
    <r>
      <rPr>
        <u/>
        <sz val="14"/>
        <rFont val="ＭＳ Ｐゴシック"/>
        <family val="3"/>
        <charset val="128"/>
      </rPr>
      <t>の配置予定者）</t>
    </r>
    <rPh sb="13" eb="16">
      <t>タントウシャ</t>
    </rPh>
    <rPh sb="16" eb="18">
      <t>イチラン</t>
    </rPh>
    <rPh sb="19" eb="21">
      <t>シュウショク</t>
    </rPh>
    <rPh sb="21" eb="23">
      <t>シエン</t>
    </rPh>
    <rPh sb="23" eb="26">
      <t>セキニンシャ</t>
    </rPh>
    <rPh sb="26" eb="28">
      <t>イガイ</t>
    </rPh>
    <rPh sb="29" eb="31">
      <t>ハイチ</t>
    </rPh>
    <rPh sb="31" eb="34">
      <t>ヨテイシャ</t>
    </rPh>
    <phoneticPr fontId="3"/>
  </si>
  <si>
    <t>様式１３－２（デジタル人材でITSS1以上又はウェブデザイン関係の資格取得を目指すコースで実習付の場合及びデュアルコースでITSS1以上又はウェブデザイン関係の資格取得を目指す場合のみ）</t>
    <rPh sb="0" eb="2">
      <t>ヨウシキ</t>
    </rPh>
    <rPh sb="11" eb="13">
      <t>ジンザイ</t>
    </rPh>
    <rPh sb="19" eb="21">
      <t>イジョウ</t>
    </rPh>
    <rPh sb="21" eb="22">
      <t>マタ</t>
    </rPh>
    <rPh sb="30" eb="32">
      <t>カンケイ</t>
    </rPh>
    <rPh sb="33" eb="35">
      <t>シカク</t>
    </rPh>
    <rPh sb="35" eb="37">
      <t>シュトク</t>
    </rPh>
    <rPh sb="38" eb="40">
      <t>メザ</t>
    </rPh>
    <rPh sb="45" eb="47">
      <t>ジッシュウ</t>
    </rPh>
    <rPh sb="47" eb="48">
      <t>ツキ</t>
    </rPh>
    <rPh sb="49" eb="51">
      <t>バアイ</t>
    </rPh>
    <rPh sb="51" eb="52">
      <t>オヨ</t>
    </rPh>
    <rPh sb="88" eb="90">
      <t>バアイ</t>
    </rPh>
    <phoneticPr fontId="3"/>
  </si>
  <si>
    <t>保育従事
者必要数</t>
    <rPh sb="0" eb="2">
      <t>ホイク</t>
    </rPh>
    <rPh sb="2" eb="4">
      <t>ジュウジ</t>
    </rPh>
    <rPh sb="5" eb="6">
      <t>シャ</t>
    </rPh>
    <rPh sb="6" eb="8">
      <t>ヒツヨウ</t>
    </rPh>
    <rPh sb="8" eb="9">
      <t>スウ</t>
    </rPh>
    <phoneticPr fontId="3"/>
  </si>
  <si>
    <t>保育従事者配置数</t>
    <rPh sb="0" eb="2">
      <t>ホイク</t>
    </rPh>
    <rPh sb="2" eb="5">
      <t>ジュウジシャ</t>
    </rPh>
    <rPh sb="5" eb="8">
      <t>ハイチスウ</t>
    </rPh>
    <phoneticPr fontId="3"/>
  </si>
  <si>
    <t>暴力団員による不当な行為の防止等に関する法律（平成３年法律第７７号）第２条第２号に掲げる暴力団または同条第６号に掲げる暴力団員である役職員を有する者若しくはそれらの利益となる活動を行う者。</t>
    <phoneticPr fontId="3"/>
  </si>
  <si>
    <t>宗教活動や政治活動を主たる目的とした者。</t>
    <phoneticPr fontId="3"/>
  </si>
  <si>
    <t>千葉県税、法人税並びに消費税及び地方消費税に係る徴収金を完納していること。</t>
    <rPh sb="0" eb="2">
      <t>チバ</t>
    </rPh>
    <phoneticPr fontId="3"/>
  </si>
  <si>
    <t>様式９（大型自動車１種運転業務従事者育成コース）</t>
    <rPh sb="0" eb="2">
      <t>ヨウシキ</t>
    </rPh>
    <rPh sb="4" eb="6">
      <t>オオガタ</t>
    </rPh>
    <rPh sb="6" eb="9">
      <t>ジドウシャ</t>
    </rPh>
    <rPh sb="10" eb="11">
      <t>シュ</t>
    </rPh>
    <rPh sb="11" eb="13">
      <t>ウンテン</t>
    </rPh>
    <rPh sb="13" eb="15">
      <t>ギョウム</t>
    </rPh>
    <rPh sb="15" eb="18">
      <t>ジュウジシャ</t>
    </rPh>
    <rPh sb="18" eb="20">
      <t>イクセイ</t>
    </rPh>
    <phoneticPr fontId="3"/>
  </si>
  <si>
    <t>法定教習単価の最高単価</t>
    <rPh sb="0" eb="2">
      <t>ホウテイ</t>
    </rPh>
    <rPh sb="2" eb="4">
      <t>キョウシュウ</t>
    </rPh>
    <rPh sb="4" eb="6">
      <t>タンカ</t>
    </rPh>
    <rPh sb="7" eb="9">
      <t>サイコウ</t>
    </rPh>
    <rPh sb="9" eb="11">
      <t>タンカ</t>
    </rPh>
    <phoneticPr fontId="3"/>
  </si>
  <si>
    <t>３．法定教習に要する経費による</t>
    <rPh sb="2" eb="4">
      <t>ホウテイ</t>
    </rPh>
    <rPh sb="4" eb="6">
      <t>キョウシュウ</t>
    </rPh>
    <rPh sb="7" eb="8">
      <t>ヨウ</t>
    </rPh>
    <rPh sb="10" eb="12">
      <t>ケイヒ</t>
    </rPh>
    <phoneticPr fontId="3"/>
  </si>
  <si>
    <t>自から所有する建物・機器等の場合は、建物維持費、設備償却費等に代えて結構です。</t>
    <rPh sb="0" eb="1">
      <t>ミズカ</t>
    </rPh>
    <rPh sb="3" eb="5">
      <t>ショユウ</t>
    </rPh>
    <rPh sb="7" eb="9">
      <t>タテモノ</t>
    </rPh>
    <rPh sb="10" eb="13">
      <t>キキトウ</t>
    </rPh>
    <rPh sb="14" eb="16">
      <t>バアイ</t>
    </rPh>
    <rPh sb="18" eb="20">
      <t>タテモノ</t>
    </rPh>
    <rPh sb="20" eb="23">
      <t>イジヒ</t>
    </rPh>
    <rPh sb="24" eb="26">
      <t>セツビ</t>
    </rPh>
    <rPh sb="26" eb="28">
      <t>ショウキャク</t>
    </rPh>
    <rPh sb="28" eb="29">
      <t>ヒ</t>
    </rPh>
    <rPh sb="29" eb="30">
      <t>トウ</t>
    </rPh>
    <rPh sb="31" eb="32">
      <t>カ</t>
    </rPh>
    <rPh sb="34" eb="36">
      <t>ケッコウ</t>
    </rPh>
    <phoneticPr fontId="3"/>
  </si>
  <si>
    <t>２．訓練受講者１人当たりの経費</t>
    <rPh sb="2" eb="4">
      <t>クンレン</t>
    </rPh>
    <rPh sb="4" eb="7">
      <t>ジュコウシャ</t>
    </rPh>
    <rPh sb="7" eb="9">
      <t>ヒトリ</t>
    </rPh>
    <rPh sb="8" eb="9">
      <t>ニン</t>
    </rPh>
    <rPh sb="9" eb="10">
      <t>ア</t>
    </rPh>
    <rPh sb="13" eb="15">
      <t>ケイヒ</t>
    </rPh>
    <phoneticPr fontId="3"/>
  </si>
  <si>
    <t>（訓練実施経費）÷（定員）</t>
    <rPh sb="1" eb="3">
      <t>クンレン</t>
    </rPh>
    <rPh sb="3" eb="5">
      <t>ジッシ</t>
    </rPh>
    <rPh sb="5" eb="7">
      <t>ケイヒ</t>
    </rPh>
    <rPh sb="10" eb="12">
      <t>テイイン</t>
    </rPh>
    <phoneticPr fontId="3"/>
  </si>
  <si>
    <t>３．法定教習に要する経費</t>
    <rPh sb="2" eb="4">
      <t>ホウテイ</t>
    </rPh>
    <rPh sb="4" eb="6">
      <t>キョウシュウ</t>
    </rPh>
    <rPh sb="7" eb="8">
      <t>ヨウ</t>
    </rPh>
    <rPh sb="10" eb="12">
      <t>ケイヒ</t>
    </rPh>
    <phoneticPr fontId="3"/>
  </si>
  <si>
    <t>再委託の有無（　有　・　無　）</t>
    <rPh sb="0" eb="3">
      <t>サイイタク</t>
    </rPh>
    <rPh sb="4" eb="6">
      <t>ウム</t>
    </rPh>
    <rPh sb="8" eb="9">
      <t>アリ</t>
    </rPh>
    <rPh sb="12" eb="13">
      <t>ナシ</t>
    </rPh>
    <phoneticPr fontId="3"/>
  </si>
  <si>
    <t>（円）</t>
    <rPh sb="1" eb="2">
      <t>エン</t>
    </rPh>
    <phoneticPr fontId="3"/>
  </si>
  <si>
    <t>教習実施施設名</t>
    <rPh sb="0" eb="2">
      <t>キョウシュウ</t>
    </rPh>
    <rPh sb="2" eb="4">
      <t>ジッシ</t>
    </rPh>
    <rPh sb="4" eb="6">
      <t>シセツ</t>
    </rPh>
    <rPh sb="6" eb="7">
      <t>メイ</t>
    </rPh>
    <phoneticPr fontId="3"/>
  </si>
  <si>
    <t>免許区分</t>
    <rPh sb="0" eb="2">
      <t>メンキョ</t>
    </rPh>
    <rPh sb="2" eb="4">
      <t>クブン</t>
    </rPh>
    <phoneticPr fontId="3"/>
  </si>
  <si>
    <r>
      <rPr>
        <sz val="10"/>
        <color indexed="8"/>
        <rFont val="ＭＳ Ｐゴシック"/>
        <family val="3"/>
        <charset val="128"/>
      </rPr>
      <t>１人当たり教習費</t>
    </r>
    <r>
      <rPr>
        <sz val="11"/>
        <color indexed="8"/>
        <rFont val="ＭＳ Ｐゴシック"/>
        <family val="3"/>
        <charset val="128"/>
      </rPr>
      <t xml:space="preserve">
（外税）＝ア</t>
    </r>
    <rPh sb="0" eb="2">
      <t>ヒトリ</t>
    </rPh>
    <rPh sb="2" eb="3">
      <t>ア</t>
    </rPh>
    <rPh sb="5" eb="7">
      <t>キョウシュウ</t>
    </rPh>
    <rPh sb="7" eb="8">
      <t>ヒ</t>
    </rPh>
    <rPh sb="10" eb="12">
      <t>ソトゼイ</t>
    </rPh>
    <phoneticPr fontId="3"/>
  </si>
  <si>
    <t>アのうち訓練生
負担分＝イ</t>
    <rPh sb="4" eb="7">
      <t>クンレンセイ</t>
    </rPh>
    <rPh sb="8" eb="10">
      <t>フタン</t>
    </rPh>
    <rPh sb="10" eb="11">
      <t>ブン</t>
    </rPh>
    <phoneticPr fontId="3"/>
  </si>
  <si>
    <t>法定教習単価
＝ア－イ</t>
    <rPh sb="0" eb="2">
      <t>ホウテイ</t>
    </rPh>
    <rPh sb="2" eb="4">
      <t>キョウシュウ</t>
    </rPh>
    <rPh sb="4" eb="6">
      <t>タンカ</t>
    </rPh>
    <phoneticPr fontId="3"/>
  </si>
  <si>
    <t>注　法定教習に要する経費は教習実施施設の一般受講者の教習費と同額とすること。</t>
    <rPh sb="0" eb="1">
      <t>チュウ</t>
    </rPh>
    <rPh sb="2" eb="4">
      <t>ホウテイ</t>
    </rPh>
    <rPh sb="4" eb="6">
      <t>キョウシュウ</t>
    </rPh>
    <rPh sb="7" eb="8">
      <t>ヨウ</t>
    </rPh>
    <rPh sb="10" eb="12">
      <t>ケイヒ</t>
    </rPh>
    <rPh sb="13" eb="15">
      <t>キョウシュウ</t>
    </rPh>
    <rPh sb="15" eb="17">
      <t>ジッシ</t>
    </rPh>
    <rPh sb="17" eb="19">
      <t>シセツ</t>
    </rPh>
    <rPh sb="20" eb="22">
      <t>イッパン</t>
    </rPh>
    <rPh sb="22" eb="25">
      <t>ジュコウシャ</t>
    </rPh>
    <rPh sb="26" eb="28">
      <t>キョウシュウ</t>
    </rPh>
    <rPh sb="28" eb="29">
      <t>ヒ</t>
    </rPh>
    <rPh sb="30" eb="32">
      <t>ドウガク</t>
    </rPh>
    <phoneticPr fontId="3"/>
  </si>
  <si>
    <t>　　　また、一般受講者の教習費についての資料を提出してください。</t>
    <rPh sb="8" eb="11">
      <t>ジュコウシャ</t>
    </rPh>
    <rPh sb="12" eb="14">
      <t>キョウシュウ</t>
    </rPh>
    <rPh sb="14" eb="15">
      <t>ヒ</t>
    </rPh>
    <rPh sb="20" eb="22">
      <t>シリョウ</t>
    </rPh>
    <rPh sb="23" eb="25">
      <t>テイシュツ</t>
    </rPh>
    <phoneticPr fontId="3"/>
  </si>
  <si>
    <t>総訓練時間の20%以上は通所で行うことを原則とし、集合訓練、個別指導、面接指導等を実施すること</t>
    <rPh sb="0" eb="1">
      <t>ソウ</t>
    </rPh>
    <rPh sb="1" eb="3">
      <t>クンレン</t>
    </rPh>
    <rPh sb="3" eb="5">
      <t>ジカン</t>
    </rPh>
    <rPh sb="9" eb="11">
      <t>イジョウ</t>
    </rPh>
    <rPh sb="12" eb="14">
      <t>ツウショ</t>
    </rPh>
    <rPh sb="15" eb="16">
      <t>オコナ</t>
    </rPh>
    <rPh sb="20" eb="22">
      <t>ゲンソク</t>
    </rPh>
    <rPh sb="25" eb="27">
      <t>シュウゴウ</t>
    </rPh>
    <rPh sb="27" eb="29">
      <t>クンレン</t>
    </rPh>
    <rPh sb="30" eb="32">
      <t>コベツ</t>
    </rPh>
    <rPh sb="32" eb="34">
      <t>シドウ</t>
    </rPh>
    <rPh sb="35" eb="37">
      <t>メンセツ</t>
    </rPh>
    <rPh sb="37" eb="40">
      <t>シドウトウ</t>
    </rPh>
    <rPh sb="41" eb="43">
      <t>ジッシ</t>
    </rPh>
    <phoneticPr fontId="3"/>
  </si>
  <si>
    <t>✔</t>
    <phoneticPr fontId="3"/>
  </si>
  <si>
    <t>カテゴリー</t>
  </si>
  <si>
    <t>サブカテゴリー</t>
  </si>
  <si>
    <t>スキル項目</t>
    <rPh sb="3" eb="5">
      <t>コウモク</t>
    </rPh>
    <phoneticPr fontId="119"/>
  </si>
  <si>
    <t>学習項目例</t>
    <rPh sb="0" eb="2">
      <t>ガクシュウ</t>
    </rPh>
    <rPh sb="2" eb="5">
      <t>コウモクレイ</t>
    </rPh>
    <phoneticPr fontId="119"/>
  </si>
  <si>
    <t>訓練カリキュラムのチェック（✔)</t>
    <phoneticPr fontId="119"/>
  </si>
  <si>
    <t>戦略・マネジメント・システム</t>
    <phoneticPr fontId="119"/>
  </si>
  <si>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</si>
  <si>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119"/>
  </si>
  <si>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</si>
  <si>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119"/>
  </si>
  <si>
    <t>変革マネジメント</t>
  </si>
  <si>
    <t>組織体制、組織文化・風土、各種制度、人材、業務プロセス、ステークホルダーマネジメント</t>
    <phoneticPr fontId="119"/>
  </si>
  <si>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</si>
  <si>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119"/>
  </si>
  <si>
    <t>エンタープライズアーキクチャ</t>
  </si>
  <si>
    <t>ビジネスアーキテクチャ、事業を管理するための仕組み（ERP、PLM、CRM、SCM　等）、データアーキテクチャ、データガバナンス、ITシステムアーキテクチャ</t>
    <phoneticPr fontId="119"/>
  </si>
  <si>
    <t>プロジェクトマネジメント</t>
  </si>
  <si>
    <t>PMBOK®第7版、テーラリング、アジャイル/ウォーターフォール、調達マネジメント</t>
    <phoneticPr fontId="119"/>
  </si>
  <si>
    <t>ビジネスモデル・プロセス</t>
  </si>
  <si>
    <t>ビジネス調査</t>
  </si>
  <si>
    <t>調査の設計、ビジネスフレームワーク（PEST、3C、5Forces、SWOT、STP、4P、バリューチェーン　等）、ビジネス・業務とデジタル技術の関連性</t>
    <phoneticPr fontId="119"/>
  </si>
  <si>
    <t>ビジネスモデル設計</t>
    <rPh sb="7" eb="9">
      <t>セッケイ</t>
    </rPh>
    <phoneticPr fontId="119"/>
  </si>
  <si>
    <t>ビジネスモデルキャンバス、収益モデル（売り切り、サービスの付加、サブスク　等）</t>
    <phoneticPr fontId="119"/>
  </si>
  <si>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</si>
  <si>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119"/>
  </si>
  <si>
    <t>検証（ビジネス視点）</t>
  </si>
  <si>
    <t>バリュープロポジションを踏まえた検証アプローチの設計、実施、モニタリングのためのKPI設定</t>
    <phoneticPr fontId="119"/>
  </si>
  <si>
    <t>マーケティング</t>
  </si>
  <si>
    <t>顧客開発、ベネフィットと差別化、Webマーケティング、SEO、SNSマーケティング、カスタマーサポート、AI活用マーケティング</t>
    <phoneticPr fontId="119"/>
  </si>
  <si>
    <t>ブランディング</t>
  </si>
  <si>
    <t>ブランドプロポジション・ブランドアイデンティティ</t>
    <phoneticPr fontId="119"/>
  </si>
  <si>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</si>
  <si>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</si>
  <si>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119"/>
  </si>
  <si>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</si>
  <si>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119"/>
  </si>
  <si>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</si>
  <si>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119"/>
  </si>
  <si>
    <t>検証（顧客・ユーザー視点）</t>
  </si>
  <si>
    <t>コンセプトテスト、ユーザビリティ評価の計画と実施</t>
    <phoneticPr fontId="119"/>
  </si>
  <si>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</si>
  <si>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119"/>
  </si>
  <si>
    <t>B　データ活用</t>
    <phoneticPr fontId="119"/>
  </si>
  <si>
    <t>データ・AIの戦略的活用</t>
  </si>
  <si>
    <t>データ理解・活用</t>
  </si>
  <si>
    <t>データ理解（データ理解、意味合いの抽出、洞察）、データの理解・検証（統計情報への正しい理解、データ確認、俯瞰・メタ思考、データ理解、データ粒度）</t>
    <phoneticPr fontId="119"/>
  </si>
  <si>
    <t>データ・AI活用戦略</t>
  </si>
  <si>
    <t>着想・デザイン（着想、デザイン、AI活用検討、開示・非開示の決定）、課題の定義（KPI、スコーピング、価値の見積り）</t>
    <phoneticPr fontId="119"/>
  </si>
  <si>
    <t>データ・AI活用業務の設計・事業実装・ 評価</t>
  </si>
  <si>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119"/>
  </si>
  <si>
    <t>AI・データサイエンス</t>
  </si>
  <si>
    <t>数理統計・多変量解析・データ可視化</t>
    <phoneticPr fontId="119"/>
  </si>
  <si>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119"/>
  </si>
  <si>
    <t>機械学習・深層学習</t>
  </si>
  <si>
    <t>機械学習、深層学習、強化学習、自然言語処理、画像認識、映像認識、音声認識</t>
    <phoneticPr fontId="119"/>
  </si>
  <si>
    <t>データエンジニアリング</t>
    <phoneticPr fontId="119"/>
  </si>
  <si>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</si>
  <si>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119"/>
  </si>
  <si>
    <t>データ活用基盤実装・運用</t>
  </si>
  <si>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119"/>
  </si>
  <si>
    <t>C　テクノロジー</t>
    <phoneticPr fontId="119"/>
  </si>
  <si>
    <t>ソフトウェア開発</t>
  </si>
  <si>
    <t>コンピュータサイエンス</t>
  </si>
  <si>
    <t>ソフトウェアエンジニアリング、最適化、データ構造、アルゴリズム、計算理論</t>
    <phoneticPr fontId="119"/>
  </si>
  <si>
    <t>チーム開発</t>
  </si>
  <si>
    <t>Git/Gitワークフロー、チームビルディン、グリーダブルコード、テクニカルライティング</t>
    <phoneticPr fontId="119"/>
  </si>
  <si>
    <t>ソフトウェア設計手法</t>
  </si>
  <si>
    <t>要求定義手法、ドメイン駆動設計、ソフトウェア設計原則（SOLID）、クリーンアーキテクチャ、デザインパターン、非機能要件定義、</t>
    <phoneticPr fontId="119"/>
  </si>
  <si>
    <t>ソフトウェア開発プロセス</t>
  </si>
  <si>
    <t>ソフトウェア開発マネジメント（CCPM、アジャイル開発手法、ソフトウェア見積り）、TDD（テスト駆動開発）、ソフトウェア品質管理、OSSライセンス管理</t>
    <phoneticPr fontId="119"/>
  </si>
  <si>
    <t>Webアプリケーション基本技術</t>
  </si>
  <si>
    <t>HTML/CSS、JavaScript、REST、WebSocket、SPA、CMS</t>
    <phoneticPr fontId="119"/>
  </si>
  <si>
    <t>フロントエンドシステム開発</t>
  </si>
  <si>
    <t>UI設計、レスポンシブデザイン、モックアップ開発、フロントエンドフレームワーク、PWA、検索最適化/SEO</t>
    <phoneticPr fontId="119"/>
  </si>
  <si>
    <t>バックエンドシステム開発</t>
  </si>
  <si>
    <t>データベース設計、オブジェクトストレージ、NoSQL、バックエンドフレームワーク、キャッシュ、負荷分散、認証認可</t>
    <phoneticPr fontId="119"/>
  </si>
  <si>
    <t>クラウドインフラ活用</t>
    <phoneticPr fontId="119"/>
  </si>
  <si>
    <t>クラウド基盤（PaaS/IaaS）、マイクロサービス、サーバレス、コンテナ技術、IaC、CDN</t>
    <phoneticPr fontId="119"/>
  </si>
  <si>
    <t>SREプロセス</t>
  </si>
  <si>
    <t>オブザーバビリティ、オープンテレメトリ、four keys、カオスエンジニアリング、CI/CD &amp; DevOps</t>
    <phoneticPr fontId="119"/>
  </si>
  <si>
    <t>サービス活用</t>
  </si>
  <si>
    <t>API管理、データ連携（iPaaS、ETL、EAI）、RPA、ローコード/ノーコード</t>
    <phoneticPr fontId="119"/>
  </si>
  <si>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</si>
  <si>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</si>
  <si>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119"/>
  </si>
  <si>
    <t>その他先端技術</t>
    <rPh sb="2" eb="3">
      <t>タ</t>
    </rPh>
    <rPh sb="3" eb="5">
      <t>センタン</t>
    </rPh>
    <rPh sb="5" eb="7">
      <t>ギジュツ</t>
    </rPh>
    <phoneticPr fontId="119"/>
  </si>
  <si>
    <t>※以下に挙げる先端技術を例として必要に応じて学習
WebAssembly、HTTP/3、ブロックチェーン基盤、秘密計算、Trusted Web、量子コンピューティング、HITL:Human-in-the-Loop</t>
    <phoneticPr fontId="119"/>
  </si>
  <si>
    <t>テクノロジートレンド</t>
    <phoneticPr fontId="119"/>
  </si>
  <si>
    <t>※以下に挙げる先端技術を例として必要に応じて学習
メタバース、スマートコントラクト、デジタル通貨、インフォマティクス（マテリアル分野、バイオ分野、計測分野　等）、GX（カーボントレーシング　等）</t>
    <phoneticPr fontId="119"/>
  </si>
  <si>
    <t>D セキュリティ</t>
    <phoneticPr fontId="119"/>
  </si>
  <si>
    <t>セキュリティマネジメント</t>
  </si>
  <si>
    <t>セキュリティ体制構築・運営</t>
    <phoneticPr fontId="119"/>
  </si>
  <si>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119"/>
  </si>
  <si>
    <t>セキュリティマネジメント</t>
    <phoneticPr fontId="119"/>
  </si>
  <si>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119"/>
  </si>
  <si>
    <t>インシデント対応と事業継続</t>
    <phoneticPr fontId="119"/>
  </si>
  <si>
    <t>デジタル利活用における事業継続、事業継続計画の整備と訓練、インシデント対応と危機管理の連携手順、日常及び緊急時の情報共有とコミュニケーション</t>
    <phoneticPr fontId="119"/>
  </si>
  <si>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</si>
  <si>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119"/>
  </si>
  <si>
    <t>セキュリティ技術</t>
  </si>
  <si>
    <t>セキュア設計・開発・構築</t>
    <phoneticPr fontId="119"/>
  </si>
  <si>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119"/>
  </si>
  <si>
    <t>セキュリティ運用・保守・監視</t>
    <phoneticPr fontId="119"/>
  </si>
  <si>
    <t>脅威情報や脆弱性情報の活用、モニタリングの方法と観測データの活用、運用・監視業務へのAI応用、インシデント時の影響調査、トリアージ方法、デジタルフォレンジックサービスの活用</t>
    <phoneticPr fontId="119"/>
  </si>
  <si>
    <t>（備考）</t>
    <rPh sb="1" eb="3">
      <t>ビコウ</t>
    </rPh>
    <phoneticPr fontId="119"/>
  </si>
  <si>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</si>
  <si>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119"/>
  </si>
  <si>
    <t>　　３　訓練カリキュラムにスキル項目に関連する訓練項目があれば、訓練実施機関の判断により学習項目を追加して差し支えないこと。</t>
    <rPh sb="23" eb="25">
      <t>クンレン</t>
    </rPh>
    <phoneticPr fontId="119"/>
  </si>
  <si>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119"/>
  </si>
  <si>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119"/>
  </si>
  <si>
    <t>別紙１</t>
    <rPh sb="0" eb="2">
      <t>ベッシ</t>
    </rPh>
    <phoneticPr fontId="3"/>
  </si>
  <si>
    <t>別紙２</t>
    <rPh sb="0" eb="2">
      <t>ベッシ</t>
    </rPh>
    <phoneticPr fontId="3"/>
  </si>
  <si>
    <r>
      <t>パソコン等をリース等により訓練生に貸与する場合１月あたりの額を証する書類(リース契約書等)の写し　※</t>
    </r>
    <r>
      <rPr>
        <sz val="10"/>
        <rFont val="ＭＳ Ｐゴシック"/>
        <family val="3"/>
        <charset val="128"/>
      </rPr>
      <t>eラーニングコースでITSS1以上等の資格所得を目指し貸与有の場合のみ</t>
    </r>
    <rPh sb="4" eb="5">
      <t>ナド</t>
    </rPh>
    <rPh sb="9" eb="10">
      <t>ナド</t>
    </rPh>
    <rPh sb="13" eb="16">
      <t>クンレンセイ</t>
    </rPh>
    <rPh sb="17" eb="19">
      <t>タイヨ</t>
    </rPh>
    <rPh sb="21" eb="23">
      <t>バアイ</t>
    </rPh>
    <rPh sb="24" eb="25">
      <t>ガツ</t>
    </rPh>
    <rPh sb="29" eb="30">
      <t>ガク</t>
    </rPh>
    <rPh sb="31" eb="32">
      <t>ショウ</t>
    </rPh>
    <rPh sb="34" eb="36">
      <t>ショルイ</t>
    </rPh>
    <rPh sb="40" eb="42">
      <t>ケイヤク</t>
    </rPh>
    <rPh sb="42" eb="43">
      <t>ショ</t>
    </rPh>
    <rPh sb="43" eb="44">
      <t>ナド</t>
    </rPh>
    <rPh sb="65" eb="67">
      <t>イジョウ</t>
    </rPh>
    <rPh sb="67" eb="68">
      <t>トウ</t>
    </rPh>
    <rPh sb="69" eb="71">
      <t>シカク</t>
    </rPh>
    <rPh sb="71" eb="73">
      <t>ショトク</t>
    </rPh>
    <rPh sb="74" eb="76">
      <t>メザ</t>
    </rPh>
    <rPh sb="77" eb="79">
      <t>タイヨ</t>
    </rPh>
    <rPh sb="79" eb="80">
      <t>アリ</t>
    </rPh>
    <rPh sb="81" eb="83">
      <t>バアイ</t>
    </rPh>
    <phoneticPr fontId="3"/>
  </si>
  <si>
    <t>スキル項目・学習項目チェックシート※DX推進スキル標準対応コースのみ提出</t>
    <phoneticPr fontId="3"/>
  </si>
  <si>
    <t>デジタルリテラシーを含むカリキュラムチェックシート</t>
  </si>
  <si>
    <t>別紙２</t>
    <phoneticPr fontId="3"/>
  </si>
  <si>
    <t>別紙３</t>
    <rPh sb="0" eb="2">
      <t>ベッシ</t>
    </rPh>
    <phoneticPr fontId="3"/>
  </si>
  <si>
    <t>(別紙1）　【スキル項目・学習項目チェックシート】</t>
    <rPh sb="1" eb="3">
      <t>ベッシ</t>
    </rPh>
    <phoneticPr fontId="119"/>
  </si>
  <si>
    <t>複数の欄にチェックしていただいても差し支えありません。</t>
  </si>
  <si>
    <t>デジタルリテラシーを含むカリキュラムの例</t>
  </si>
  <si>
    <t>チェック欄（☑）</t>
  </si>
  <si>
    <t>・就職先業界の社会課題とデータやデジタルによる解決【項目１】</t>
  </si>
  <si>
    <t>　　介護・美容・飲食・病院・流通等のデジタル活用による効率化の事例の紹介等</t>
  </si>
  <si>
    <t>□</t>
  </si>
  <si>
    <t>・就職先業界の顧客・ユーザーの行動変化と変化への対応【項目２】</t>
  </si>
  <si>
    <t>効果的なSNS広報の事例、データ・デジタル技術を活用した顧客・ユーザー行動の分析の紹介等</t>
  </si>
  <si>
    <t>・就職先業界の顧客・ユーザーを取り巻くデジタルサービス【項目２】</t>
  </si>
  <si>
    <t>eコマース、デリバリーサービス等の事例の紹介等</t>
  </si>
  <si>
    <t>・就職先業界のデジタル技術の活用による競争環境変化の具体的事例【項目３】</t>
  </si>
  <si>
    <t>小売・流通業界・観光業界等の事例の紹介等</t>
  </si>
  <si>
    <t>・就職先で想定されるインターネットサービスの活用【項目11】</t>
  </si>
  <si>
    <t>ZOOM、Teams等の代表的なWEB会議用ソフト、グループウェアの利用方法・紹介等</t>
  </si>
  <si>
    <t>・就職先で想定されるデータ・デジタル技術の活用事例【項目12】</t>
  </si>
  <si>
    <t>　　POSシステム、キャッシュレス決済、モバイルPOSレジ、電子カルテ、介護ソフト、施工管理や勤怠管理のICT化導入、生成ＡＩの活用事例の紹介等</t>
  </si>
  <si>
    <t>・就職先で想定される日常業務に関するパソコン等のツールの利用方法【項目13】</t>
  </si>
  <si>
    <t>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</si>
  <si>
    <t>・就職先で想定されるツール利用方法【項目13】</t>
  </si>
  <si>
    <t>会計ソフト、医療事務システム、CADシステムなどの利用方法・紹介等</t>
  </si>
  <si>
    <t>・就職先で想定される情報セキュリティ関係【項目14】</t>
  </si>
  <si>
    <t>デジタルデータに係る情報セキュリティの重要性、情報セキュリティ事故の原因、個人がとるべきセキュリティ対策等</t>
  </si>
  <si>
    <t>・就職先で想定されるインターネット、SNS等を利用する際の注意点【項目15】</t>
  </si>
  <si>
    <t>投稿内容、ネットエチケット等の注意点</t>
  </si>
  <si>
    <t>・就職先業界のデジタルデータを扱う際の法令遵守【項目16】</t>
  </si>
  <si>
    <t>顧客等のデジタルデータを扱う際の個人情報保護法、画像等のデジタルデータを扱う際の著作権などのルール等</t>
  </si>
  <si>
    <t>・その他【項目　　　　】</t>
  </si>
  <si>
    <t>※　実際のデジタル機器の操作だけではなく、操作方法、活用方法の説明等もデジタルリテラシーに含みます。</t>
  </si>
  <si>
    <t>下記の「デジタルリテラシーを含むカリキュラム例」の中から、就職先業界で必要なカリキュラムを検討の上、</t>
  </si>
  <si>
    <t>項目</t>
    <rPh sb="0" eb="2">
      <t>コウモク</t>
    </rPh>
    <phoneticPr fontId="119"/>
  </si>
  <si>
    <t>項目番号</t>
    <rPh sb="0" eb="2">
      <t>コウモク</t>
    </rPh>
    <rPh sb="2" eb="4">
      <t>バンゴウ</t>
    </rPh>
    <phoneticPr fontId="119"/>
  </si>
  <si>
    <t>行動例/学習項目例（概要）</t>
    <rPh sb="0" eb="2">
      <t>コウドウ</t>
    </rPh>
    <rPh sb="2" eb="3">
      <t>レイ</t>
    </rPh>
    <rPh sb="4" eb="6">
      <t>ガクシュウ</t>
    </rPh>
    <rPh sb="6" eb="8">
      <t>コウモク</t>
    </rPh>
    <rPh sb="8" eb="9">
      <t>レイ</t>
    </rPh>
    <rPh sb="10" eb="12">
      <t>ガイヨウ</t>
    </rPh>
    <phoneticPr fontId="119"/>
  </si>
  <si>
    <t>行動例/学習項目例（詳細）</t>
    <rPh sb="0" eb="2">
      <t>コウドウ</t>
    </rPh>
    <rPh sb="2" eb="3">
      <t>レイ</t>
    </rPh>
    <rPh sb="4" eb="6">
      <t>ガクシュウ</t>
    </rPh>
    <rPh sb="6" eb="8">
      <t>コウモク</t>
    </rPh>
    <rPh sb="8" eb="9">
      <t>レイ</t>
    </rPh>
    <rPh sb="10" eb="12">
      <t>ショウサイ</t>
    </rPh>
    <phoneticPr fontId="119"/>
  </si>
  <si>
    <t>ー</t>
    <phoneticPr fontId="119"/>
  </si>
  <si>
    <t>社会の変化</t>
    <phoneticPr fontId="119"/>
  </si>
  <si>
    <t>メガトレンド・社会課題とデジタルによる解決</t>
    <phoneticPr fontId="119"/>
  </si>
  <si>
    <t>サステナビリティ：SDGs、持続可能な開発。経済：交通渋滞、物流のキャパシティ。人口動態：人口減少・高齢化。地球環境：脱炭素社会、気候変動、水資源・食糧需給、自然災害・感染症対策。エネルギー：エネルギー供給の持続可能性。人材育成・教育：教育格差、リカレント教育・リスキリング。労働市場：仕事の需給や流動性に関する質的・量的変化。</t>
    <phoneticPr fontId="119"/>
  </si>
  <si>
    <t>日本と海外におけるDXの取組みの差</t>
    <phoneticPr fontId="119"/>
  </si>
  <si>
    <t>日本と海外におけるDXの取組みの差。</t>
    <phoneticPr fontId="119"/>
  </si>
  <si>
    <t>社会・産業の変化に関するキーワード</t>
    <phoneticPr fontId="119"/>
  </si>
  <si>
    <t>第4次産業革命。Society5.0で実現される社会。データ駆動型社会。</t>
    <phoneticPr fontId="119"/>
  </si>
  <si>
    <t>顧客価値の変化</t>
    <phoneticPr fontId="119"/>
  </si>
  <si>
    <t>顧客・ユーザーの行動変化と変化への対応</t>
    <phoneticPr fontId="119"/>
  </si>
  <si>
    <t>購買行動の変化。変化に対応した広告手法：レコメンド、SEO、リスティング広告、インフルエンサー、OMO（Online Merges with Offline）、LBM（Location Based Marketing）。データ・デジタル技術を活用した顧客・ユーザー行動の分析事例。</t>
    <phoneticPr fontId="119"/>
  </si>
  <si>
    <t>顧客・ユーザーを取り巻くデジタルサービス</t>
    <phoneticPr fontId="119"/>
  </si>
  <si>
    <t>eコマース。動画・音楽配信。タクシー配車アプリ。デリバリーサービス。電子書籍。インターネットバンキング。</t>
    <phoneticPr fontId="119"/>
  </si>
  <si>
    <t>競争環境の変化</t>
    <phoneticPr fontId="119"/>
  </si>
  <si>
    <t>デジタル技術の活用による競争環境変化の具体的事例</t>
    <phoneticPr fontId="119"/>
  </si>
  <si>
    <t>出版業・書籍流通業における環境変化（電子媒体のシェア上昇、インターネットにおける情報入手）。古書・中古品売買市場における環境変化（CtoCプラットフォームの登場）。レンタルビデオ・CDショップ市場における環境変化（動画配信・音楽配信サービスの登場）。旅行業（旅行代理店）における環境変化（個人が海外・国内を問わず宿泊先・ツアーの予約が容易に行えるサービスの登場）。音楽配信サービスにおける環境変化（曲・アルバム単位での購入から定額制サービスへ）。</t>
    <phoneticPr fontId="119"/>
  </si>
  <si>
    <t>What</t>
    <phoneticPr fontId="119"/>
  </si>
  <si>
    <t>データ</t>
    <phoneticPr fontId="119"/>
  </si>
  <si>
    <t>社会におけるデータ</t>
    <phoneticPr fontId="119"/>
  </si>
  <si>
    <t>データの種類</t>
    <phoneticPr fontId="119"/>
  </si>
  <si>
    <t>取得方法による分類：行動ログデータ、機械の稼働ログデータ、実験データ、調査データ、生体データ。取得主体による分類：１次データ、２次データ。データそのものの属性による分類：構造化データ、非構造化データ（文字・画像・音声　等）、メタデータ。</t>
    <phoneticPr fontId="119"/>
  </si>
  <si>
    <t>社会におけるデータ活用</t>
    <phoneticPr fontId="119"/>
  </si>
  <si>
    <t>ビッグデータとアノテーション。オープンデータ。</t>
    <phoneticPr fontId="119"/>
  </si>
  <si>
    <t>データを読む・説明する</t>
    <phoneticPr fontId="119"/>
  </si>
  <si>
    <t>データの分析手法（基礎的な確率・統計の知識）</t>
    <phoneticPr fontId="119"/>
  </si>
  <si>
    <t>質的変数・量的変数。データの分布（ヒストグラム）と代表値（平均値・中央値・最頻値）。データのばらつき（分散・標準偏差・偏差値）。相関関係と因果関係。データの種類（名義尺度、順序尺度、間隔尺度、比率尺度）。</t>
    <phoneticPr fontId="119"/>
  </si>
  <si>
    <t>データを読む</t>
    <rPh sb="4" eb="5">
      <t>ヨ</t>
    </rPh>
    <phoneticPr fontId="119"/>
  </si>
  <si>
    <t>データや事象の重複に気づく。条件をそろえた比較。誇張表現を見抜く。集計ミス・記載ミスの特定。</t>
    <phoneticPr fontId="119"/>
  </si>
  <si>
    <t>データを説明する</t>
    <phoneticPr fontId="119"/>
  </si>
  <si>
    <t>データの可視化（棒グラフ・折線グラフ・散布図・ヒートマップなどの作成）。分析結果の言語化。</t>
    <phoneticPr fontId="119"/>
  </si>
  <si>
    <t>データを扱う</t>
    <phoneticPr fontId="119"/>
  </si>
  <si>
    <t>データの入力</t>
    <phoneticPr fontId="119"/>
  </si>
  <si>
    <t>機械判読可能なデータの作成・表記方法（参考：総務省　機械判読可能なデータの表記方法の統一ルール）。</t>
    <phoneticPr fontId="119"/>
  </si>
  <si>
    <t>データの抽出・加工</t>
    <phoneticPr fontId="119"/>
  </si>
  <si>
    <t>データの抽出、データクレンジング（外れ値、異常値）、フィルタリング・ソート、結合、マッピング、サンプリング、集計・変換・演算。</t>
    <phoneticPr fontId="119"/>
  </si>
  <si>
    <t>データの出力</t>
    <phoneticPr fontId="119"/>
  </si>
  <si>
    <t>データのダウンロードと保存、ファイル形式。</t>
    <phoneticPr fontId="119"/>
  </si>
  <si>
    <t>データベース</t>
    <phoneticPr fontId="119"/>
  </si>
  <si>
    <t>データベース管理システム。データベースの種類：リレーショナルデータベース、キーバリュー形式。データベースの構造：テーブル、レコード、フィールド。データベースの設計：データの正規化の概要、ER図。</t>
    <phoneticPr fontId="119"/>
  </si>
  <si>
    <t>データによって判断する</t>
    <phoneticPr fontId="119"/>
  </si>
  <si>
    <t>データドリブンな判断プロセス</t>
    <phoneticPr fontId="119"/>
  </si>
  <si>
    <t>仮説構築。仮説の修正。一次情報を用いたデータの検証。データの信頼性の判断・明示（中身に誤りや偏りがないか、量が十分にあるか、出所や更新日が明確か、組織のルールに基づいて取り扱われているデータか等）。分析結果に基づいた意思決定。</t>
    <phoneticPr fontId="119"/>
  </si>
  <si>
    <t>分析アプローチ設計</t>
    <phoneticPr fontId="119"/>
  </si>
  <si>
    <t>必要なデータの確保。分析対象の構造把握。業務分析手法。データ・分析手法・可視化の方法の設計。</t>
    <phoneticPr fontId="119"/>
  </si>
  <si>
    <t>モニタリングの手法</t>
    <phoneticPr fontId="119"/>
  </si>
  <si>
    <t>モニタリングの手法。</t>
    <phoneticPr fontId="119"/>
  </si>
  <si>
    <t>デジタル技術</t>
    <phoneticPr fontId="119"/>
  </si>
  <si>
    <t>AI</t>
    <phoneticPr fontId="119"/>
  </si>
  <si>
    <t>AIの歴史</t>
    <phoneticPr fontId="119"/>
  </si>
  <si>
    <t>AIの定義。AIブームの変遷。過去のAIブームにおいて中心となった研究・技術（探索・推論　等）。</t>
    <phoneticPr fontId="119"/>
  </si>
  <si>
    <t>AIを作るために必要な手法・技術</t>
    <phoneticPr fontId="119"/>
  </si>
  <si>
    <t>機械学習の具体的手法：教師あり学習、教師なし学習、強化学習 等。深層学習の概要：ニューラルネットワーク、事前学習、ファインチューニング 等。AIプロジェクトの進め方 等</t>
    <phoneticPr fontId="119"/>
  </si>
  <si>
    <t>人間中心のAI社会原則</t>
    <phoneticPr fontId="119"/>
  </si>
  <si>
    <t>人間中心のAI社会原則、ELSI（Ethical, Legal and Social Issues）等</t>
    <phoneticPr fontId="119"/>
  </si>
  <si>
    <t>AIの得意分野・限界</t>
    <phoneticPr fontId="119"/>
  </si>
  <si>
    <t>強いAIと弱いAI 等。</t>
    <phoneticPr fontId="119"/>
  </si>
  <si>
    <t>AIに関する最新の技術動向</t>
    <phoneticPr fontId="119"/>
  </si>
  <si>
    <t>生成AI　等。</t>
    <phoneticPr fontId="119"/>
  </si>
  <si>
    <t>クラウド</t>
    <phoneticPr fontId="119"/>
  </si>
  <si>
    <t>クラウドの仕組み</t>
    <phoneticPr fontId="119"/>
  </si>
  <si>
    <t>オンプレミスとクラウドの違い。パブリッククラウドとプライベートクラウド。クラウドサービスにおけるセキュリティ対策。</t>
    <phoneticPr fontId="119"/>
  </si>
  <si>
    <t>クラウドサービスの提供形態</t>
    <phoneticPr fontId="119"/>
  </si>
  <si>
    <t>SaaS（Software as a Service）。IaaS（Infrastructure as a Service）。PaaS（Platform as a Service）。</t>
    <phoneticPr fontId="119"/>
  </si>
  <si>
    <t>クラウドに関する最新の技術動向</t>
    <phoneticPr fontId="119"/>
  </si>
  <si>
    <t>クラウドに関する最新の技術動向。</t>
    <phoneticPr fontId="119"/>
  </si>
  <si>
    <t>ハードウェア・ソフトウェア</t>
    <phoneticPr fontId="119"/>
  </si>
  <si>
    <t>ハードウェア</t>
    <phoneticPr fontId="119"/>
  </si>
  <si>
    <t>ハードウェアの構成要素：プロセッサ、メモリ、ストレージ、入出力機器。コンピュータ・入出力機器の種類：PC、サーバー、汎用機、スマートフォン、タブレット、ウェアラブル端末、スマートスピーカー、センサー、デジタルサイネージ、ドローン。</t>
    <phoneticPr fontId="119"/>
  </si>
  <si>
    <t>ソフトウェア</t>
    <phoneticPr fontId="119"/>
  </si>
  <si>
    <t>ソフトウェアの構成要素：OS、ミドルウェア、アプリケーション。オープンソースソフトウェア。プログラミング的思考：アルゴリズムの基本的な考え方、プログラミング言語の特徴。</t>
    <phoneticPr fontId="119"/>
  </si>
  <si>
    <t>企業における開発・運用</t>
    <phoneticPr fontId="119"/>
  </si>
  <si>
    <t>プロジェクトマネジメントの概要。サービスマネジメントの概要。</t>
    <phoneticPr fontId="119"/>
  </si>
  <si>
    <t>ハードウェア・ソフトウェアに関する最新の技術動向</t>
    <phoneticPr fontId="119"/>
  </si>
  <si>
    <t>ハードウェア・ソフトウェアに関する最新の技術動向。</t>
    <phoneticPr fontId="119"/>
  </si>
  <si>
    <t>ネットワーク</t>
    <phoneticPr fontId="119"/>
  </si>
  <si>
    <t>ネットワーク・インターネットの仕組み</t>
    <phoneticPr fontId="119"/>
  </si>
  <si>
    <t>ネットワーク方式（LAN・WAN）。接続装置（ハブ・ルーター）。通信プロトコル。IPアドレス。ドメイン。無線通信（Wi-Fi 等）。</t>
    <phoneticPr fontId="119"/>
  </si>
  <si>
    <t>インターネットサービス</t>
    <phoneticPr fontId="119"/>
  </si>
  <si>
    <t>電子メール。5G（モバイル）。リモート会議等のコミュニケーションサービス。ネット決済等の金融サービス。</t>
    <phoneticPr fontId="119"/>
  </si>
  <si>
    <t>ネットワークに関する最新の技術動向</t>
    <phoneticPr fontId="119"/>
  </si>
  <si>
    <t>ネットワークに関する最新の技術動向。</t>
    <phoneticPr fontId="119"/>
  </si>
  <si>
    <t>How</t>
    <phoneticPr fontId="119"/>
  </si>
  <si>
    <t>活用事例・利用方法</t>
    <phoneticPr fontId="119"/>
  </si>
  <si>
    <t>データ・デジタル技術の活用事例</t>
    <phoneticPr fontId="119"/>
  </si>
  <si>
    <t>事業活動におけるデータ・デジタル技術の活用事例</t>
    <phoneticPr fontId="119"/>
  </si>
  <si>
    <t>サービス：配膳ロボット導入、顧客情報を用いた購買傾向の分析。販売：バーチャル試着サービス、無人コンビニエンスストア。マーケティング：購買履歴に合わせたリコメンド機能、ビッグデータを用いたリスティング広告。製造：製造データの蓄積・分析（スマートファクトリー）、部品在庫の自動管理・調達。研究開発：研究業務のリモート化、研究データ基盤システムの構築。調達：電子契約システムの導入、サプライチェーン情報の一元化。物流：ブロックチェーンを用いた生産情報のトラッキング、顧客情報を用いた再配達の予防。</t>
    <phoneticPr fontId="119"/>
  </si>
  <si>
    <t>生成AIの活用事例</t>
    <phoneticPr fontId="119"/>
  </si>
  <si>
    <t>業務全般における文章作成・要約、情報収集、課題抽出、アイデア出しへの大規模言語モデルの利用等。顧客体験の改善、ビジネス変革等。</t>
    <phoneticPr fontId="119"/>
  </si>
  <si>
    <t>ツール利用</t>
    <phoneticPr fontId="119"/>
  </si>
  <si>
    <t>日常業務に関するツールの利用方法</t>
    <phoneticPr fontId="119"/>
  </si>
  <si>
    <t>コミュニケーションツール：メール、チャット、プロジェクト管理。オフィスツール：文字のサイズ・フォント変更、基本的な関数、表の作成、便利なショートカット。検索エンジン：検索のコツ。</t>
    <phoneticPr fontId="119"/>
  </si>
  <si>
    <t>生成AIの利用方法</t>
    <phoneticPr fontId="119"/>
  </si>
  <si>
    <t>画像生成ツール、文章生成ツール、音声生成ツール等の概要。指示（プロンプト）の手法。</t>
    <phoneticPr fontId="119"/>
  </si>
  <si>
    <t>自動化・効率化に関するデジタルツールの利用方法</t>
    <phoneticPr fontId="119"/>
  </si>
  <si>
    <t>ノーコード・ローコードツールの基礎知識。RPA、AutoMLなどの自動化・内製化ツールの概要。</t>
    <phoneticPr fontId="119"/>
  </si>
  <si>
    <t>留意点</t>
    <phoneticPr fontId="119"/>
  </si>
  <si>
    <t>セキュリティ</t>
    <phoneticPr fontId="119"/>
  </si>
  <si>
    <t>セキュリティの3要素</t>
    <phoneticPr fontId="119"/>
  </si>
  <si>
    <t>機密性。完全性。可用性。</t>
    <phoneticPr fontId="119"/>
  </si>
  <si>
    <t>セキュリティ技術</t>
    <phoneticPr fontId="119"/>
  </si>
  <si>
    <t>暗号。ワンタイムパスワード。ブロックチェーン。生体認証。</t>
    <phoneticPr fontId="119"/>
  </si>
  <si>
    <t>情報セキュリティマネジメントシステム（ISMS）</t>
    <phoneticPr fontId="119"/>
  </si>
  <si>
    <t>情報セキュリティマネジメントシステム（ISMS）。</t>
    <phoneticPr fontId="119"/>
  </si>
  <si>
    <t>個人がとるべきセキュリティ対策</t>
    <phoneticPr fontId="119"/>
  </si>
  <si>
    <t>IDやパスワードの管理。アクセス権の設定。覗き見防止。添付ファイル付きメールへの警戒。社外メールアドレスへの警戒。</t>
    <phoneticPr fontId="119"/>
  </si>
  <si>
    <t>モラル</t>
    <phoneticPr fontId="119"/>
  </si>
  <si>
    <t>ネット被害・SNS・生成AI等のトラブルの事例・対策</t>
    <phoneticPr fontId="119"/>
  </si>
  <si>
    <t>写真の位置情報による住所の流出。アカウントの乗っ取り。炎上。名誉棄損判決。SNSやAIツール、検索等の入力データによる情報漏洩。生成AIなどの学習データ利用。</t>
    <phoneticPr fontId="119"/>
  </si>
  <si>
    <t>データ利用における禁止事項や留意事項</t>
    <phoneticPr fontId="119"/>
  </si>
  <si>
    <t>結果の捏造。実験データの盗用。恣意的な結果の抽出。ELSI（Ethical, Legal, and Social Issues）。</t>
    <phoneticPr fontId="119"/>
  </si>
  <si>
    <t>コンプライアンス</t>
    <phoneticPr fontId="119"/>
  </si>
  <si>
    <t>個人情報の定義と個人情報に関する法律・留意事項</t>
    <phoneticPr fontId="119"/>
  </si>
  <si>
    <t>個人情報保護法。個人情報の取り扱いルール。業界団体等の示すプライバシー関連ガイドライン。</t>
    <phoneticPr fontId="119"/>
  </si>
  <si>
    <t>知的財産権が保護する対象</t>
    <phoneticPr fontId="119"/>
  </si>
  <si>
    <t>著作権、特許権、実用新案権、意匠権、商標権。不正競争防止法。</t>
    <phoneticPr fontId="119"/>
  </si>
  <si>
    <t>諸外国におけるデータ規制の内容</t>
    <phoneticPr fontId="119"/>
  </si>
  <si>
    <t>GDPR。CCPA。その他産業データの保護規制。</t>
    <phoneticPr fontId="119"/>
  </si>
  <si>
    <t>サービス利用規約を踏まえたデータの利用範囲</t>
    <phoneticPr fontId="119"/>
  </si>
  <si>
    <t>サービス提供側における入力データの管理/利用方法の確認。社内や組織における利用ルールの確認。</t>
    <phoneticPr fontId="119"/>
  </si>
  <si>
    <t>(別紙３）　【DXリテラシー標準の項目の一覧】</t>
    <rPh sb="14" eb="16">
      <t>ヒョウジュン</t>
    </rPh>
    <rPh sb="20" eb="22">
      <t>イチラン</t>
    </rPh>
    <phoneticPr fontId="119"/>
  </si>
  <si>
    <t>訓練コースの中で実施するものに、チェック欄にチェック（☑）を入れてください。下記の中に該当するものがない場合は、</t>
    <phoneticPr fontId="3"/>
  </si>
  <si>
    <t>DXリテラシー標準の項目の一覧(別紙２とセットで提出)</t>
    <rPh sb="16" eb="18">
      <t>ベッシ</t>
    </rPh>
    <rPh sb="24" eb="26">
      <t>テイシュツ</t>
    </rPh>
    <phoneticPr fontId="3"/>
  </si>
  <si>
    <t>防火管理者の選任</t>
    <rPh sb="0" eb="2">
      <t>ボウカ</t>
    </rPh>
    <rPh sb="2" eb="5">
      <t>カンリシャ</t>
    </rPh>
    <rPh sb="6" eb="8">
      <t>センニン</t>
    </rPh>
    <phoneticPr fontId="3"/>
  </si>
  <si>
    <t>未取得の場合
取得予定時期</t>
    <rPh sb="0" eb="1">
      <t>ミ</t>
    </rPh>
    <rPh sb="1" eb="3">
      <t>シュトク</t>
    </rPh>
    <rPh sb="4" eb="6">
      <t>バアイ</t>
    </rPh>
    <rPh sb="7" eb="13">
      <t>シュトクヨテイジキ</t>
    </rPh>
    <phoneticPr fontId="3"/>
  </si>
  <si>
    <t>必要無しの場合建物全体の収容人数
(5０人未満)</t>
    <phoneticPr fontId="3"/>
  </si>
  <si>
    <t>人</t>
    <rPh sb="0" eb="1">
      <t>ニン</t>
    </rPh>
    <phoneticPr fontId="3"/>
  </si>
  <si>
    <t>有り　　未取得　　必要無し　</t>
    <rPh sb="0" eb="1">
      <t>ア</t>
    </rPh>
    <rPh sb="4" eb="7">
      <t>ミシュトク</t>
    </rPh>
    <rPh sb="9" eb="11">
      <t>ヒツヨウ</t>
    </rPh>
    <rPh sb="11" eb="12">
      <t>ナ</t>
    </rPh>
    <phoneticPr fontId="3"/>
  </si>
  <si>
    <t>千葉県が実施する委託訓練に係る業務について、企画提案募集要領にもとづき、関係書類を添えて提案します。</t>
    <rPh sb="0" eb="3">
      <t>チバケン</t>
    </rPh>
    <rPh sb="4" eb="6">
      <t>ジッシ</t>
    </rPh>
    <rPh sb="8" eb="10">
      <t>イタク</t>
    </rPh>
    <rPh sb="10" eb="12">
      <t>クンレン</t>
    </rPh>
    <rPh sb="13" eb="14">
      <t>カカ</t>
    </rPh>
    <rPh sb="15" eb="17">
      <t>ギョウム</t>
    </rPh>
    <rPh sb="28" eb="30">
      <t>ヨウリョウ</t>
    </rPh>
    <rPh sb="36" eb="38">
      <t>カンケイ</t>
    </rPh>
    <rPh sb="38" eb="40">
      <t>ショルイ</t>
    </rPh>
    <rPh sb="41" eb="42">
      <t>ソ</t>
    </rPh>
    <rPh sb="44" eb="46">
      <t>テイアン</t>
    </rPh>
    <phoneticPr fontId="3"/>
  </si>
  <si>
    <t>更新予定</t>
    <rPh sb="0" eb="2">
      <t>コウシン</t>
    </rPh>
    <rPh sb="2" eb="4">
      <t>ヨテイ</t>
    </rPh>
    <phoneticPr fontId="3"/>
  </si>
  <si>
    <t>その他の欄に別紙３を参考に検討したカリキュラム内容とDXリテラシー標準の該当項目の番号を記載してください。</t>
    <phoneticPr fontId="3"/>
  </si>
  <si>
    <t>※　【項目】の番号は別紙３のDXリテラシー標準のどの項目に該当するか示しています。</t>
    <phoneticPr fontId="3"/>
  </si>
  <si>
    <t>注　１　訓練実施機関は、DXリテラシー標準を適宜参照しつつ、実施する職業訓練のカリキュラム等から習得を目指すスキル項目を確認し、含まれるものに、別紙２のチェック欄に「✔」を入れ提出すること。</t>
    <rPh sb="45" eb="46">
      <t>トウ</t>
    </rPh>
    <rPh sb="72" eb="74">
      <t>ベッシ</t>
    </rPh>
    <phoneticPr fontId="119"/>
  </si>
  <si>
    <t>　　２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119"/>
  </si>
  <si>
    <t>防火管理者選任届出書の写し(選任済みの場合)</t>
    <rPh sb="0" eb="5">
      <t>ボウカカンリシャ</t>
    </rPh>
    <rPh sb="5" eb="8">
      <t>センニントドケ</t>
    </rPh>
    <rPh sb="8" eb="9">
      <t>デ</t>
    </rPh>
    <rPh sb="9" eb="10">
      <t>ショ</t>
    </rPh>
    <rPh sb="11" eb="12">
      <t>ウツ</t>
    </rPh>
    <rPh sb="14" eb="16">
      <t>センニン</t>
    </rPh>
    <rPh sb="16" eb="17">
      <t>ズ</t>
    </rPh>
    <rPh sb="19" eb="21">
      <t>バアイ</t>
    </rPh>
    <phoneticPr fontId="3"/>
  </si>
  <si>
    <t>委託訓練計画提案書(令和７年度　開講分）</t>
    <rPh sb="0" eb="2">
      <t>イタク</t>
    </rPh>
    <rPh sb="2" eb="4">
      <t>クンレン</t>
    </rPh>
    <rPh sb="4" eb="6">
      <t>ケイカク</t>
    </rPh>
    <rPh sb="6" eb="8">
      <t>テイアン</t>
    </rPh>
    <rPh sb="8" eb="9">
      <t>ショ</t>
    </rPh>
    <rPh sb="16" eb="18">
      <t>カイコウ</t>
    </rPh>
    <rPh sb="18" eb="19">
      <t>ブン</t>
    </rPh>
    <phoneticPr fontId="3"/>
  </si>
  <si>
    <t>実施施設名</t>
    <rPh sb="0" eb="5">
      <t>ジッシシセツメイ</t>
    </rPh>
    <phoneticPr fontId="3"/>
  </si>
  <si>
    <t>実施施設名</t>
    <rPh sb="0" eb="4">
      <t>ジッシシセツ</t>
    </rPh>
    <rPh sb="4" eb="5">
      <t>メイ</t>
    </rPh>
    <phoneticPr fontId="3"/>
  </si>
  <si>
    <t>実施施設名</t>
    <rPh sb="0" eb="5">
      <t>ジッシシセツメイ</t>
    </rPh>
    <phoneticPr fontId="3"/>
  </si>
  <si>
    <t>１　法人の概要</t>
    <rPh sb="2" eb="4">
      <t>ホウジン</t>
    </rPh>
    <rPh sb="5" eb="7">
      <t>ガイヨウ</t>
    </rPh>
    <phoneticPr fontId="3"/>
  </si>
  <si>
    <t>Ａ　ビジネス変革</t>
    <rPh sb="6" eb="8">
      <t>ヘンカク</t>
    </rPh>
    <phoneticPr fontId="3"/>
  </si>
  <si>
    <t>Ｗhy</t>
    <phoneticPr fontId="3"/>
  </si>
  <si>
    <t>　令和７年度千葉県離職者等再就職支援訓練の企画提案に対し、次に掲げるすべての条件を満たす者であることを誓約します。</t>
    <rPh sb="1" eb="3">
      <t>レイワ</t>
    </rPh>
    <rPh sb="4" eb="6">
      <t>ネンド</t>
    </rPh>
    <rPh sb="6" eb="9">
      <t>チバケン</t>
    </rPh>
    <rPh sb="9" eb="12">
      <t>リショクシャ</t>
    </rPh>
    <rPh sb="12" eb="13">
      <t>トウ</t>
    </rPh>
    <rPh sb="13" eb="16">
      <t>サイシュウショク</t>
    </rPh>
    <rPh sb="16" eb="18">
      <t>シエン</t>
    </rPh>
    <rPh sb="18" eb="20">
      <t>クンレン</t>
    </rPh>
    <rPh sb="21" eb="23">
      <t>キカク</t>
    </rPh>
    <rPh sb="23" eb="25">
      <t>テイアン</t>
    </rPh>
    <rPh sb="26" eb="27">
      <t>タイ</t>
    </rPh>
    <rPh sb="29" eb="30">
      <t>ジ</t>
    </rPh>
    <rPh sb="31" eb="32">
      <t>カカ</t>
    </rPh>
    <rPh sb="38" eb="40">
      <t>ジョウケン</t>
    </rPh>
    <rPh sb="41" eb="42">
      <t>ミ</t>
    </rPh>
    <rPh sb="44" eb="45">
      <t>モノ</t>
    </rPh>
    <rPh sb="51" eb="53">
      <t>セイヤク</t>
    </rPh>
    <phoneticPr fontId="3"/>
  </si>
  <si>
    <t>＊デジタルリテラシーを含む科目は、「科目の内容」に「デジタルリテラシー」も記載すること。</t>
  </si>
  <si>
    <t>＊デジタルリテラシーを含む科目は、「科目の内容」に「デジタルリテラシー」も記載すること。</t>
    <rPh sb="11" eb="12">
      <t>フク</t>
    </rPh>
    <rPh sb="13" eb="15">
      <t>カモク</t>
    </rPh>
    <rPh sb="18" eb="20">
      <t>カモク</t>
    </rPh>
    <rPh sb="21" eb="23">
      <t>ナイヨウ</t>
    </rPh>
    <rPh sb="37" eb="39">
      <t>キサイ</t>
    </rPh>
    <phoneticPr fontId="3"/>
  </si>
  <si>
    <t>デジタルリテラシーを含むカリキュラムチェックシート</t>
    <phoneticPr fontId="3"/>
  </si>
  <si>
    <t xml:space="preserve">デジタルリテラシーを含むカリキュラム該当箇所がわかる資料
</t>
    <rPh sb="10" eb="11">
      <t>フク</t>
    </rPh>
    <rPh sb="18" eb="22">
      <t>ガイトウカショ</t>
    </rPh>
    <rPh sb="26" eb="28">
      <t>シリョウ</t>
    </rPh>
    <phoneticPr fontId="3"/>
  </si>
  <si>
    <t xml:space="preserve">  オンラインでの職場見学を実施する場合は、備考欄に「オンライン」と記入するとともに、様式１７を提出すること。</t>
    <rPh sb="14" eb="16">
      <t>ジッシ</t>
    </rPh>
    <rPh sb="18" eb="20">
      <t>バアイ</t>
    </rPh>
    <rPh sb="22" eb="24">
      <t>ビコウ</t>
    </rPh>
    <rPh sb="24" eb="25">
      <t>ラン</t>
    </rPh>
    <rPh sb="34" eb="36">
      <t>キニュウ</t>
    </rPh>
    <rPh sb="43" eb="45">
      <t>ヨウシキ</t>
    </rPh>
    <rPh sb="48" eb="50">
      <t>テイシュツ</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</si>
</sst>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quot;人&quot;"/>
    <numFmt numFmtId="177" formatCode="#,##0&quot;人&quot;"/>
    <numFmt numFmtId="178" formatCode="#,##0.0&quot;人&quot;"/>
    <numFmt numFmtId="179" formatCode="#,##0.00&quot;㎡&quot;"/>
    <numFmt numFmtId="180" formatCode="#,##0.0"/>
    <numFmt numFmtId="181" formatCode="#,##0_);[Red]\(#,##0\)"/>
    <numFmt numFmtId="182" formatCode="0_);\(0\)"/>
    <numFmt numFmtId="183" formatCode="m&quot;月&quot;d&quot;日&quot;;@"/>
    <numFmt numFmtId="184" formatCode="h:mm;@"/>
    <numFmt numFmtId="185" formatCode="&quot;h&quot;"/>
    <numFmt numFmtId="186" formatCode="&quot;日&quot;"/>
  </numFmts>
  <fonts count="13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b/>
      <sz val="16"/>
      <name val="ＭＳ Ｐゴシック"/>
      <family val="3"/>
      <charset val="128"/>
    </font>
    <font>
      <b/>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Ｐゴシック"/>
      <family val="3"/>
      <charset val="128"/>
    </font>
    <font>
      <u/>
      <sz val="12"/>
      <name val="ＭＳ Ｐゴシック"/>
      <family val="3"/>
      <charset val="128"/>
    </font>
    <font>
      <sz val="11"/>
      <color indexed="12"/>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9"/>
      <color indexed="81"/>
      <name val="ＭＳ Ｐゴシック"/>
      <family val="3"/>
      <charset val="128"/>
    </font>
    <font>
      <sz val="9"/>
      <color indexed="8"/>
      <name val="HG丸ｺﾞｼｯｸM-PRO"/>
      <family val="3"/>
      <charset val="128"/>
    </font>
    <font>
      <sz val="9"/>
      <color indexed="30"/>
      <name val="HG丸ｺﾞｼｯｸM-PRO"/>
      <family val="3"/>
      <charset val="128"/>
    </font>
    <font>
      <sz val="9"/>
      <name val="HG丸ｺﾞｼｯｸM-PRO"/>
      <family val="3"/>
      <charset val="128"/>
    </font>
    <font>
      <sz val="8"/>
      <name val="ＭＳ 明朝"/>
      <family val="1"/>
      <charset val="128"/>
    </font>
    <font>
      <sz val="6"/>
      <name val="ＭＳ 明朝"/>
      <family val="1"/>
      <charset val="128"/>
    </font>
    <font>
      <sz val="6"/>
      <name val="ＭＳ Ｐゴシック"/>
      <family val="3"/>
      <charset val="128"/>
    </font>
    <font>
      <sz val="10"/>
      <color indexed="10"/>
      <name val="ＭＳ Ｐゴシック"/>
      <family val="3"/>
      <charset val="128"/>
    </font>
    <font>
      <b/>
      <sz val="18"/>
      <name val="ＭＳ Ｐゴシック"/>
      <family val="3"/>
      <charset val="128"/>
    </font>
    <font>
      <b/>
      <sz val="9"/>
      <color indexed="81"/>
      <name val="MS P ゴシック"/>
      <family val="3"/>
      <charset val="128"/>
    </font>
    <font>
      <sz val="12"/>
      <name val="ＭＳ 明朝"/>
      <family val="1"/>
      <charset val="128"/>
    </font>
    <font>
      <b/>
      <u/>
      <sz val="12"/>
      <name val="ＭＳ Ｐゴシック"/>
      <family val="3"/>
      <charset val="128"/>
    </font>
    <font>
      <b/>
      <sz val="14"/>
      <color indexed="8"/>
      <name val="HG丸ｺﾞｼｯｸM-PRO"/>
      <family val="3"/>
      <charset val="128"/>
    </font>
    <font>
      <sz val="9"/>
      <color indexed="81"/>
      <name val="MS P ゴシック"/>
      <family val="3"/>
      <charset val="128"/>
    </font>
    <font>
      <u/>
      <sz val="9"/>
      <color indexed="81"/>
      <name val="MS P ゴシック"/>
      <family val="3"/>
      <charset val="128"/>
    </font>
    <font>
      <sz val="6"/>
      <name val="ＭＳ Ｐゴシック"/>
      <family val="3"/>
      <charset val="128"/>
    </font>
    <font>
      <sz val="11"/>
      <name val="ＭＳ ゴシック"/>
      <family val="3"/>
      <charset val="128"/>
    </font>
    <font>
      <b/>
      <sz val="11"/>
      <name val="ＭＳ Ｐゴシック"/>
      <family val="3"/>
      <charset val="128"/>
    </font>
    <font>
      <sz val="12"/>
      <color indexed="81"/>
      <name val="MS P ゴシック"/>
      <family val="3"/>
      <charset val="128"/>
    </font>
    <font>
      <b/>
      <sz val="22"/>
      <color indexed="81"/>
      <name val="MS P ゴシック"/>
      <family val="3"/>
      <charset val="128"/>
    </font>
    <font>
      <sz val="6"/>
      <name val="ＭＳ Ｐゴシック"/>
      <family val="3"/>
      <charset val="128"/>
    </font>
    <font>
      <b/>
      <sz val="12"/>
      <color indexed="81"/>
      <name val="MS P ゴシック"/>
      <family val="3"/>
      <charset val="128"/>
    </font>
    <font>
      <b/>
      <sz val="13"/>
      <name val="ＭＳ Ｐゴシック"/>
      <family val="3"/>
      <charset val="128"/>
    </font>
    <font>
      <sz val="13"/>
      <name val="ＭＳ Ｐゴシック"/>
      <family val="3"/>
      <charset val="128"/>
    </font>
    <font>
      <sz val="11"/>
      <color indexed="8"/>
      <name val="ＭＳ ゴシック"/>
      <family val="3"/>
      <charset val="128"/>
    </font>
    <font>
      <b/>
      <sz val="10"/>
      <name val="HG丸ｺﾞｼｯｸM-PRO"/>
      <family val="3"/>
      <charset val="128"/>
    </font>
    <font>
      <sz val="18"/>
      <color indexed="81"/>
      <name val="MS P ゴシック"/>
      <family val="3"/>
      <charset val="128"/>
    </font>
    <font>
      <sz val="20"/>
      <color indexed="81"/>
      <name val="MS P ゴシック"/>
      <family val="3"/>
      <charset val="128"/>
    </font>
    <font>
      <sz val="12"/>
      <name val="ＭＳ ゴシック"/>
      <family val="3"/>
      <charset val="128"/>
    </font>
    <font>
      <sz val="16"/>
      <name val="ＭＳ ゴシック"/>
      <family val="3"/>
      <charset val="128"/>
    </font>
    <font>
      <b/>
      <sz val="12"/>
      <name val="ＭＳ ゴシック"/>
      <family val="3"/>
      <charset val="128"/>
    </font>
    <font>
      <sz val="16"/>
      <name val="ＭＳ Ｐゴシック"/>
      <family val="3"/>
      <charset val="128"/>
    </font>
    <font>
      <u/>
      <sz val="11"/>
      <name val="ＭＳ Ｐゴシック"/>
      <family val="3"/>
      <charset val="128"/>
    </font>
    <font>
      <u/>
      <sz val="14"/>
      <name val="ＭＳ Ｐゴシック"/>
      <family val="3"/>
      <charset val="128"/>
    </font>
    <font>
      <b/>
      <u/>
      <sz val="16"/>
      <name val="ＭＳ Ｐゴシック"/>
      <family val="3"/>
      <charset val="128"/>
    </font>
    <font>
      <b/>
      <sz val="11"/>
      <name val="ＭＳ ゴシック"/>
      <family val="3"/>
      <charset val="128"/>
    </font>
    <font>
      <strike/>
      <sz val="11"/>
      <name val="ＭＳ ゴシック"/>
      <family val="3"/>
      <charset val="128"/>
    </font>
    <font>
      <sz val="10"/>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sz val="9"/>
      <name val="ＭＳ Ｐゴシック"/>
      <family val="3"/>
      <charset val="128"/>
      <scheme val="minor"/>
    </font>
    <font>
      <sz val="9"/>
      <color theme="1"/>
      <name val="HG丸ｺﾞｼｯｸM-PRO"/>
      <family val="3"/>
      <charset val="128"/>
    </font>
    <font>
      <sz val="8"/>
      <color theme="1"/>
      <name val="HG丸ｺﾞｼｯｸM-PRO"/>
      <family val="3"/>
      <charset val="128"/>
    </font>
    <font>
      <sz val="9"/>
      <color theme="1"/>
      <name val="ＭＳ ゴシック"/>
      <family val="3"/>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10"/>
      <color rgb="FFFF0000"/>
      <name val="ＭＳ Ｐゴシック"/>
      <family val="3"/>
      <charset val="128"/>
    </font>
    <font>
      <b/>
      <sz val="18"/>
      <color rgb="FFFF0000"/>
      <name val="ＭＳ Ｐゴシック"/>
      <family val="3"/>
      <charset val="128"/>
      <scheme val="minor"/>
    </font>
    <font>
      <sz val="12"/>
      <color rgb="FFFF0000"/>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8"/>
      <color theme="1"/>
      <name val="ＭＳ Ｐゴシック"/>
      <family val="3"/>
      <charset val="128"/>
    </font>
    <font>
      <sz val="11"/>
      <color theme="1"/>
      <name val="ＭＳ ゴシック"/>
      <family val="3"/>
      <charset val="128"/>
    </font>
    <font>
      <sz val="11"/>
      <color theme="1" tint="4.9989318521683403E-2"/>
      <name val="ＭＳ ゴシック"/>
      <family val="3"/>
      <charset val="128"/>
    </font>
    <font>
      <sz val="12"/>
      <color theme="1" tint="4.9989318521683403E-2"/>
      <name val="ＭＳ Ｐゴシック"/>
      <family val="3"/>
      <charset val="128"/>
    </font>
    <font>
      <sz val="14"/>
      <color theme="1" tint="4.9989318521683403E-2"/>
      <name val="ＭＳ Ｐゴシック"/>
      <family val="3"/>
      <charset val="128"/>
    </font>
    <font>
      <sz val="12"/>
      <color theme="1" tint="0.14999847407452621"/>
      <name val="ＭＳ Ｐゴシック"/>
      <family val="3"/>
      <charset val="128"/>
    </font>
    <font>
      <sz val="11"/>
      <color theme="1" tint="0.14999847407452621"/>
      <name val="ＭＳ Ｐゴシック"/>
      <family val="3"/>
      <charset val="128"/>
    </font>
    <font>
      <sz val="14"/>
      <color theme="1" tint="0.14999847407452621"/>
      <name val="ＭＳ Ｐゴシック"/>
      <family val="3"/>
      <charset val="128"/>
    </font>
    <font>
      <sz val="11"/>
      <color theme="0" tint="-0.499984740745262"/>
      <name val="ＭＳ Ｐゴシック"/>
      <family val="3"/>
      <charset val="128"/>
    </font>
    <font>
      <sz val="11"/>
      <color theme="1"/>
      <name val="HG丸ｺﾞｼｯｸM-PRO"/>
      <family val="3"/>
      <charset val="128"/>
    </font>
    <font>
      <sz val="16"/>
      <color theme="1"/>
      <name val="ＭＳ Ｐゴシック"/>
      <family val="3"/>
      <charset val="128"/>
      <scheme val="minor"/>
    </font>
    <font>
      <sz val="12"/>
      <color rgb="FF000000"/>
      <name val="ＭＳ Ｐゴシック"/>
      <family val="3"/>
      <charset val="128"/>
    </font>
    <font>
      <sz val="11"/>
      <color theme="0"/>
      <name val="ＭＳ Ｐゴシック"/>
      <family val="3"/>
      <charset val="128"/>
      <scheme val="minor"/>
    </font>
    <font>
      <sz val="9"/>
      <color theme="1"/>
      <name val="ＭＳ Ｐゴシック"/>
      <family val="3"/>
      <charset val="128"/>
    </font>
    <font>
      <sz val="9"/>
      <color theme="1"/>
      <name val="ＭＳ Ｐゴシック"/>
      <family val="3"/>
      <charset val="128"/>
      <scheme val="minor"/>
    </font>
    <font>
      <sz val="9"/>
      <color theme="0"/>
      <name val="ＭＳ Ｐゴシック"/>
      <family val="3"/>
      <charset val="128"/>
      <scheme val="minor"/>
    </font>
    <font>
      <sz val="11"/>
      <color theme="0" tint="-0.34998626667073579"/>
      <name val="ＭＳ Ｐゴシック"/>
      <family val="3"/>
      <charset val="128"/>
      <scheme val="minor"/>
    </font>
    <font>
      <sz val="11"/>
      <color theme="1" tint="4.9989318521683403E-2"/>
      <name val="ＭＳ Ｐゴシック"/>
      <family val="3"/>
      <charset val="128"/>
    </font>
    <font>
      <sz val="16"/>
      <color rgb="FFFF0000"/>
      <name val="ＭＳ ゴシック"/>
      <family val="3"/>
      <charset val="128"/>
    </font>
    <font>
      <sz val="11"/>
      <color rgb="FFFF0000"/>
      <name val="ＭＳ ゴシック"/>
      <family val="3"/>
      <charset val="128"/>
    </font>
    <font>
      <sz val="18"/>
      <color theme="1"/>
      <name val="ＭＳ Ｐゴシック"/>
      <family val="3"/>
      <charset val="128"/>
    </font>
    <font>
      <u/>
      <sz val="12"/>
      <color theme="1"/>
      <name val="ＭＳ Ｐゴシック"/>
      <family val="3"/>
      <charset val="128"/>
    </font>
    <font>
      <b/>
      <sz val="14"/>
      <color theme="1" tint="4.9989318521683403E-2"/>
      <name val="ＭＳ Ｐゴシック"/>
      <family val="3"/>
      <charset val="128"/>
    </font>
    <font>
      <b/>
      <sz val="16"/>
      <color theme="1"/>
      <name val="ＭＳ Ｐゴシック"/>
      <family val="3"/>
      <charset val="128"/>
    </font>
    <font>
      <b/>
      <sz val="14"/>
      <color theme="1"/>
      <name val="ＭＳ ゴシック"/>
      <family val="3"/>
      <charset val="128"/>
    </font>
    <font>
      <b/>
      <sz val="18"/>
      <name val="ＭＳ Ｐゴシック"/>
      <family val="3"/>
      <charset val="128"/>
      <scheme val="minor"/>
    </font>
    <font>
      <sz val="16"/>
      <color theme="1"/>
      <name val="ＭＳ ゴシック"/>
      <family val="3"/>
      <charset val="128"/>
    </font>
    <font>
      <sz val="16"/>
      <color theme="1" tint="4.9989318521683403E-2"/>
      <name val="ＭＳ ゴシック"/>
      <family val="3"/>
      <charset val="128"/>
    </font>
    <font>
      <sz val="5.5"/>
      <color theme="1"/>
      <name val="HG丸ｺﾞｼｯｸM-PRO"/>
      <family val="3"/>
      <charset val="128"/>
    </font>
    <font>
      <sz val="10"/>
      <name val="Meiryo UI"/>
      <family val="3"/>
      <charset val="128"/>
    </font>
    <font>
      <sz val="18"/>
      <color theme="3"/>
      <name val="ＭＳ Ｐゴシック"/>
      <family val="2"/>
      <charset val="128"/>
      <scheme val="major"/>
    </font>
    <font>
      <sz val="18"/>
      <name val="Meiryo UI"/>
      <family val="3"/>
      <charset val="128"/>
    </font>
    <font>
      <sz val="6"/>
      <name val="ＭＳ Ｐゴシック"/>
      <family val="3"/>
      <charset val="128"/>
      <scheme val="minor"/>
    </font>
    <font>
      <sz val="11"/>
      <color theme="1"/>
      <name val="ＭＳ Ｐゴシック"/>
      <family val="2"/>
      <scheme val="minor"/>
    </font>
    <font>
      <sz val="11"/>
      <color theme="0"/>
      <name val="ＭＳ ゴシック"/>
      <family val="3"/>
      <charset val="128"/>
    </font>
    <font>
      <sz val="12"/>
      <name val="メイリオ"/>
      <family val="3"/>
      <charset val="128"/>
    </font>
    <font>
      <sz val="12"/>
      <color theme="1"/>
      <name val="メイリオ"/>
      <family val="3"/>
      <charset val="128"/>
    </font>
    <font>
      <sz val="11"/>
      <name val="メイリオ"/>
      <family val="3"/>
      <charset val="128"/>
    </font>
    <font>
      <sz val="12"/>
      <color rgb="FFFF0000"/>
      <name val="メイリオ"/>
      <family val="3"/>
      <charset val="128"/>
    </font>
    <font>
      <sz val="14"/>
      <name val="メイリオ"/>
      <family val="3"/>
      <charset val="128"/>
    </font>
    <font>
      <sz val="11"/>
      <name val="ＭＳ Ｐゴシック"/>
      <family val="2"/>
      <scheme val="minor"/>
    </font>
    <font>
      <sz val="11"/>
      <color rgb="FFFF0000"/>
      <name val="ＭＳ Ｐゴシック"/>
      <family val="2"/>
      <scheme val="minor"/>
    </font>
    <font>
      <b/>
      <sz val="16"/>
      <color indexed="81"/>
      <name val="MS P ゴシック"/>
      <family val="3"/>
      <charset val="128"/>
    </font>
    <font>
      <sz val="14"/>
      <name val="ＭＳ ゴシック"/>
      <family val="3"/>
      <charset val="128"/>
    </font>
    <font>
      <b/>
      <sz val="12"/>
      <name val="メイリオ"/>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CCFFFF"/>
        <bgColor indexed="64"/>
      </patternFill>
    </fill>
    <fill>
      <patternFill patternType="solid">
        <fgColor rgb="FFFFCCFF"/>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39997558519241921"/>
        <bgColor indexed="64"/>
      </patternFill>
    </fill>
  </fills>
  <borders count="1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right/>
      <top style="medium">
        <color indexed="64"/>
      </top>
      <bottom/>
      <diagonal/>
    </border>
    <border>
      <left style="thin">
        <color indexed="64"/>
      </left>
      <right style="hair">
        <color indexed="64"/>
      </right>
      <top/>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hair">
        <color indexed="64"/>
      </right>
      <top/>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style="medium">
        <color indexed="64"/>
      </right>
      <top style="hair">
        <color indexed="64"/>
      </top>
      <bottom style="thin">
        <color indexed="64"/>
      </bottom>
      <diagonal style="thin">
        <color indexed="64"/>
      </diagonal>
    </border>
    <border diagonalDown="1">
      <left style="thin">
        <color indexed="64"/>
      </left>
      <right/>
      <top style="hair">
        <color indexed="64"/>
      </top>
      <bottom/>
      <diagonal style="thin">
        <color indexed="64"/>
      </diagonal>
    </border>
    <border diagonalDown="1">
      <left/>
      <right style="medium">
        <color indexed="64"/>
      </right>
      <top style="hair">
        <color indexed="64"/>
      </top>
      <bottom/>
      <diagonal style="thin">
        <color indexed="64"/>
      </diagonal>
    </border>
    <border>
      <left style="hair">
        <color indexed="64"/>
      </left>
      <right/>
      <top/>
      <bottom style="medium">
        <color indexed="64"/>
      </bottom>
      <diagonal/>
    </border>
    <border>
      <left/>
      <right style="thin">
        <color indexed="64"/>
      </right>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2"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72" fillId="0" borderId="0">
      <alignment vertical="center"/>
    </xf>
    <xf numFmtId="0" fontId="72" fillId="0" borderId="0">
      <alignment vertical="center"/>
    </xf>
    <xf numFmtId="0" fontId="26" fillId="4" borderId="0" applyNumberFormat="0" applyBorder="0" applyAlignment="0" applyProtection="0">
      <alignment vertical="center"/>
    </xf>
    <xf numFmtId="0" fontId="1" fillId="0" borderId="0">
      <alignment vertical="center"/>
    </xf>
    <xf numFmtId="0" fontId="117" fillId="0" borderId="0" applyNumberFormat="0" applyFill="0" applyBorder="0" applyAlignment="0" applyProtection="0">
      <alignment vertical="center"/>
    </xf>
    <xf numFmtId="0" fontId="120" fillId="0" borderId="0"/>
    <xf numFmtId="0" fontId="72" fillId="0" borderId="0">
      <alignment vertical="center"/>
    </xf>
  </cellStyleXfs>
  <cellXfs count="1502">
    <xf numFmtId="0" fontId="0" fillId="0" borderId="0" xfId="0">
      <alignment vertical="center"/>
    </xf>
    <xf numFmtId="0" fontId="4" fillId="0" borderId="0" xfId="0" applyFont="1">
      <alignment vertical="center"/>
    </xf>
    <xf numFmtId="0" fontId="2" fillId="0" borderId="0" xfId="0" applyFont="1">
      <alignment vertical="center"/>
    </xf>
    <xf numFmtId="0" fontId="5"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11" xfId="0" applyFont="1" applyBorder="1" applyAlignment="1">
      <alignment horizontal="center" vertical="center"/>
    </xf>
    <xf numFmtId="0" fontId="5" fillId="0" borderId="12" xfId="0" applyFont="1" applyBorder="1">
      <alignment vertical="center"/>
    </xf>
    <xf numFmtId="0" fontId="5" fillId="0" borderId="12" xfId="0" applyFont="1" applyBorder="1" applyAlignment="1">
      <alignment horizontal="right"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7" fillId="0" borderId="0" xfId="0" applyFont="1">
      <alignment vertical="center"/>
    </xf>
    <xf numFmtId="0" fontId="4" fillId="0" borderId="0" xfId="0" applyFont="1" applyAlignment="1">
      <alignment horizontal="left" vertical="center"/>
    </xf>
    <xf numFmtId="0" fontId="5" fillId="0" borderId="14" xfId="0" applyFont="1" applyBorder="1">
      <alignment vertical="center"/>
    </xf>
    <xf numFmtId="0" fontId="5" fillId="0" borderId="0" xfId="0" applyFont="1" applyAlignment="1">
      <alignment horizontal="left" vertical="center"/>
    </xf>
    <xf numFmtId="0" fontId="5" fillId="0" borderId="0" xfId="0" applyFont="1" applyAlignment="1">
      <alignment vertical="top" wrapText="1"/>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12" xfId="0" applyFont="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center" vertical="center"/>
    </xf>
    <xf numFmtId="0" fontId="27" fillId="0" borderId="0" xfId="0" applyFont="1" applyAlignment="1">
      <alignment horizontal="center" vertical="center"/>
    </xf>
    <xf numFmtId="0" fontId="27" fillId="0" borderId="21" xfId="0" applyFont="1" applyBorder="1" applyAlignment="1">
      <alignment horizontal="center" vertical="center"/>
    </xf>
    <xf numFmtId="0" fontId="28" fillId="0" borderId="0" xfId="0" applyFont="1" applyAlignment="1">
      <alignment horizontal="left" vertical="center"/>
    </xf>
    <xf numFmtId="38" fontId="2" fillId="0" borderId="0" xfId="33" applyFont="1" applyFill="1" applyBorder="1" applyAlignment="1">
      <alignment horizontal="center" vertical="center"/>
    </xf>
    <xf numFmtId="0" fontId="5" fillId="0" borderId="22" xfId="0" applyFont="1" applyBorder="1">
      <alignment vertical="center"/>
    </xf>
    <xf numFmtId="0" fontId="31" fillId="0" borderId="0" xfId="0" applyFont="1" applyAlignment="1">
      <alignment horizontal="left" vertical="center"/>
    </xf>
    <xf numFmtId="0" fontId="5" fillId="0" borderId="0" xfId="0" applyFont="1" applyAlignment="1">
      <alignment horizontal="right" vertical="center"/>
    </xf>
    <xf numFmtId="0" fontId="31" fillId="0" borderId="0" xfId="0" applyFont="1">
      <alignment vertical="center"/>
    </xf>
    <xf numFmtId="0" fontId="5" fillId="0" borderId="16" xfId="0" applyFont="1" applyBorder="1" applyAlignment="1">
      <alignment horizontal="center" vertical="center"/>
    </xf>
    <xf numFmtId="0" fontId="31" fillId="0" borderId="19" xfId="0" applyFont="1" applyBorder="1" applyAlignment="1">
      <alignment horizontal="right" vertical="center"/>
    </xf>
    <xf numFmtId="0" fontId="31" fillId="0" borderId="19" xfId="0" applyFont="1" applyBorder="1">
      <alignmen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9" fillId="0" borderId="0" xfId="0" applyFont="1" applyAlignment="1">
      <alignment horizontal="center" vertical="center"/>
    </xf>
    <xf numFmtId="0" fontId="32" fillId="0" borderId="0" xfId="0" applyFont="1">
      <alignment vertical="center"/>
    </xf>
    <xf numFmtId="0" fontId="5" fillId="0" borderId="0" xfId="0" applyFont="1" applyAlignment="1">
      <alignment vertical="top"/>
    </xf>
    <xf numFmtId="0" fontId="30" fillId="0" borderId="0" xfId="0" applyFont="1">
      <alignment vertical="center"/>
    </xf>
    <xf numFmtId="0" fontId="0" fillId="0" borderId="14" xfId="0" applyBorder="1">
      <alignment vertical="center"/>
    </xf>
    <xf numFmtId="0" fontId="0" fillId="0" borderId="16" xfId="0" applyBorder="1" applyAlignment="1">
      <alignment horizontal="center" vertical="center" shrinkToFit="1"/>
    </xf>
    <xf numFmtId="0" fontId="38" fillId="0" borderId="0" xfId="0" applyFont="1" applyAlignment="1">
      <alignment vertical="top"/>
    </xf>
    <xf numFmtId="0" fontId="38" fillId="0" borderId="0" xfId="0" applyFont="1" applyAlignment="1">
      <alignment vertical="top" wrapText="1"/>
    </xf>
    <xf numFmtId="0" fontId="38" fillId="0" borderId="0" xfId="0" applyFont="1" applyAlignment="1">
      <alignment horizontal="left" vertical="top"/>
    </xf>
    <xf numFmtId="0" fontId="38" fillId="0" borderId="0" xfId="0" applyFont="1" applyAlignment="1">
      <alignment horizontal="center" vertical="top"/>
    </xf>
    <xf numFmtId="0" fontId="38" fillId="0" borderId="0" xfId="0" applyFont="1">
      <alignment vertical="center"/>
    </xf>
    <xf numFmtId="0" fontId="38" fillId="0" borderId="0" xfId="0" quotePrefix="1" applyFont="1" applyAlignment="1">
      <alignment vertical="top" wrapText="1"/>
    </xf>
    <xf numFmtId="0" fontId="38" fillId="0" borderId="0" xfId="0" applyFont="1" applyAlignment="1">
      <alignment horizontal="right" vertical="top" wrapText="1"/>
    </xf>
    <xf numFmtId="0" fontId="38" fillId="0" borderId="13" xfId="0" applyFont="1" applyBorder="1" applyAlignment="1">
      <alignment horizontal="center" vertical="top" wrapText="1"/>
    </xf>
    <xf numFmtId="0" fontId="38" fillId="0" borderId="13" xfId="0" applyFont="1" applyBorder="1" applyAlignment="1">
      <alignment vertical="top" wrapText="1"/>
    </xf>
    <xf numFmtId="0" fontId="39" fillId="0" borderId="13" xfId="0" applyFont="1" applyBorder="1" applyAlignment="1">
      <alignment horizontal="center" vertical="top" wrapText="1"/>
    </xf>
    <xf numFmtId="0" fontId="38" fillId="0" borderId="0" xfId="0" applyFont="1" applyAlignment="1">
      <alignment horizontal="left" vertical="center" indent="1"/>
    </xf>
    <xf numFmtId="0" fontId="38" fillId="0" borderId="0" xfId="0" quotePrefix="1" applyFont="1" applyAlignment="1">
      <alignment vertical="top"/>
    </xf>
    <xf numFmtId="0" fontId="38" fillId="0" borderId="0" xfId="0" applyFont="1" applyAlignment="1">
      <alignment horizontal="center" vertical="center"/>
    </xf>
    <xf numFmtId="0" fontId="5" fillId="0" borderId="0" xfId="0" applyFont="1" applyAlignment="1">
      <alignment horizontal="distributed" vertical="center"/>
    </xf>
    <xf numFmtId="0" fontId="33" fillId="0" borderId="0" xfId="0" applyFont="1" applyAlignment="1">
      <alignment horizontal="right" vertical="center"/>
    </xf>
    <xf numFmtId="0" fontId="0" fillId="0" borderId="13" xfId="0" applyBorder="1" applyAlignment="1">
      <alignment horizontal="center" vertical="center"/>
    </xf>
    <xf numFmtId="0" fontId="0" fillId="0" borderId="13" xfId="0" applyBorder="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lignment vertical="center"/>
    </xf>
    <xf numFmtId="0" fontId="2" fillId="0" borderId="27" xfId="0" applyFont="1" applyBorder="1">
      <alignment vertical="center"/>
    </xf>
    <xf numFmtId="0" fontId="33" fillId="0" borderId="28" xfId="0" applyFont="1" applyBorder="1" applyAlignment="1">
      <alignment horizontal="center" vertical="center"/>
    </xf>
    <xf numFmtId="0" fontId="2" fillId="0" borderId="29" xfId="0" applyFont="1" applyBorder="1">
      <alignment vertical="center"/>
    </xf>
    <xf numFmtId="0" fontId="2" fillId="0" borderId="30" xfId="0" applyFont="1" applyBorder="1">
      <alignment vertical="center"/>
    </xf>
    <xf numFmtId="0" fontId="33" fillId="0" borderId="31" xfId="0" applyFont="1" applyBorder="1" applyAlignment="1">
      <alignment horizontal="center"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33" fillId="0" borderId="35" xfId="0" applyFont="1" applyBorder="1" applyAlignment="1">
      <alignment horizontal="center" vertical="center"/>
    </xf>
    <xf numFmtId="0" fontId="73" fillId="0" borderId="30" xfId="0" applyFont="1" applyBorder="1">
      <alignment vertical="center"/>
    </xf>
    <xf numFmtId="0" fontId="73" fillId="0" borderId="0" xfId="0" applyFont="1">
      <alignment vertical="center"/>
    </xf>
    <xf numFmtId="0" fontId="73" fillId="0" borderId="29" xfId="0" applyFont="1" applyBorder="1">
      <alignment vertical="center"/>
    </xf>
    <xf numFmtId="0" fontId="73" fillId="0" borderId="36" xfId="0" applyFont="1" applyBorder="1">
      <alignment vertical="center"/>
    </xf>
    <xf numFmtId="0" fontId="5" fillId="0" borderId="13" xfId="0" applyFont="1" applyBorder="1" applyAlignment="1">
      <alignment horizontal="center" vertical="center" wrapText="1"/>
    </xf>
    <xf numFmtId="0" fontId="5" fillId="0" borderId="37" xfId="0" applyFont="1" applyBorder="1" applyAlignment="1">
      <alignment horizontal="center" vertical="center"/>
    </xf>
    <xf numFmtId="0" fontId="0" fillId="0" borderId="15" xfId="0" applyBorder="1" applyAlignment="1">
      <alignment vertical="top"/>
    </xf>
    <xf numFmtId="38" fontId="0" fillId="0" borderId="0" xfId="33" applyFont="1" applyFill="1" applyBorder="1" applyAlignment="1">
      <alignment horizontal="center" vertical="center"/>
    </xf>
    <xf numFmtId="38" fontId="0" fillId="0" borderId="0" xfId="33" applyFont="1" applyBorder="1" applyAlignment="1">
      <alignment horizontal="center" vertical="center"/>
    </xf>
    <xf numFmtId="0" fontId="31" fillId="0" borderId="38" xfId="0" applyFont="1" applyBorder="1">
      <alignment vertical="center"/>
    </xf>
    <xf numFmtId="0" fontId="5" fillId="0" borderId="38" xfId="0" applyFont="1" applyBorder="1">
      <alignment vertical="center"/>
    </xf>
    <xf numFmtId="0" fontId="0" fillId="0" borderId="15" xfId="0" applyBorder="1" applyAlignment="1">
      <alignment horizontal="center" vertical="center" shrinkToFit="1"/>
    </xf>
    <xf numFmtId="0" fontId="31" fillId="0" borderId="39" xfId="0" applyFont="1" applyBorder="1" applyAlignment="1">
      <alignment vertical="center" shrinkToFit="1"/>
    </xf>
    <xf numFmtId="0" fontId="0" fillId="0" borderId="19" xfId="0" applyBorder="1">
      <alignment vertical="center"/>
    </xf>
    <xf numFmtId="0" fontId="31" fillId="0" borderId="39" xfId="0" applyFont="1" applyBorder="1">
      <alignment vertical="center"/>
    </xf>
    <xf numFmtId="0" fontId="0" fillId="0" borderId="13" xfId="0" applyBorder="1" applyAlignment="1">
      <alignment horizontal="center" vertical="center" wrapText="1"/>
    </xf>
    <xf numFmtId="0" fontId="74" fillId="0" borderId="13" xfId="0" applyFont="1" applyBorder="1" applyAlignment="1">
      <alignment horizontal="center" vertical="center" wrapText="1"/>
    </xf>
    <xf numFmtId="0" fontId="74" fillId="0" borderId="13" xfId="0" applyFont="1" applyBorder="1" applyAlignment="1">
      <alignment horizontal="center" vertical="center"/>
    </xf>
    <xf numFmtId="0" fontId="0" fillId="0" borderId="13" xfId="0" applyBorder="1" applyAlignment="1">
      <alignment horizontal="left" vertical="center"/>
    </xf>
    <xf numFmtId="0" fontId="0" fillId="0" borderId="13" xfId="0" applyBorder="1" applyAlignment="1">
      <alignment horizontal="right" vertical="center"/>
    </xf>
    <xf numFmtId="0" fontId="0" fillId="0" borderId="0" xfId="0" applyAlignment="1">
      <alignment horizontal="left" vertical="center"/>
    </xf>
    <xf numFmtId="0" fontId="0" fillId="0" borderId="37" xfId="0" applyBorder="1">
      <alignment vertical="center"/>
    </xf>
    <xf numFmtId="0" fontId="0" fillId="0" borderId="18" xfId="0" applyBorder="1">
      <alignment vertical="center"/>
    </xf>
    <xf numFmtId="0" fontId="2" fillId="0" borderId="0" xfId="0" applyFont="1" applyAlignment="1">
      <alignment horizontal="left" vertical="center"/>
    </xf>
    <xf numFmtId="0" fontId="0" fillId="0" borderId="12"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right" vertical="center"/>
    </xf>
    <xf numFmtId="0" fontId="2" fillId="0" borderId="46" xfId="0" applyFont="1" applyBorder="1" applyAlignment="1">
      <alignment horizontal="right" vertical="center"/>
    </xf>
    <xf numFmtId="0" fontId="2" fillId="0" borderId="47" xfId="0" applyFont="1" applyBorder="1" applyAlignment="1">
      <alignment horizontal="right" vertical="center"/>
    </xf>
    <xf numFmtId="0" fontId="5" fillId="0" borderId="48" xfId="0" applyFont="1" applyBorder="1">
      <alignment vertical="center"/>
    </xf>
    <xf numFmtId="0" fontId="5" fillId="24" borderId="12" xfId="0" applyFont="1" applyFill="1" applyBorder="1">
      <alignment vertical="center"/>
    </xf>
    <xf numFmtId="0" fontId="5" fillId="24" borderId="12" xfId="0" applyFont="1" applyFill="1" applyBorder="1" applyAlignment="1">
      <alignment horizontal="right" vertical="center"/>
    </xf>
    <xf numFmtId="0" fontId="5" fillId="24" borderId="11" xfId="0" applyFont="1" applyFill="1" applyBorder="1">
      <alignment vertical="center"/>
    </xf>
    <xf numFmtId="0" fontId="0" fillId="24" borderId="0" xfId="0" applyFill="1">
      <alignment vertical="center"/>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75" fillId="0" borderId="0" xfId="0" applyFont="1" applyAlignment="1">
      <alignment vertical="top" wrapText="1"/>
    </xf>
    <xf numFmtId="0" fontId="75" fillId="0" borderId="0" xfId="0" applyFont="1" applyAlignment="1">
      <alignment horizontal="center" vertical="center"/>
    </xf>
    <xf numFmtId="0" fontId="76" fillId="0" borderId="0" xfId="0" applyFont="1" applyAlignment="1">
      <alignment horizontal="center" vertical="center"/>
    </xf>
    <xf numFmtId="0" fontId="75" fillId="0" borderId="0" xfId="0" applyFont="1">
      <alignment vertical="center"/>
    </xf>
    <xf numFmtId="0" fontId="76" fillId="0" borderId="13" xfId="0" applyFont="1" applyBorder="1" applyAlignment="1">
      <alignment horizontal="center" vertical="center"/>
    </xf>
    <xf numFmtId="0" fontId="75" fillId="0" borderId="0" xfId="0" applyFont="1" applyAlignment="1">
      <alignment vertical="top"/>
    </xf>
    <xf numFmtId="0" fontId="76" fillId="0" borderId="0" xfId="0" applyFont="1">
      <alignment vertical="center"/>
    </xf>
    <xf numFmtId="0" fontId="75" fillId="0" borderId="12" xfId="0" applyFont="1" applyBorder="1">
      <alignment vertical="center"/>
    </xf>
    <xf numFmtId="0" fontId="75" fillId="0" borderId="11" xfId="0" applyFont="1" applyBorder="1">
      <alignment vertical="center"/>
    </xf>
    <xf numFmtId="0" fontId="75" fillId="0" borderId="13" xfId="0" applyFont="1" applyBorder="1" applyAlignment="1">
      <alignment horizontal="center" vertical="center" wrapText="1"/>
    </xf>
    <xf numFmtId="0" fontId="76" fillId="0" borderId="17" xfId="0" applyFont="1" applyBorder="1" applyAlignment="1">
      <alignment horizontal="center" vertical="center"/>
    </xf>
    <xf numFmtId="0" fontId="75" fillId="0" borderId="17" xfId="0" applyFont="1" applyBorder="1" applyAlignment="1">
      <alignment horizontal="center" vertical="center"/>
    </xf>
    <xf numFmtId="0" fontId="75" fillId="0" borderId="49" xfId="0" applyFont="1" applyBorder="1">
      <alignment vertical="center"/>
    </xf>
    <xf numFmtId="176" fontId="75" fillId="0" borderId="50" xfId="0" applyNumberFormat="1" applyFont="1" applyBorder="1">
      <alignment vertical="center"/>
    </xf>
    <xf numFmtId="177" fontId="75" fillId="25" borderId="50" xfId="0" applyNumberFormat="1" applyFont="1" applyFill="1" applyBorder="1">
      <alignment vertical="center"/>
    </xf>
    <xf numFmtId="178" fontId="75" fillId="0" borderId="50" xfId="0" applyNumberFormat="1" applyFont="1" applyBorder="1">
      <alignment vertical="center"/>
    </xf>
    <xf numFmtId="0" fontId="75" fillId="0" borderId="51" xfId="0" applyFont="1" applyBorder="1" applyAlignment="1">
      <alignment horizontal="left" vertical="center"/>
    </xf>
    <xf numFmtId="176" fontId="75" fillId="0" borderId="52" xfId="0" applyNumberFormat="1" applyFont="1" applyBorder="1">
      <alignment vertical="center"/>
    </xf>
    <xf numFmtId="177" fontId="75" fillId="25" borderId="52" xfId="0" applyNumberFormat="1" applyFont="1" applyFill="1" applyBorder="1">
      <alignment vertical="center"/>
    </xf>
    <xf numFmtId="178" fontId="75" fillId="0" borderId="52" xfId="0" applyNumberFormat="1" applyFont="1" applyBorder="1">
      <alignment vertical="center"/>
    </xf>
    <xf numFmtId="0" fontId="76" fillId="0" borderId="19" xfId="0" applyFont="1" applyBorder="1" applyAlignment="1">
      <alignment horizontal="center" vertical="center"/>
    </xf>
    <xf numFmtId="0" fontId="75" fillId="0" borderId="19" xfId="0" applyFont="1" applyBorder="1" applyAlignment="1">
      <alignment horizontal="center" vertical="center"/>
    </xf>
    <xf numFmtId="0" fontId="75" fillId="0" borderId="53" xfId="0" applyFont="1" applyBorder="1" applyAlignment="1">
      <alignment horizontal="left" vertical="center"/>
    </xf>
    <xf numFmtId="176" fontId="75" fillId="0" borderId="54" xfId="0" applyNumberFormat="1" applyFont="1" applyBorder="1">
      <alignment vertical="center"/>
    </xf>
    <xf numFmtId="177" fontId="75" fillId="25" borderId="54" xfId="0" applyNumberFormat="1" applyFont="1" applyFill="1" applyBorder="1">
      <alignment vertical="center"/>
    </xf>
    <xf numFmtId="178" fontId="75" fillId="0" borderId="54" xfId="0" applyNumberFormat="1" applyFont="1" applyBorder="1">
      <alignment vertical="center"/>
    </xf>
    <xf numFmtId="0" fontId="75" fillId="0" borderId="13" xfId="0" applyFont="1" applyBorder="1" applyAlignment="1">
      <alignment horizontal="center" vertical="center"/>
    </xf>
    <xf numFmtId="0" fontId="75" fillId="0" borderId="10" xfId="0" applyFont="1" applyBorder="1" applyAlignment="1">
      <alignment horizontal="left" vertical="center" wrapText="1"/>
    </xf>
    <xf numFmtId="176" fontId="75" fillId="0" borderId="13" xfId="0" applyNumberFormat="1" applyFont="1" applyBorder="1" applyAlignment="1">
      <alignment horizontal="center" vertical="center"/>
    </xf>
    <xf numFmtId="177" fontId="75" fillId="26" borderId="13" xfId="0" applyNumberFormat="1" applyFont="1" applyFill="1" applyBorder="1">
      <alignment vertical="center"/>
    </xf>
    <xf numFmtId="177" fontId="75" fillId="27" borderId="13" xfId="0" applyNumberFormat="1" applyFont="1" applyFill="1" applyBorder="1">
      <alignment vertical="center"/>
    </xf>
    <xf numFmtId="0" fontId="75" fillId="0" borderId="13" xfId="0" applyFont="1" applyBorder="1" applyAlignment="1">
      <alignment vertical="center" wrapText="1"/>
    </xf>
    <xf numFmtId="0" fontId="75" fillId="0" borderId="10" xfId="0" applyFont="1" applyBorder="1" applyAlignment="1">
      <alignment horizontal="center" vertical="center"/>
    </xf>
    <xf numFmtId="0" fontId="76" fillId="0" borderId="16" xfId="0" applyFont="1" applyBorder="1" applyAlignment="1">
      <alignment horizontal="center" vertical="center"/>
    </xf>
    <xf numFmtId="0" fontId="75" fillId="0" borderId="16" xfId="0" applyFont="1" applyBorder="1" applyAlignment="1">
      <alignment horizontal="center" vertical="center"/>
    </xf>
    <xf numFmtId="0" fontId="77" fillId="0" borderId="0" xfId="0" applyFont="1" applyAlignment="1">
      <alignment vertical="top"/>
    </xf>
    <xf numFmtId="0" fontId="75" fillId="0" borderId="0" xfId="0" applyFont="1" applyAlignment="1">
      <alignment vertical="center" wrapText="1"/>
    </xf>
    <xf numFmtId="0" fontId="78" fillId="0" borderId="0" xfId="0" applyFont="1" applyAlignment="1">
      <alignment vertical="top"/>
    </xf>
    <xf numFmtId="0" fontId="78" fillId="0" borderId="0" xfId="0" applyFont="1" applyAlignment="1">
      <alignment vertical="top" wrapText="1"/>
    </xf>
    <xf numFmtId="0" fontId="78" fillId="0" borderId="0" xfId="0" applyFont="1" applyAlignment="1">
      <alignment horizontal="center" vertical="center"/>
    </xf>
    <xf numFmtId="0" fontId="79" fillId="0" borderId="0" xfId="0" applyFont="1" applyAlignment="1">
      <alignment horizontal="center" vertical="center"/>
    </xf>
    <xf numFmtId="0" fontId="78" fillId="0" borderId="0" xfId="0" applyFont="1" applyAlignment="1">
      <alignment vertical="center" wrapText="1"/>
    </xf>
    <xf numFmtId="0" fontId="78" fillId="0" borderId="0" xfId="0" applyFont="1">
      <alignment vertical="center"/>
    </xf>
    <xf numFmtId="0" fontId="79" fillId="0" borderId="0" xfId="0" applyFont="1" applyAlignment="1">
      <alignment horizontal="center" vertical="top"/>
    </xf>
    <xf numFmtId="0" fontId="79" fillId="0" borderId="0" xfId="0" applyFont="1" applyAlignment="1">
      <alignment vertical="top" wrapText="1"/>
    </xf>
    <xf numFmtId="0" fontId="79" fillId="0" borderId="0" xfId="0" applyFont="1" applyAlignment="1">
      <alignment vertical="top"/>
    </xf>
    <xf numFmtId="0" fontId="79" fillId="0" borderId="0" xfId="0" applyFont="1">
      <alignment vertical="center"/>
    </xf>
    <xf numFmtId="0" fontId="9" fillId="0" borderId="55" xfId="0" applyFont="1" applyBorder="1" applyAlignment="1">
      <alignment horizontal="right" vertical="center"/>
    </xf>
    <xf numFmtId="0" fontId="9" fillId="0" borderId="56" xfId="0" applyFont="1" applyBorder="1" applyAlignment="1">
      <alignment horizontal="right" vertical="center"/>
    </xf>
    <xf numFmtId="0" fontId="0" fillId="0" borderId="11" xfId="0" applyBorder="1" applyAlignment="1">
      <alignment horizontal="center" vertical="center"/>
    </xf>
    <xf numFmtId="0" fontId="0" fillId="0" borderId="0" xfId="0" applyAlignment="1">
      <alignment horizontal="left" vertical="center" wrapText="1"/>
    </xf>
    <xf numFmtId="0" fontId="5" fillId="0" borderId="0" xfId="0" applyFont="1" applyAlignment="1">
      <alignment vertical="center" wrapText="1"/>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5" fillId="0" borderId="56" xfId="0" applyFont="1" applyBorder="1" applyAlignment="1">
      <alignment horizontal="center" vertical="center"/>
    </xf>
    <xf numFmtId="38" fontId="5" fillId="0" borderId="10" xfId="33" applyFont="1" applyBorder="1" applyAlignment="1">
      <alignment vertical="center"/>
    </xf>
    <xf numFmtId="38" fontId="5" fillId="0" borderId="37" xfId="33" applyFont="1" applyBorder="1" applyAlignment="1">
      <alignment vertical="center"/>
    </xf>
    <xf numFmtId="38" fontId="5" fillId="0" borderId="57" xfId="33" applyFont="1" applyBorder="1" applyAlignment="1">
      <alignment vertical="center"/>
    </xf>
    <xf numFmtId="0" fontId="0" fillId="0" borderId="0" xfId="0" applyAlignment="1">
      <alignment horizontal="center" vertical="center"/>
    </xf>
    <xf numFmtId="0" fontId="0" fillId="0" borderId="58" xfId="0" applyBorder="1" applyAlignment="1">
      <alignment horizontal="left" vertical="center"/>
    </xf>
    <xf numFmtId="0" fontId="0" fillId="0" borderId="39" xfId="0" applyBorder="1" applyAlignment="1">
      <alignment horizontal="left" vertical="center"/>
    </xf>
    <xf numFmtId="0" fontId="0" fillId="0" borderId="59" xfId="0" applyBorder="1" applyAlignment="1">
      <alignment horizontal="left" vertical="center"/>
    </xf>
    <xf numFmtId="0" fontId="0" fillId="0" borderId="25" xfId="0" applyBorder="1" applyAlignment="1">
      <alignment horizontal="center" vertical="center"/>
    </xf>
    <xf numFmtId="0" fontId="80" fillId="0" borderId="0" xfId="0" applyFont="1">
      <alignment vertical="center"/>
    </xf>
    <xf numFmtId="0" fontId="5" fillId="0" borderId="0" xfId="0" applyFont="1" applyAlignment="1">
      <alignment horizontal="center" vertical="center" wrapText="1"/>
    </xf>
    <xf numFmtId="0" fontId="5" fillId="0" borderId="0" xfId="0" applyFont="1" applyAlignment="1">
      <alignment horizontal="right" vertical="center" wrapText="1"/>
    </xf>
    <xf numFmtId="0" fontId="30" fillId="0" borderId="0" xfId="0" applyFont="1" applyAlignment="1">
      <alignment horizontal="center" vertical="center" wrapText="1"/>
    </xf>
    <xf numFmtId="0" fontId="0" fillId="0" borderId="20" xfId="0" applyBorder="1">
      <alignment vertical="center"/>
    </xf>
    <xf numFmtId="0" fontId="0" fillId="28" borderId="39" xfId="0" applyFill="1" applyBorder="1" applyAlignment="1">
      <alignment horizontal="center" vertical="center"/>
    </xf>
    <xf numFmtId="0" fontId="0" fillId="0" borderId="16" xfId="0" applyBorder="1" applyAlignment="1">
      <alignment vertical="top"/>
    </xf>
    <xf numFmtId="0" fontId="0" fillId="28" borderId="19" xfId="0" applyFill="1" applyBorder="1" applyAlignment="1">
      <alignment horizontal="center" vertical="center"/>
    </xf>
    <xf numFmtId="0" fontId="81" fillId="0" borderId="0" xfId="0" applyFont="1">
      <alignment vertical="center"/>
    </xf>
    <xf numFmtId="0" fontId="5" fillId="0" borderId="21" xfId="0" applyFont="1" applyBorder="1" applyAlignment="1">
      <alignment horizontal="left" vertical="center" shrinkToFit="1"/>
    </xf>
    <xf numFmtId="0" fontId="0" fillId="28" borderId="13" xfId="0" applyFill="1" applyBorder="1" applyAlignment="1">
      <alignment horizontal="center" vertical="center"/>
    </xf>
    <xf numFmtId="0" fontId="5" fillId="0" borderId="21" xfId="0" applyFont="1" applyBorder="1">
      <alignment vertical="center"/>
    </xf>
    <xf numFmtId="0" fontId="0" fillId="29" borderId="12" xfId="0" applyFill="1" applyBorder="1" applyAlignment="1">
      <alignment horizontal="center" vertical="center" shrinkToFit="1"/>
    </xf>
    <xf numFmtId="0" fontId="0" fillId="29" borderId="1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60" xfId="0" applyBorder="1">
      <alignment vertical="center"/>
    </xf>
    <xf numFmtId="0" fontId="0" fillId="0" borderId="45" xfId="0" applyBorder="1" applyAlignment="1">
      <alignment horizontal="left" vertical="center"/>
    </xf>
    <xf numFmtId="0" fontId="0" fillId="0" borderId="61" xfId="0" applyBorder="1">
      <alignment vertical="center"/>
    </xf>
    <xf numFmtId="0" fontId="0" fillId="0" borderId="46" xfId="0" applyBorder="1" applyAlignment="1">
      <alignment horizontal="left" vertical="center"/>
    </xf>
    <xf numFmtId="0" fontId="0" fillId="0" borderId="62" xfId="0" applyBorder="1">
      <alignment vertical="center"/>
    </xf>
    <xf numFmtId="0" fontId="0" fillId="0" borderId="63" xfId="0" applyBorder="1" applyAlignment="1">
      <alignment horizontal="left" vertical="center"/>
    </xf>
    <xf numFmtId="0" fontId="0" fillId="0" borderId="20" xfId="0" applyBorder="1" applyAlignment="1">
      <alignment vertical="top"/>
    </xf>
    <xf numFmtId="0" fontId="5" fillId="0" borderId="11" xfId="0" applyFont="1" applyBorder="1" applyAlignment="1">
      <alignment horizontal="left" vertical="center" wrapText="1"/>
    </xf>
    <xf numFmtId="0" fontId="5" fillId="29" borderId="10" xfId="0" applyFont="1" applyFill="1" applyBorder="1" applyAlignment="1">
      <alignment horizontal="right" vertical="center"/>
    </xf>
    <xf numFmtId="0" fontId="5" fillId="29" borderId="10" xfId="0" applyFont="1" applyFill="1" applyBorder="1" applyAlignment="1">
      <alignment horizontal="right" vertical="center" wrapText="1"/>
    </xf>
    <xf numFmtId="0" fontId="5" fillId="0" borderId="12" xfId="0" applyFont="1" applyBorder="1" applyAlignment="1">
      <alignment vertical="center" wrapText="1"/>
    </xf>
    <xf numFmtId="0" fontId="9" fillId="0" borderId="55" xfId="0" applyFont="1" applyBorder="1">
      <alignment vertical="center"/>
    </xf>
    <xf numFmtId="0" fontId="6" fillId="0" borderId="0" xfId="0" applyFont="1">
      <alignment vertical="center"/>
    </xf>
    <xf numFmtId="0" fontId="82" fillId="0" borderId="0" xfId="0" applyFont="1">
      <alignment vertical="center"/>
    </xf>
    <xf numFmtId="0" fontId="5" fillId="0" borderId="13" xfId="0" applyFont="1" applyBorder="1" applyAlignment="1">
      <alignment horizontal="center" vertical="center" shrinkToFit="1"/>
    </xf>
    <xf numFmtId="0" fontId="6" fillId="0" borderId="0" xfId="0" applyFont="1" applyAlignment="1">
      <alignment horizontal="center" vertical="center"/>
    </xf>
    <xf numFmtId="0" fontId="5" fillId="24" borderId="0" xfId="0" applyFont="1" applyFill="1" applyAlignment="1">
      <alignment horizontal="left" vertical="center"/>
    </xf>
    <xf numFmtId="0" fontId="0" fillId="0" borderId="10" xfId="0" applyBorder="1" applyAlignment="1">
      <alignment horizontal="center" vertical="center"/>
    </xf>
    <xf numFmtId="0" fontId="5" fillId="0" borderId="20" xfId="0" applyFont="1" applyBorder="1" applyAlignment="1">
      <alignment horizontal="center" vertical="center"/>
    </xf>
    <xf numFmtId="0" fontId="5" fillId="24" borderId="0" xfId="0" applyFont="1" applyFill="1" applyAlignment="1">
      <alignment horizontal="left" vertical="center" wrapText="1"/>
    </xf>
    <xf numFmtId="0" fontId="5" fillId="24" borderId="12" xfId="0" applyFont="1" applyFill="1" applyBorder="1" applyAlignment="1">
      <alignment horizontal="left" vertical="center"/>
    </xf>
    <xf numFmtId="0" fontId="5" fillId="24" borderId="10" xfId="0" applyFont="1" applyFill="1" applyBorder="1" applyAlignment="1">
      <alignment horizontal="left" vertical="center"/>
    </xf>
    <xf numFmtId="38" fontId="0" fillId="0" borderId="13" xfId="33" applyFont="1" applyBorder="1" applyAlignment="1">
      <alignment horizontal="center" vertical="center" wrapText="1"/>
    </xf>
    <xf numFmtId="0" fontId="0" fillId="0" borderId="0" xfId="0" applyAlignment="1">
      <alignment vertical="top"/>
    </xf>
    <xf numFmtId="0" fontId="6" fillId="0" borderId="0" xfId="0" applyFont="1" applyAlignment="1">
      <alignment horizontal="left" vertical="center" wrapText="1"/>
    </xf>
    <xf numFmtId="0" fontId="5" fillId="0" borderId="0" xfId="0" applyFont="1" applyAlignment="1">
      <alignment horizontal="distributed" vertical="center" wrapText="1"/>
    </xf>
    <xf numFmtId="0" fontId="9" fillId="0" borderId="0" xfId="0" applyFont="1" applyAlignment="1">
      <alignment horizontal="left" vertical="center"/>
    </xf>
    <xf numFmtId="0" fontId="5" fillId="0" borderId="0" xfId="0" applyFont="1" applyAlignment="1">
      <alignment vertical="center" shrinkToFit="1"/>
    </xf>
    <xf numFmtId="0" fontId="5" fillId="0" borderId="0" xfId="0" applyFont="1" applyAlignment="1">
      <alignment horizontal="right" vertical="top"/>
    </xf>
    <xf numFmtId="0" fontId="44" fillId="0" borderId="0" xfId="0" applyFont="1" applyAlignment="1">
      <alignment vertical="top"/>
    </xf>
    <xf numFmtId="0" fontId="83" fillId="24" borderId="0" xfId="0" applyFont="1" applyFill="1" applyAlignment="1">
      <alignment vertical="top" wrapText="1"/>
    </xf>
    <xf numFmtId="0" fontId="83" fillId="24" borderId="0" xfId="0" applyFont="1" applyFill="1" applyAlignment="1">
      <alignment horizontal="center" vertical="top" wrapText="1"/>
    </xf>
    <xf numFmtId="0" fontId="44" fillId="0" borderId="0" xfId="0" applyFont="1" applyAlignment="1">
      <alignment horizontal="center" vertical="top"/>
    </xf>
    <xf numFmtId="0" fontId="44" fillId="0" borderId="0" xfId="0" applyFont="1" applyAlignment="1">
      <alignment horizontal="left" vertical="center"/>
    </xf>
    <xf numFmtId="0" fontId="2" fillId="24" borderId="0" xfId="0" applyFont="1" applyFill="1" applyAlignment="1">
      <alignment horizontal="left" vertical="center"/>
    </xf>
    <xf numFmtId="0" fontId="5" fillId="24" borderId="0" xfId="0" applyFont="1" applyFill="1">
      <alignment vertical="center"/>
    </xf>
    <xf numFmtId="0" fontId="5" fillId="24" borderId="0" xfId="0" applyFont="1" applyFill="1" applyAlignment="1">
      <alignment horizontal="center" vertical="center"/>
    </xf>
    <xf numFmtId="0" fontId="2" fillId="24" borderId="0" xfId="0" applyFont="1" applyFill="1">
      <alignment vertical="center"/>
    </xf>
    <xf numFmtId="0" fontId="4" fillId="24" borderId="0" xfId="0" applyFont="1" applyFill="1" applyAlignment="1">
      <alignment horizontal="left" vertical="center"/>
    </xf>
    <xf numFmtId="0" fontId="0" fillId="0" borderId="11" xfId="0" applyBorder="1" applyAlignment="1">
      <alignment horizontal="left" vertical="center"/>
    </xf>
    <xf numFmtId="0" fontId="33" fillId="0" borderId="13" xfId="0" applyFont="1" applyBorder="1" applyAlignment="1">
      <alignment horizontal="center" vertical="center" wrapText="1"/>
    </xf>
    <xf numFmtId="0" fontId="0" fillId="0" borderId="11" xfId="0" applyBorder="1">
      <alignment vertical="center"/>
    </xf>
    <xf numFmtId="0" fontId="0" fillId="0" borderId="37" xfId="0" applyBorder="1" applyAlignment="1">
      <alignment horizontal="left" vertical="center"/>
    </xf>
    <xf numFmtId="0" fontId="5" fillId="0" borderId="64" xfId="0" applyFont="1" applyBorder="1">
      <alignment vertical="center"/>
    </xf>
    <xf numFmtId="0" fontId="5" fillId="24" borderId="19" xfId="0" applyFont="1" applyFill="1" applyBorder="1" applyAlignment="1">
      <alignment vertical="center" wrapText="1"/>
    </xf>
    <xf numFmtId="0" fontId="5" fillId="29" borderId="0" xfId="0" applyFont="1" applyFill="1" applyAlignment="1">
      <alignment horizontal="left" vertical="center"/>
    </xf>
    <xf numFmtId="0" fontId="28" fillId="24" borderId="0" xfId="0" applyFont="1" applyFill="1" applyAlignment="1">
      <alignment horizontal="left"/>
    </xf>
    <xf numFmtId="0" fontId="45" fillId="24" borderId="0" xfId="0" applyFont="1" applyFill="1" applyAlignment="1">
      <alignment horizontal="left"/>
    </xf>
    <xf numFmtId="0" fontId="5" fillId="24" borderId="0" xfId="0" applyFont="1" applyFill="1" applyAlignment="1">
      <alignment horizontal="left"/>
    </xf>
    <xf numFmtId="0" fontId="5" fillId="24" borderId="14" xfId="0" applyFont="1" applyFill="1" applyBorder="1" applyAlignment="1">
      <alignment horizontal="left"/>
    </xf>
    <xf numFmtId="0" fontId="5" fillId="0" borderId="0" xfId="0" applyFont="1" applyAlignment="1">
      <alignment horizontal="left"/>
    </xf>
    <xf numFmtId="0" fontId="5" fillId="0" borderId="20" xfId="0" applyFont="1" applyBorder="1" applyAlignment="1">
      <alignment horizontal="left" vertical="center"/>
    </xf>
    <xf numFmtId="0" fontId="5" fillId="24" borderId="10" xfId="0" applyFont="1" applyFill="1" applyBorder="1" applyAlignment="1">
      <alignment horizontal="right" vertical="center"/>
    </xf>
    <xf numFmtId="0" fontId="2" fillId="0" borderId="18" xfId="0" applyFont="1" applyBorder="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38" fontId="29" fillId="0" borderId="10" xfId="33" applyFont="1" applyFill="1" applyBorder="1">
      <alignment vertical="center"/>
    </xf>
    <xf numFmtId="38" fontId="2" fillId="0" borderId="13" xfId="33" applyFont="1" applyFill="1" applyBorder="1" applyAlignment="1">
      <alignment horizontal="center" vertical="center"/>
    </xf>
    <xf numFmtId="38" fontId="2" fillId="0" borderId="10" xfId="33" applyFont="1" applyFill="1" applyBorder="1" applyAlignment="1">
      <alignment vertical="center"/>
    </xf>
    <xf numFmtId="38" fontId="29" fillId="0" borderId="13" xfId="33" applyFont="1" applyBorder="1">
      <alignment vertical="center"/>
    </xf>
    <xf numFmtId="38" fontId="2" fillId="0" borderId="10" xfId="33" applyFont="1" applyFill="1" applyBorder="1" applyAlignment="1">
      <alignment horizontal="center" vertical="center"/>
    </xf>
    <xf numFmtId="38" fontId="29" fillId="0" borderId="38" xfId="33" applyFont="1" applyBorder="1">
      <alignment vertical="center"/>
    </xf>
    <xf numFmtId="38" fontId="0" fillId="0" borderId="19" xfId="33" applyFont="1" applyBorder="1" applyAlignment="1">
      <alignment horizontal="center" vertical="center"/>
    </xf>
    <xf numFmtId="38" fontId="29" fillId="0" borderId="38" xfId="33" applyFont="1" applyBorder="1" applyAlignment="1">
      <alignment horizontal="center" vertical="center"/>
    </xf>
    <xf numFmtId="38" fontId="29" fillId="0" borderId="19" xfId="33" applyFont="1" applyBorder="1">
      <alignment vertical="center"/>
    </xf>
    <xf numFmtId="38" fontId="29" fillId="0" borderId="10" xfId="33" applyFont="1" applyBorder="1">
      <alignment vertical="center"/>
    </xf>
    <xf numFmtId="38" fontId="0" fillId="0" borderId="13" xfId="33" applyFont="1" applyBorder="1" applyAlignment="1">
      <alignment horizontal="center" vertical="center"/>
    </xf>
    <xf numFmtId="38" fontId="29" fillId="0" borderId="10" xfId="33" applyFont="1" applyBorder="1" applyAlignment="1">
      <alignment horizontal="center" vertical="center"/>
    </xf>
    <xf numFmtId="38" fontId="2" fillId="0" borderId="13" xfId="33" applyFont="1" applyBorder="1" applyAlignment="1">
      <alignment horizontal="center" vertical="center"/>
    </xf>
    <xf numFmtId="0" fontId="2" fillId="0" borderId="21" xfId="0" applyFont="1" applyBorder="1" applyAlignment="1">
      <alignment horizontal="distributed" vertical="center"/>
    </xf>
    <xf numFmtId="0" fontId="2" fillId="0" borderId="21" xfId="0" applyFont="1" applyBorder="1" applyAlignment="1">
      <alignment horizontal="left" vertical="center"/>
    </xf>
    <xf numFmtId="0" fontId="2" fillId="0" borderId="15" xfId="0" applyFont="1" applyBorder="1" applyAlignment="1">
      <alignment horizontal="left" vertical="center"/>
    </xf>
    <xf numFmtId="38" fontId="29" fillId="0" borderId="37" xfId="33" applyFont="1" applyBorder="1">
      <alignment vertical="center"/>
    </xf>
    <xf numFmtId="38" fontId="2" fillId="0" borderId="16" xfId="33" applyFont="1" applyBorder="1" applyAlignment="1">
      <alignment horizontal="center" vertical="center"/>
    </xf>
    <xf numFmtId="38" fontId="29" fillId="0" borderId="37" xfId="33" applyFont="1" applyBorder="1" applyAlignment="1">
      <alignment horizontal="center" vertical="center"/>
    </xf>
    <xf numFmtId="38" fontId="29" fillId="0" borderId="16" xfId="33" applyFont="1" applyBorder="1">
      <alignment vertical="center"/>
    </xf>
    <xf numFmtId="0" fontId="0" fillId="0" borderId="16" xfId="0" applyBorder="1">
      <alignment vertical="center"/>
    </xf>
    <xf numFmtId="0" fontId="0" fillId="0" borderId="17" xfId="0" applyBorder="1">
      <alignment vertical="center"/>
    </xf>
    <xf numFmtId="38" fontId="0" fillId="0" borderId="13" xfId="33" applyFont="1" applyFill="1" applyBorder="1" applyAlignment="1">
      <alignment horizontal="center" vertical="center"/>
    </xf>
    <xf numFmtId="0" fontId="2" fillId="0" borderId="17" xfId="0" applyFont="1" applyBorder="1">
      <alignment vertical="center"/>
    </xf>
    <xf numFmtId="38" fontId="2" fillId="0" borderId="19" xfId="33" applyFont="1" applyFill="1" applyBorder="1" applyAlignment="1">
      <alignment horizontal="center" vertical="center"/>
    </xf>
    <xf numFmtId="0" fontId="2" fillId="0" borderId="19" xfId="0" applyFont="1" applyBorder="1">
      <alignment vertical="center"/>
    </xf>
    <xf numFmtId="38" fontId="2" fillId="0" borderId="0" xfId="33" applyFont="1" applyBorder="1" applyAlignment="1">
      <alignment horizontal="center" vertical="center"/>
    </xf>
    <xf numFmtId="38" fontId="29" fillId="0" borderId="0" xfId="33" applyFont="1" applyBorder="1">
      <alignment vertical="center"/>
    </xf>
    <xf numFmtId="0" fontId="5" fillId="24" borderId="0" xfId="0" applyFont="1" applyFill="1" applyAlignment="1">
      <alignment horizontal="center" vertical="center" wrapText="1"/>
    </xf>
    <xf numFmtId="0" fontId="31" fillId="0" borderId="65" xfId="0" applyFont="1" applyBorder="1" applyAlignment="1">
      <alignment vertical="center" wrapText="1"/>
    </xf>
    <xf numFmtId="0" fontId="31" fillId="0" borderId="65" xfId="0" applyFont="1" applyBorder="1" applyAlignment="1">
      <alignment horizontal="right" vertical="top" wrapText="1"/>
    </xf>
    <xf numFmtId="0" fontId="31" fillId="0" borderId="0" xfId="0" applyFont="1" applyAlignment="1">
      <alignment horizontal="right" vertical="center"/>
    </xf>
    <xf numFmtId="0" fontId="0" fillId="0" borderId="66" xfId="0" applyBorder="1">
      <alignment vertical="center"/>
    </xf>
    <xf numFmtId="0" fontId="0" fillId="0" borderId="20" xfId="0" applyBorder="1" applyAlignment="1">
      <alignment horizontal="left" vertical="center"/>
    </xf>
    <xf numFmtId="0" fontId="0" fillId="0" borderId="67" xfId="0" applyBorder="1">
      <alignment vertical="center"/>
    </xf>
    <xf numFmtId="0" fontId="0" fillId="0" borderId="68" xfId="0" applyBorder="1">
      <alignment vertical="center"/>
    </xf>
    <xf numFmtId="0" fontId="0" fillId="0" borderId="69" xfId="0" applyBorder="1" applyAlignment="1">
      <alignment horizontal="left" vertical="center"/>
    </xf>
    <xf numFmtId="0" fontId="0" fillId="0" borderId="70" xfId="0" applyBorder="1">
      <alignment vertical="center"/>
    </xf>
    <xf numFmtId="0" fontId="0" fillId="0" borderId="71" xfId="0" applyBorder="1">
      <alignment vertical="center"/>
    </xf>
    <xf numFmtId="0" fontId="0" fillId="0" borderId="64" xfId="0" applyBorder="1">
      <alignment vertical="center"/>
    </xf>
    <xf numFmtId="0" fontId="0" fillId="0" borderId="21" xfId="0" applyBorder="1">
      <alignment vertical="center"/>
    </xf>
    <xf numFmtId="0" fontId="0" fillId="0" borderId="15" xfId="0" applyBorder="1" applyAlignment="1">
      <alignment horizontal="left" vertical="center"/>
    </xf>
    <xf numFmtId="0" fontId="0" fillId="0" borderId="72" xfId="0" applyBorder="1">
      <alignment vertical="center"/>
    </xf>
    <xf numFmtId="0" fontId="0" fillId="0" borderId="73" xfId="0" applyBorder="1">
      <alignment vertical="center"/>
    </xf>
    <xf numFmtId="0" fontId="0" fillId="0" borderId="74" xfId="0" applyBorder="1" applyAlignment="1">
      <alignment horizontal="left" vertical="center"/>
    </xf>
    <xf numFmtId="0" fontId="0" fillId="0" borderId="75" xfId="0" applyBorder="1">
      <alignment vertical="center"/>
    </xf>
    <xf numFmtId="38" fontId="2" fillId="0" borderId="0" xfId="33" applyFont="1" applyBorder="1" applyAlignment="1">
      <alignment horizontal="left" vertical="top"/>
    </xf>
    <xf numFmtId="0" fontId="33" fillId="0" borderId="17" xfId="0" applyFont="1" applyBorder="1" applyAlignment="1">
      <alignment vertical="center" wrapText="1"/>
    </xf>
    <xf numFmtId="38" fontId="29" fillId="0" borderId="0" xfId="33" applyFont="1" applyBorder="1" applyAlignment="1">
      <alignment horizontal="center" vertical="center"/>
    </xf>
    <xf numFmtId="38" fontId="0" fillId="0" borderId="13" xfId="33" applyFont="1" applyBorder="1">
      <alignment vertical="center"/>
    </xf>
    <xf numFmtId="0" fontId="2" fillId="26" borderId="0" xfId="0" applyFont="1" applyFill="1">
      <alignment vertical="center"/>
    </xf>
    <xf numFmtId="0" fontId="2" fillId="0" borderId="13" xfId="0" applyFont="1" applyBorder="1">
      <alignment vertical="center"/>
    </xf>
    <xf numFmtId="38" fontId="31" fillId="0" borderId="0" xfId="33" applyFont="1" applyBorder="1" applyAlignment="1">
      <alignment horizontal="left" vertical="center"/>
    </xf>
    <xf numFmtId="0" fontId="30" fillId="0" borderId="0" xfId="0" applyFont="1" applyAlignment="1">
      <alignment horizontal="right" vertical="center"/>
    </xf>
    <xf numFmtId="38" fontId="0" fillId="0" borderId="0" xfId="33" applyFont="1" applyBorder="1" applyAlignment="1">
      <alignment horizontal="right" vertical="center"/>
    </xf>
    <xf numFmtId="38" fontId="0" fillId="0" borderId="0" xfId="33" applyFont="1" applyBorder="1" applyAlignment="1">
      <alignment horizontal="left" vertical="center"/>
    </xf>
    <xf numFmtId="0" fontId="5" fillId="0" borderId="76" xfId="0" applyFont="1" applyBorder="1">
      <alignment vertical="center"/>
    </xf>
    <xf numFmtId="0" fontId="5" fillId="0" borderId="77" xfId="0" applyFont="1" applyBorder="1">
      <alignment vertical="center"/>
    </xf>
    <xf numFmtId="0" fontId="5" fillId="0" borderId="78" xfId="0" applyFont="1" applyBorder="1">
      <alignment vertical="center"/>
    </xf>
    <xf numFmtId="38" fontId="33" fillId="0" borderId="13" xfId="33" applyFont="1" applyBorder="1" applyAlignment="1">
      <alignment horizontal="center" vertical="center"/>
    </xf>
    <xf numFmtId="0" fontId="46" fillId="0" borderId="0" xfId="0" applyFont="1" applyAlignment="1">
      <alignment vertical="top"/>
    </xf>
    <xf numFmtId="38" fontId="31" fillId="0" borderId="12" xfId="33" applyFont="1" applyBorder="1" applyAlignment="1">
      <alignment horizontal="left" vertical="top"/>
    </xf>
    <xf numFmtId="38" fontId="31" fillId="0" borderId="11" xfId="33" applyFont="1" applyBorder="1" applyAlignment="1">
      <alignment horizontal="left" vertical="top"/>
    </xf>
    <xf numFmtId="38" fontId="31" fillId="0" borderId="14" xfId="33" applyFont="1" applyBorder="1" applyAlignment="1">
      <alignment vertical="top"/>
    </xf>
    <xf numFmtId="38" fontId="31" fillId="0" borderId="39" xfId="33" applyFont="1" applyBorder="1" applyAlignment="1">
      <alignment vertical="top"/>
    </xf>
    <xf numFmtId="38" fontId="31" fillId="0" borderId="14" xfId="33" applyFont="1" applyBorder="1" applyAlignment="1">
      <alignment vertical="center"/>
    </xf>
    <xf numFmtId="38" fontId="31" fillId="0" borderId="39" xfId="33" applyFont="1" applyBorder="1" applyAlignment="1">
      <alignment vertical="center"/>
    </xf>
    <xf numFmtId="0" fontId="5" fillId="0" borderId="10" xfId="0" applyFont="1" applyBorder="1" applyAlignment="1">
      <alignment horizontal="left" vertical="center"/>
    </xf>
    <xf numFmtId="38" fontId="0" fillId="0" borderId="18" xfId="33" applyFont="1" applyBorder="1" applyAlignment="1">
      <alignment horizontal="left" vertical="center"/>
    </xf>
    <xf numFmtId="0" fontId="0" fillId="30" borderId="38" xfId="0" applyFill="1" applyBorder="1">
      <alignment vertical="center"/>
    </xf>
    <xf numFmtId="0" fontId="2" fillId="30" borderId="14" xfId="0" applyFont="1" applyFill="1" applyBorder="1">
      <alignment vertical="center"/>
    </xf>
    <xf numFmtId="38" fontId="29" fillId="30" borderId="38" xfId="33" applyFont="1" applyFill="1" applyBorder="1">
      <alignment vertical="center"/>
    </xf>
    <xf numFmtId="38" fontId="2" fillId="30" borderId="19" xfId="33" applyFont="1" applyFill="1" applyBorder="1" applyAlignment="1">
      <alignment horizontal="center" vertical="center"/>
    </xf>
    <xf numFmtId="38" fontId="2" fillId="30" borderId="13" xfId="33" applyFont="1" applyFill="1" applyBorder="1" applyAlignment="1">
      <alignment horizontal="center" vertical="center"/>
    </xf>
    <xf numFmtId="38" fontId="29" fillId="30" borderId="10" xfId="33" applyFont="1" applyFill="1" applyBorder="1" applyAlignment="1">
      <alignment horizontal="right" vertical="center"/>
    </xf>
    <xf numFmtId="38" fontId="29" fillId="30" borderId="38" xfId="33" applyFont="1" applyFill="1" applyBorder="1" applyAlignment="1">
      <alignment horizontal="center" vertical="center"/>
    </xf>
    <xf numFmtId="38" fontId="29" fillId="30" borderId="19" xfId="33" applyFont="1" applyFill="1" applyBorder="1">
      <alignment vertical="center"/>
    </xf>
    <xf numFmtId="0" fontId="2" fillId="30" borderId="14" xfId="0" applyFont="1" applyFill="1" applyBorder="1" applyAlignment="1">
      <alignment horizontal="distributed" vertical="center"/>
    </xf>
    <xf numFmtId="0" fontId="2" fillId="30" borderId="12" xfId="0" applyFont="1" applyFill="1" applyBorder="1" applyAlignment="1">
      <alignment horizontal="left" vertical="center"/>
    </xf>
    <xf numFmtId="0" fontId="2" fillId="30" borderId="11" xfId="0" applyFont="1" applyFill="1" applyBorder="1" applyAlignment="1">
      <alignment horizontal="left" vertical="center"/>
    </xf>
    <xf numFmtId="38" fontId="29" fillId="30" borderId="79" xfId="33" applyFont="1" applyFill="1" applyBorder="1">
      <alignment vertical="center"/>
    </xf>
    <xf numFmtId="38" fontId="2" fillId="30" borderId="80" xfId="33" applyFont="1" applyFill="1" applyBorder="1" applyAlignment="1">
      <alignment horizontal="center" vertical="center"/>
    </xf>
    <xf numFmtId="38" fontId="29" fillId="30" borderId="80" xfId="33" applyFont="1" applyFill="1" applyBorder="1" applyAlignment="1">
      <alignment horizontal="center" vertical="center"/>
    </xf>
    <xf numFmtId="38" fontId="29" fillId="30" borderId="13" xfId="33" applyFont="1" applyFill="1" applyBorder="1">
      <alignment vertical="center"/>
    </xf>
    <xf numFmtId="38" fontId="2" fillId="0" borderId="0" xfId="33" applyFont="1" applyBorder="1">
      <alignment vertical="center"/>
    </xf>
    <xf numFmtId="0" fontId="0" fillId="0" borderId="12" xfId="0" applyBorder="1" applyAlignment="1">
      <alignment horizontal="left" vertical="center"/>
    </xf>
    <xf numFmtId="0" fontId="84" fillId="0" borderId="0" xfId="0" applyFont="1" applyAlignment="1">
      <alignment horizontal="left" vertical="center"/>
    </xf>
    <xf numFmtId="0" fontId="85" fillId="0" borderId="0" xfId="0" applyFont="1">
      <alignment vertical="center"/>
    </xf>
    <xf numFmtId="0" fontId="86" fillId="0" borderId="81" xfId="0" applyFont="1" applyBorder="1" applyAlignment="1">
      <alignment horizontal="center" vertical="center"/>
    </xf>
    <xf numFmtId="0" fontId="86" fillId="0" borderId="0" xfId="0" applyFont="1">
      <alignment vertical="center"/>
    </xf>
    <xf numFmtId="0" fontId="86" fillId="0" borderId="13" xfId="0" applyFont="1" applyBorder="1" applyAlignment="1">
      <alignment horizontal="center" vertical="center"/>
    </xf>
    <xf numFmtId="0" fontId="86" fillId="29" borderId="12" xfId="0" applyFont="1" applyFill="1" applyBorder="1" applyAlignment="1">
      <alignment horizontal="right" vertical="center"/>
    </xf>
    <xf numFmtId="0" fontId="86" fillId="0" borderId="76" xfId="0" applyFont="1" applyBorder="1">
      <alignment vertical="center"/>
    </xf>
    <xf numFmtId="0" fontId="86" fillId="0" borderId="37" xfId="0" applyFont="1" applyBorder="1">
      <alignment vertical="center"/>
    </xf>
    <xf numFmtId="0" fontId="86" fillId="0" borderId="21" xfId="0" applyFont="1" applyBorder="1">
      <alignment vertical="center"/>
    </xf>
    <xf numFmtId="0" fontId="85" fillId="0" borderId="13" xfId="0" applyFont="1" applyBorder="1" applyAlignment="1">
      <alignment horizontal="center" vertical="center"/>
    </xf>
    <xf numFmtId="0" fontId="86" fillId="0" borderId="0" xfId="0" applyFont="1" applyAlignment="1">
      <alignment horizontal="center" vertical="center"/>
    </xf>
    <xf numFmtId="0" fontId="86" fillId="0" borderId="38" xfId="0" applyFont="1" applyBorder="1">
      <alignment vertical="center"/>
    </xf>
    <xf numFmtId="0" fontId="86" fillId="0" borderId="14" xfId="0" applyFont="1" applyBorder="1">
      <alignment vertical="center"/>
    </xf>
    <xf numFmtId="0" fontId="85" fillId="0" borderId="14" xfId="0" applyFont="1" applyBorder="1">
      <alignment vertical="center"/>
    </xf>
    <xf numFmtId="0" fontId="85" fillId="0" borderId="63" xfId="0" applyFont="1" applyBorder="1">
      <alignment vertical="center"/>
    </xf>
    <xf numFmtId="0" fontId="86" fillId="0" borderId="12" xfId="0" applyFont="1" applyBorder="1" applyAlignment="1">
      <alignment horizontal="center" vertical="center" shrinkToFit="1"/>
    </xf>
    <xf numFmtId="0" fontId="80" fillId="0" borderId="13" xfId="0" applyFont="1" applyBorder="1" applyAlignment="1">
      <alignment horizontal="center" vertical="center" wrapText="1"/>
    </xf>
    <xf numFmtId="0" fontId="86" fillId="0" borderId="77" xfId="0" applyFont="1" applyBorder="1">
      <alignment vertical="center"/>
    </xf>
    <xf numFmtId="0" fontId="86" fillId="0" borderId="13" xfId="0" applyFont="1" applyBorder="1">
      <alignment vertical="center"/>
    </xf>
    <xf numFmtId="0" fontId="86" fillId="0" borderId="82" xfId="0" applyFont="1" applyBorder="1">
      <alignment vertical="center"/>
    </xf>
    <xf numFmtId="0" fontId="85" fillId="0" borderId="65" xfId="0" applyFont="1" applyBorder="1">
      <alignment vertical="center"/>
    </xf>
    <xf numFmtId="0" fontId="87" fillId="0" borderId="0" xfId="0" applyFont="1">
      <alignment vertical="center"/>
    </xf>
    <xf numFmtId="0" fontId="80" fillId="0" borderId="0" xfId="0" applyFont="1" applyAlignment="1">
      <alignment horizontal="left" vertical="center"/>
    </xf>
    <xf numFmtId="0" fontId="5" fillId="0" borderId="19" xfId="0" applyFont="1" applyBorder="1" applyAlignment="1">
      <alignment horizontal="center" vertical="center"/>
    </xf>
    <xf numFmtId="0" fontId="5" fillId="0" borderId="83" xfId="0" applyFont="1" applyBorder="1">
      <alignment vertical="center"/>
    </xf>
    <xf numFmtId="0" fontId="5" fillId="0" borderId="21"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left"/>
    </xf>
    <xf numFmtId="0" fontId="5" fillId="0" borderId="21" xfId="0" applyFont="1" applyBorder="1" applyAlignment="1">
      <alignment horizontal="left" vertical="center"/>
    </xf>
    <xf numFmtId="0" fontId="5" fillId="0" borderId="37" xfId="0" applyFont="1" applyBorder="1" applyAlignment="1">
      <alignment horizontal="left" vertical="center"/>
    </xf>
    <xf numFmtId="0" fontId="5" fillId="0" borderId="11" xfId="0" applyFont="1" applyBorder="1" applyAlignment="1">
      <alignment horizontal="left" vertical="center"/>
    </xf>
    <xf numFmtId="0" fontId="33" fillId="0" borderId="0" xfId="0" applyFont="1" applyAlignment="1">
      <alignment horizontal="left" vertical="center" wrapText="1"/>
    </xf>
    <xf numFmtId="0" fontId="0" fillId="0" borderId="0" xfId="0" applyAlignment="1">
      <alignment horizontal="left"/>
    </xf>
    <xf numFmtId="0" fontId="0" fillId="0" borderId="0" xfId="0" applyAlignme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88" fillId="0" borderId="0" xfId="42" applyFont="1">
      <alignment vertical="center"/>
    </xf>
    <xf numFmtId="0" fontId="88" fillId="0" borderId="0" xfId="42" applyFont="1" applyAlignment="1">
      <alignment horizontal="right" vertical="center"/>
    </xf>
    <xf numFmtId="0" fontId="88" fillId="0" borderId="0" xfId="43" applyFont="1" applyAlignment="1">
      <alignment horizontal="center" vertical="center"/>
    </xf>
    <xf numFmtId="0" fontId="50" fillId="0" borderId="0" xfId="0" applyFont="1" applyAlignment="1"/>
    <xf numFmtId="0" fontId="88" fillId="0" borderId="0" xfId="42" applyFont="1" applyAlignment="1">
      <alignment horizontal="center" vertical="center"/>
    </xf>
    <xf numFmtId="0" fontId="88" fillId="0" borderId="13" xfId="42" applyFont="1" applyBorder="1" applyAlignment="1">
      <alignment horizontal="center" vertical="center" wrapText="1"/>
    </xf>
    <xf numFmtId="0" fontId="88" fillId="0" borderId="13" xfId="42" applyFont="1" applyBorder="1" applyAlignment="1">
      <alignment horizontal="center" vertical="center"/>
    </xf>
    <xf numFmtId="0" fontId="89" fillId="0" borderId="13" xfId="42" applyFont="1" applyBorder="1" applyAlignment="1">
      <alignment horizontal="center" vertical="center" wrapText="1"/>
    </xf>
    <xf numFmtId="0" fontId="89" fillId="0" borderId="13" xfId="42" applyFont="1" applyBorder="1" applyAlignment="1">
      <alignment horizontal="center" vertical="center"/>
    </xf>
    <xf numFmtId="0" fontId="89" fillId="0" borderId="13" xfId="42" applyFont="1" applyBorder="1" applyAlignment="1">
      <alignment vertical="center" wrapText="1"/>
    </xf>
    <xf numFmtId="0" fontId="89" fillId="0" borderId="0" xfId="42" applyFont="1">
      <alignment vertical="center"/>
    </xf>
    <xf numFmtId="0" fontId="5" fillId="0" borderId="19" xfId="0" applyFont="1" applyBorder="1" applyAlignment="1">
      <alignment horizontal="left" vertical="center" wrapText="1"/>
    </xf>
    <xf numFmtId="0" fontId="5" fillId="0" borderId="84" xfId="0" applyFont="1" applyBorder="1">
      <alignment vertical="center"/>
    </xf>
    <xf numFmtId="0" fontId="5" fillId="0" borderId="85" xfId="0" applyFont="1" applyBorder="1">
      <alignment vertical="center"/>
    </xf>
    <xf numFmtId="0" fontId="90" fillId="0" borderId="0" xfId="0" applyFont="1">
      <alignment vertical="center"/>
    </xf>
    <xf numFmtId="0" fontId="90" fillId="0" borderId="0" xfId="0" applyFont="1" applyAlignment="1">
      <alignment horizontal="center" vertical="center"/>
    </xf>
    <xf numFmtId="38" fontId="83" fillId="0" borderId="10" xfId="33" applyFont="1" applyBorder="1" applyAlignment="1">
      <alignment horizontal="right" vertical="center"/>
    </xf>
    <xf numFmtId="0" fontId="91" fillId="0" borderId="0" xfId="0" applyFont="1">
      <alignment vertical="center"/>
    </xf>
    <xf numFmtId="0" fontId="90" fillId="0" borderId="0" xfId="0" applyFont="1" applyAlignment="1">
      <alignment horizontal="center" vertical="center" wrapText="1" shrinkToFit="1"/>
    </xf>
    <xf numFmtId="0" fontId="90" fillId="0" borderId="0" xfId="0" applyFont="1" applyAlignment="1">
      <alignment horizontal="right" vertical="center"/>
    </xf>
    <xf numFmtId="0" fontId="90" fillId="0" borderId="18" xfId="0" applyFont="1" applyBorder="1">
      <alignment vertical="center"/>
    </xf>
    <xf numFmtId="0" fontId="90" fillId="0" borderId="10" xfId="0" applyFont="1" applyBorder="1" applyAlignment="1">
      <alignment vertical="center" textRotation="255" shrinkToFit="1"/>
    </xf>
    <xf numFmtId="0" fontId="90" fillId="0" borderId="12" xfId="0" applyFont="1" applyBorder="1" applyAlignment="1">
      <alignment vertical="center" textRotation="255" shrinkToFit="1"/>
    </xf>
    <xf numFmtId="0" fontId="90" fillId="0" borderId="11" xfId="0" applyFont="1" applyBorder="1" applyAlignment="1">
      <alignment vertical="center" textRotation="255" shrinkToFit="1"/>
    </xf>
    <xf numFmtId="0" fontId="90" fillId="0" borderId="10" xfId="0" applyFont="1" applyBorder="1" applyAlignment="1">
      <alignment vertical="center" textRotation="255" wrapText="1" shrinkToFit="1"/>
    </xf>
    <xf numFmtId="0" fontId="90" fillId="0" borderId="12" xfId="0" applyFont="1" applyBorder="1" applyAlignment="1">
      <alignment vertical="center" textRotation="255" wrapText="1" shrinkToFit="1"/>
    </xf>
    <xf numFmtId="0" fontId="90" fillId="0" borderId="11" xfId="0" applyFont="1" applyBorder="1" applyAlignment="1">
      <alignment vertical="center" textRotation="255" wrapText="1" shrinkToFit="1"/>
    </xf>
    <xf numFmtId="0" fontId="5" fillId="0" borderId="69" xfId="0" applyFont="1" applyBorder="1" applyAlignment="1">
      <alignment horizontal="center" vertical="center"/>
    </xf>
    <xf numFmtId="0" fontId="5" fillId="0" borderId="69" xfId="0" applyFont="1" applyBorder="1">
      <alignment vertical="center"/>
    </xf>
    <xf numFmtId="0" fontId="5" fillId="0" borderId="86" xfId="0" applyFont="1" applyBorder="1">
      <alignment vertical="center"/>
    </xf>
    <xf numFmtId="0" fontId="5" fillId="0" borderId="0" xfId="0" applyFont="1" applyAlignment="1"/>
    <xf numFmtId="182" fontId="0" fillId="0" borderId="16" xfId="0" applyNumberFormat="1" applyBorder="1">
      <alignment vertical="center"/>
    </xf>
    <xf numFmtId="182" fontId="0" fillId="0" borderId="19" xfId="0" applyNumberFormat="1" applyBorder="1">
      <alignment vertical="center"/>
    </xf>
    <xf numFmtId="182" fontId="0" fillId="0" borderId="13" xfId="0" applyNumberFormat="1" applyBorder="1" applyAlignment="1">
      <alignment horizontal="center" vertical="center"/>
    </xf>
    <xf numFmtId="0" fontId="5" fillId="24" borderId="15" xfId="0" applyFont="1" applyFill="1" applyBorder="1" applyAlignment="1">
      <alignment horizontal="left" vertical="center" shrinkToFit="1"/>
    </xf>
    <xf numFmtId="0" fontId="0" fillId="0" borderId="21" xfId="0" applyBorder="1" applyAlignment="1">
      <alignment horizontal="left" vertical="center" wrapText="1"/>
    </xf>
    <xf numFmtId="0" fontId="0" fillId="0" borderId="15" xfId="0" applyBorder="1" applyAlignment="1">
      <alignment horizontal="left" vertical="center" wrapText="1"/>
    </xf>
    <xf numFmtId="0" fontId="5" fillId="29" borderId="10" xfId="0" applyFont="1" applyFill="1" applyBorder="1" applyAlignment="1">
      <alignment horizontal="center" vertical="center"/>
    </xf>
    <xf numFmtId="0" fontId="31" fillId="0" borderId="0" xfId="0" applyFont="1" applyAlignment="1">
      <alignment horizontal="center" vertical="center" shrinkToFit="1"/>
    </xf>
    <xf numFmtId="0" fontId="5" fillId="29" borderId="12" xfId="0" applyFont="1" applyFill="1" applyBorder="1" applyAlignment="1">
      <alignment horizontal="right" vertical="center"/>
    </xf>
    <xf numFmtId="0" fontId="5" fillId="29" borderId="87" xfId="0" applyFont="1" applyFill="1" applyBorder="1">
      <alignment vertical="center"/>
    </xf>
    <xf numFmtId="0" fontId="5" fillId="29" borderId="88" xfId="0" applyFont="1" applyFill="1" applyBorder="1">
      <alignment vertical="center"/>
    </xf>
    <xf numFmtId="0" fontId="0" fillId="31" borderId="21" xfId="0" applyFill="1" applyBorder="1" applyAlignment="1">
      <alignment horizontal="left" vertical="center" wrapText="1"/>
    </xf>
    <xf numFmtId="0" fontId="5" fillId="31" borderId="89" xfId="0" applyFont="1" applyFill="1" applyBorder="1">
      <alignment vertical="center"/>
    </xf>
    <xf numFmtId="0" fontId="0" fillId="31" borderId="90" xfId="0" applyFill="1" applyBorder="1" applyAlignment="1">
      <alignment horizontal="left" vertical="center"/>
    </xf>
    <xf numFmtId="0" fontId="5" fillId="31" borderId="15" xfId="0" applyFont="1" applyFill="1" applyBorder="1">
      <alignment vertical="center"/>
    </xf>
    <xf numFmtId="0" fontId="5" fillId="31" borderId="11" xfId="0" applyFont="1" applyFill="1" applyBorder="1">
      <alignment vertical="center"/>
    </xf>
    <xf numFmtId="0" fontId="5" fillId="31" borderId="91" xfId="0" applyFont="1" applyFill="1" applyBorder="1">
      <alignment vertical="center"/>
    </xf>
    <xf numFmtId="0" fontId="0" fillId="0" borderId="38" xfId="0" applyBorder="1" applyAlignment="1">
      <alignment horizontal="left" vertical="center"/>
    </xf>
    <xf numFmtId="0" fontId="0" fillId="31" borderId="0" xfId="0" applyFill="1" applyAlignment="1">
      <alignment horizontal="left" vertical="center"/>
    </xf>
    <xf numFmtId="0" fontId="0" fillId="0" borderId="37" xfId="0" applyBorder="1" applyAlignment="1">
      <alignment horizontal="left" vertical="top"/>
    </xf>
    <xf numFmtId="0" fontId="5" fillId="0" borderId="21" xfId="0" applyFont="1" applyBorder="1" applyAlignment="1">
      <alignment horizontal="left" vertical="top"/>
    </xf>
    <xf numFmtId="0" fontId="5" fillId="0" borderId="15" xfId="0" applyFont="1" applyBorder="1" applyAlignment="1">
      <alignment horizontal="left" vertical="top"/>
    </xf>
    <xf numFmtId="0" fontId="5" fillId="31" borderId="13" xfId="0" applyFont="1" applyFill="1" applyBorder="1" applyAlignment="1">
      <alignment horizontal="center" vertical="center"/>
    </xf>
    <xf numFmtId="38" fontId="5" fillId="0" borderId="11" xfId="33" applyFont="1" applyBorder="1" applyAlignment="1">
      <alignment horizontal="center" vertical="center"/>
    </xf>
    <xf numFmtId="0" fontId="92" fillId="0" borderId="13" xfId="0" applyFont="1" applyBorder="1" applyAlignment="1">
      <alignment vertical="center" wrapText="1"/>
    </xf>
    <xf numFmtId="38" fontId="93" fillId="0" borderId="10" xfId="33" applyFont="1" applyBorder="1">
      <alignment vertical="center"/>
    </xf>
    <xf numFmtId="38" fontId="93" fillId="0" borderId="13" xfId="33" applyFont="1" applyBorder="1" applyAlignment="1">
      <alignment horizontal="center" vertical="center"/>
    </xf>
    <xf numFmtId="0" fontId="94" fillId="0" borderId="0" xfId="0" applyFont="1">
      <alignment vertical="center"/>
    </xf>
    <xf numFmtId="0" fontId="92" fillId="0" borderId="0" xfId="0" applyFont="1" applyAlignment="1">
      <alignment horizontal="left" vertical="center" wrapText="1" shrinkToFit="1"/>
    </xf>
    <xf numFmtId="0" fontId="95" fillId="0" borderId="0" xfId="0" applyFont="1">
      <alignment vertical="center"/>
    </xf>
    <xf numFmtId="0" fontId="96" fillId="0" borderId="13" xfId="0" applyFont="1" applyBorder="1" applyAlignment="1">
      <alignment horizontal="center" vertical="center"/>
    </xf>
    <xf numFmtId="0" fontId="97" fillId="0" borderId="0" xfId="0" applyFont="1" applyAlignment="1">
      <alignment horizontal="center" vertical="center"/>
    </xf>
    <xf numFmtId="0" fontId="97" fillId="0" borderId="0" xfId="0" applyFont="1">
      <alignment vertical="center"/>
    </xf>
    <xf numFmtId="38" fontId="5" fillId="0" borderId="15" xfId="33" applyFont="1" applyBorder="1" applyAlignment="1">
      <alignment horizontal="center" vertical="center"/>
    </xf>
    <xf numFmtId="38" fontId="5" fillId="0" borderId="87" xfId="33" applyFont="1" applyBorder="1" applyAlignment="1">
      <alignment horizontal="center" vertical="center"/>
    </xf>
    <xf numFmtId="38" fontId="31" fillId="0" borderId="10" xfId="33" applyFont="1" applyBorder="1" applyAlignment="1">
      <alignment horizontal="left" vertical="top"/>
    </xf>
    <xf numFmtId="0" fontId="0" fillId="0" borderId="17" xfId="0" applyBorder="1" applyAlignment="1">
      <alignment horizontal="distributed" vertical="center"/>
    </xf>
    <xf numFmtId="0" fontId="5" fillId="0" borderId="15" xfId="0" applyFont="1" applyBorder="1" applyAlignment="1">
      <alignment horizontal="center" vertical="center"/>
    </xf>
    <xf numFmtId="0" fontId="90" fillId="0" borderId="13" xfId="0" applyFont="1" applyBorder="1">
      <alignment vertical="center"/>
    </xf>
    <xf numFmtId="0" fontId="98" fillId="0" borderId="13" xfId="0" applyFont="1" applyBorder="1" applyAlignment="1">
      <alignment horizontal="center" vertical="center"/>
    </xf>
    <xf numFmtId="0" fontId="44" fillId="0" borderId="12" xfId="0" applyFont="1" applyBorder="1" applyAlignment="1">
      <alignment horizontal="center" vertical="center"/>
    </xf>
    <xf numFmtId="0" fontId="98" fillId="0" borderId="10" xfId="0" applyFont="1" applyBorder="1" applyAlignment="1">
      <alignment horizontal="center" vertical="center"/>
    </xf>
    <xf numFmtId="0" fontId="44" fillId="0" borderId="12" xfId="0" applyFont="1" applyBorder="1">
      <alignment vertical="center"/>
    </xf>
    <xf numFmtId="0" fontId="99" fillId="0" borderId="0" xfId="0" applyFont="1" applyAlignment="1"/>
    <xf numFmtId="0" fontId="0" fillId="0" borderId="81" xfId="0" applyBorder="1" applyAlignment="1"/>
    <xf numFmtId="0" fontId="5" fillId="0" borderId="81" xfId="0" applyFont="1" applyBorder="1" applyAlignment="1">
      <alignment horizontal="left" vertical="center"/>
    </xf>
    <xf numFmtId="0" fontId="0" fillId="0" borderId="16" xfId="0" applyBorder="1" applyAlignment="1"/>
    <xf numFmtId="0" fontId="5" fillId="0" borderId="16" xfId="0" applyFont="1" applyBorder="1" applyAlignment="1">
      <alignment horizontal="left" vertical="center"/>
    </xf>
    <xf numFmtId="0" fontId="100" fillId="0" borderId="92" xfId="0" applyFont="1" applyBorder="1" applyAlignment="1">
      <alignment horizontal="center" vertical="center" wrapText="1"/>
    </xf>
    <xf numFmtId="0" fontId="100" fillId="0" borderId="93" xfId="0" applyFont="1" applyBorder="1" applyAlignment="1">
      <alignment horizontal="center" vertical="center" wrapText="1"/>
    </xf>
    <xf numFmtId="0" fontId="100" fillId="0" borderId="94" xfId="0" applyFont="1" applyBorder="1" applyAlignment="1">
      <alignment horizontal="center" vertical="center" wrapText="1"/>
    </xf>
    <xf numFmtId="0" fontId="100" fillId="0" borderId="95" xfId="0" applyFont="1" applyBorder="1" applyAlignment="1">
      <alignment horizontal="center" vertical="center" wrapText="1"/>
    </xf>
    <xf numFmtId="183" fontId="100" fillId="0" borderId="13" xfId="0" applyNumberFormat="1" applyFont="1" applyBorder="1" applyAlignment="1">
      <alignment horizontal="center" vertical="center"/>
    </xf>
    <xf numFmtId="0" fontId="100" fillId="0" borderId="10" xfId="0" applyFont="1" applyBorder="1" applyAlignment="1">
      <alignment horizontal="center" vertical="center"/>
    </xf>
    <xf numFmtId="0" fontId="100" fillId="0" borderId="96" xfId="0" applyFont="1" applyBorder="1" applyAlignment="1">
      <alignment horizontal="justify" vertical="center"/>
    </xf>
    <xf numFmtId="0" fontId="100" fillId="0" borderId="19" xfId="0" applyFont="1" applyBorder="1" applyAlignment="1">
      <alignment horizontal="center" vertical="center"/>
    </xf>
    <xf numFmtId="0" fontId="100" fillId="0" borderId="38" xfId="0" applyFont="1" applyBorder="1" applyAlignment="1">
      <alignment horizontal="center" vertical="center"/>
    </xf>
    <xf numFmtId="0" fontId="100" fillId="0" borderId="19" xfId="0" applyFont="1" applyBorder="1" applyAlignment="1">
      <alignment horizontal="center" vertical="center" wrapText="1"/>
    </xf>
    <xf numFmtId="184" fontId="100" fillId="0" borderId="19" xfId="0" applyNumberFormat="1" applyFont="1" applyBorder="1" applyAlignment="1">
      <alignment horizontal="center" vertical="center"/>
    </xf>
    <xf numFmtId="0" fontId="100" fillId="0" borderId="97" xfId="0" applyFont="1" applyBorder="1" applyAlignment="1">
      <alignment horizontal="center" vertical="center"/>
    </xf>
    <xf numFmtId="0" fontId="100" fillId="0" borderId="98" xfId="0" applyFont="1" applyBorder="1">
      <alignment vertical="center"/>
    </xf>
    <xf numFmtId="0" fontId="100" fillId="0" borderId="13" xfId="0" applyFont="1" applyBorder="1">
      <alignment vertical="center"/>
    </xf>
    <xf numFmtId="0" fontId="100" fillId="0" borderId="10" xfId="0" applyFont="1" applyBorder="1">
      <alignment vertical="center"/>
    </xf>
    <xf numFmtId="184" fontId="100" fillId="0" borderId="13" xfId="0" applyNumberFormat="1" applyFont="1" applyBorder="1">
      <alignment vertical="center"/>
    </xf>
    <xf numFmtId="0" fontId="100" fillId="0" borderId="99" xfId="0" applyFont="1" applyBorder="1">
      <alignment vertical="center"/>
    </xf>
    <xf numFmtId="0" fontId="100" fillId="0" borderId="100" xfId="0" applyFont="1" applyBorder="1" applyAlignment="1">
      <alignment horizontal="center" vertical="center"/>
    </xf>
    <xf numFmtId="0" fontId="100" fillId="0" borderId="82" xfId="0" applyFont="1" applyBorder="1" applyAlignment="1">
      <alignment horizontal="center" vertical="center"/>
    </xf>
    <xf numFmtId="185" fontId="100" fillId="0" borderId="82" xfId="0" applyNumberFormat="1" applyFont="1" applyBorder="1" applyAlignment="1">
      <alignment horizontal="center" vertical="center"/>
    </xf>
    <xf numFmtId="186" fontId="100" fillId="0" borderId="101" xfId="0" applyNumberFormat="1" applyFont="1" applyBorder="1" applyAlignment="1">
      <alignment horizontal="center" vertical="center"/>
    </xf>
    <xf numFmtId="0" fontId="100" fillId="0" borderId="82" xfId="0" applyFont="1" applyBorder="1" applyAlignment="1">
      <alignment horizontal="center" vertical="center" wrapText="1"/>
    </xf>
    <xf numFmtId="0" fontId="100" fillId="0" borderId="82" xfId="0" applyFont="1" applyBorder="1">
      <alignment vertical="center"/>
    </xf>
    <xf numFmtId="0" fontId="100" fillId="0" borderId="94" xfId="0" applyFont="1" applyBorder="1" applyAlignment="1">
      <alignment horizontal="center" vertical="center"/>
    </xf>
    <xf numFmtId="0" fontId="101" fillId="0" borderId="0" xfId="0" applyFont="1" applyAlignment="1"/>
    <xf numFmtId="0" fontId="102" fillId="0" borderId="0" xfId="0" applyFont="1" applyAlignment="1"/>
    <xf numFmtId="0" fontId="56" fillId="0" borderId="0" xfId="0" applyFont="1" applyAlignment="1">
      <alignment horizontal="center" vertical="center"/>
    </xf>
    <xf numFmtId="0" fontId="57" fillId="0" borderId="0" xfId="0" applyFont="1">
      <alignment vertical="center"/>
    </xf>
    <xf numFmtId="0" fontId="57" fillId="0" borderId="0" xfId="0" applyFont="1" applyAlignment="1">
      <alignment horizontal="center" vertical="center"/>
    </xf>
    <xf numFmtId="0" fontId="57" fillId="0" borderId="0" xfId="0" applyFont="1" applyAlignment="1">
      <alignment horizontal="left" vertical="center"/>
    </xf>
    <xf numFmtId="0" fontId="57" fillId="0" borderId="10" xfId="0" applyFont="1" applyBorder="1">
      <alignment vertical="center"/>
    </xf>
    <xf numFmtId="0" fontId="57" fillId="0" borderId="11" xfId="0" applyFont="1" applyBorder="1">
      <alignment vertical="center"/>
    </xf>
    <xf numFmtId="0" fontId="57" fillId="0" borderId="12" xfId="0" applyFont="1" applyBorder="1">
      <alignment vertical="center"/>
    </xf>
    <xf numFmtId="0" fontId="57" fillId="29" borderId="0" xfId="0" applyFont="1" applyFill="1" applyAlignment="1">
      <alignment horizontal="center" vertical="center"/>
    </xf>
    <xf numFmtId="0" fontId="57" fillId="0" borderId="0" xfId="0" applyFont="1" applyAlignment="1">
      <alignment vertical="center" shrinkToFit="1"/>
    </xf>
    <xf numFmtId="38" fontId="29" fillId="0" borderId="38" xfId="33" applyFont="1" applyBorder="1" applyAlignment="1">
      <alignment vertical="center"/>
    </xf>
    <xf numFmtId="38" fontId="29" fillId="0" borderId="19" xfId="33" applyFont="1" applyBorder="1" applyAlignment="1">
      <alignment vertical="center"/>
    </xf>
    <xf numFmtId="38" fontId="29" fillId="0" borderId="10" xfId="33" applyFont="1" applyBorder="1" applyAlignment="1">
      <alignment vertical="center"/>
    </xf>
    <xf numFmtId="38" fontId="29" fillId="0" borderId="13" xfId="33" applyFont="1" applyBorder="1" applyAlignment="1">
      <alignment vertical="center"/>
    </xf>
    <xf numFmtId="38" fontId="29" fillId="0" borderId="38" xfId="33" applyFont="1" applyFill="1" applyBorder="1">
      <alignment vertical="center"/>
    </xf>
    <xf numFmtId="38" fontId="2" fillId="0" borderId="38" xfId="33" applyFont="1" applyFill="1" applyBorder="1" applyAlignment="1">
      <alignment vertical="center"/>
    </xf>
    <xf numFmtId="0" fontId="93" fillId="0" borderId="10" xfId="0" applyFont="1" applyBorder="1" applyAlignment="1">
      <alignment horizontal="left" vertical="center"/>
    </xf>
    <xf numFmtId="0" fontId="93" fillId="0" borderId="11" xfId="0" applyFont="1" applyBorder="1" applyAlignment="1">
      <alignment horizontal="left" vertical="center"/>
    </xf>
    <xf numFmtId="0" fontId="0" fillId="0" borderId="10" xfId="0" applyBorder="1" applyAlignment="1">
      <alignment horizontal="left" vertical="center"/>
    </xf>
    <xf numFmtId="0" fontId="5" fillId="0" borderId="37" xfId="0" applyFont="1" applyBorder="1">
      <alignment vertical="center"/>
    </xf>
    <xf numFmtId="0" fontId="103" fillId="0" borderId="0" xfId="0" applyFont="1" applyAlignment="1"/>
    <xf numFmtId="0" fontId="104" fillId="0" borderId="11" xfId="0" applyFont="1" applyBorder="1" applyAlignment="1">
      <alignment horizontal="center" vertical="center"/>
    </xf>
    <xf numFmtId="0" fontId="90" fillId="0" borderId="12" xfId="0" applyFont="1" applyBorder="1" applyAlignment="1">
      <alignment horizontal="left" vertical="center" wrapText="1" shrinkToFit="1"/>
    </xf>
    <xf numFmtId="0" fontId="83" fillId="0" borderId="0" xfId="0" applyFont="1">
      <alignment vertical="center"/>
    </xf>
    <xf numFmtId="0" fontId="5" fillId="0" borderId="80" xfId="0" applyFont="1" applyBorder="1">
      <alignment vertical="center"/>
    </xf>
    <xf numFmtId="0" fontId="5" fillId="0" borderId="102" xfId="0" applyFont="1" applyBorder="1">
      <alignment vertical="center"/>
    </xf>
    <xf numFmtId="0" fontId="5" fillId="0" borderId="103" xfId="0" applyFont="1" applyBorder="1">
      <alignment vertical="center"/>
    </xf>
    <xf numFmtId="0" fontId="104" fillId="0" borderId="13" xfId="0" applyFont="1" applyBorder="1" applyAlignment="1">
      <alignment horizontal="center" vertical="center"/>
    </xf>
    <xf numFmtId="0" fontId="90" fillId="0" borderId="10" xfId="0" applyFont="1" applyBorder="1" applyAlignment="1">
      <alignment horizontal="left" vertical="center"/>
    </xf>
    <xf numFmtId="0" fontId="105" fillId="0" borderId="0" xfId="42" applyFont="1">
      <alignment vertical="center"/>
    </xf>
    <xf numFmtId="0" fontId="83" fillId="24" borderId="12" xfId="0" applyFont="1" applyFill="1" applyBorder="1">
      <alignment vertical="center"/>
    </xf>
    <xf numFmtId="0" fontId="83" fillId="0" borderId="12" xfId="0" applyFont="1" applyBorder="1">
      <alignment vertical="center"/>
    </xf>
    <xf numFmtId="0" fontId="83" fillId="0" borderId="11" xfId="0" applyFont="1" applyBorder="1">
      <alignment vertical="center"/>
    </xf>
    <xf numFmtId="0" fontId="0" fillId="26" borderId="0" xfId="0" applyFill="1">
      <alignment vertical="center"/>
    </xf>
    <xf numFmtId="0" fontId="83" fillId="0" borderId="16" xfId="0" applyFont="1" applyBorder="1">
      <alignment vertical="center"/>
    </xf>
    <xf numFmtId="0" fontId="73" fillId="0" borderId="17" xfId="0" applyFont="1" applyBorder="1">
      <alignment vertical="center"/>
    </xf>
    <xf numFmtId="0" fontId="5" fillId="29" borderId="13" xfId="0" applyFont="1" applyFill="1" applyBorder="1" applyAlignment="1">
      <alignment horizontal="center" vertical="center"/>
    </xf>
    <xf numFmtId="0" fontId="5" fillId="0" borderId="94" xfId="0" applyFont="1" applyBorder="1" applyAlignment="1">
      <alignment horizontal="center" vertical="center" textRotation="255"/>
    </xf>
    <xf numFmtId="0" fontId="57" fillId="29" borderId="0" xfId="0" applyFont="1" applyFill="1" applyAlignment="1">
      <alignment horizontal="left" vertical="center"/>
    </xf>
    <xf numFmtId="0" fontId="30" fillId="0" borderId="18" xfId="0" applyFont="1" applyBorder="1" applyAlignment="1">
      <alignment horizontal="left" vertical="center"/>
    </xf>
    <xf numFmtId="0" fontId="5" fillId="24" borderId="18" xfId="0" applyFont="1" applyFill="1" applyBorder="1" applyAlignment="1">
      <alignment horizontal="center" vertical="center"/>
    </xf>
    <xf numFmtId="0" fontId="92" fillId="0" borderId="19" xfId="0" applyFont="1" applyBorder="1" applyAlignment="1">
      <alignment vertical="center" wrapText="1"/>
    </xf>
    <xf numFmtId="0" fontId="5" fillId="24" borderId="18" xfId="0" applyFont="1" applyFill="1" applyBorder="1">
      <alignment vertical="center"/>
    </xf>
    <xf numFmtId="0" fontId="62" fillId="0" borderId="18" xfId="0" applyFont="1" applyBorder="1" applyAlignment="1">
      <alignment horizontal="center" vertical="center" textRotation="255" wrapText="1"/>
    </xf>
    <xf numFmtId="0" fontId="83" fillId="0" borderId="17" xfId="0" applyFont="1" applyBorder="1">
      <alignment vertical="center"/>
    </xf>
    <xf numFmtId="0" fontId="62" fillId="0" borderId="38" xfId="0" applyFont="1" applyBorder="1" applyAlignment="1">
      <alignment horizontal="center" vertical="center" textRotation="255" wrapText="1"/>
    </xf>
    <xf numFmtId="0" fontId="73" fillId="0" borderId="19" xfId="0" applyFont="1" applyBorder="1">
      <alignment vertical="center"/>
    </xf>
    <xf numFmtId="0" fontId="62" fillId="0" borderId="14" xfId="0" applyFont="1" applyBorder="1" applyAlignment="1">
      <alignment horizontal="center" vertical="center" textRotation="255" wrapText="1"/>
    </xf>
    <xf numFmtId="0" fontId="62" fillId="0" borderId="14" xfId="0" applyFont="1" applyBorder="1" applyAlignment="1">
      <alignment horizontal="left" vertical="center" wrapText="1"/>
    </xf>
    <xf numFmtId="0" fontId="63" fillId="0" borderId="39" xfId="0" applyFont="1" applyBorder="1" applyAlignment="1">
      <alignment horizontal="right" vertical="center" wrapText="1"/>
    </xf>
    <xf numFmtId="0" fontId="85" fillId="0" borderId="13" xfId="0" applyFont="1" applyBorder="1">
      <alignment vertical="center"/>
    </xf>
    <xf numFmtId="0" fontId="90" fillId="0" borderId="16" xfId="0" applyFont="1" applyBorder="1">
      <alignment vertical="center"/>
    </xf>
    <xf numFmtId="0" fontId="90" fillId="0" borderId="17" xfId="0" applyFont="1" applyBorder="1">
      <alignment vertical="center"/>
    </xf>
    <xf numFmtId="0" fontId="62" fillId="0" borderId="0" xfId="0" applyFont="1" applyAlignment="1">
      <alignment horizontal="center" vertical="center" textRotation="255" wrapText="1"/>
    </xf>
    <xf numFmtId="0" fontId="5" fillId="0" borderId="13" xfId="0" applyFont="1" applyBorder="1" applyAlignment="1">
      <alignment horizontal="left" vertical="center" wrapText="1"/>
    </xf>
    <xf numFmtId="0" fontId="62" fillId="0" borderId="68" xfId="0" applyFont="1" applyBorder="1" applyAlignment="1">
      <alignment horizontal="center" vertical="center" textRotation="255" wrapText="1"/>
    </xf>
    <xf numFmtId="0" fontId="5" fillId="0" borderId="82" xfId="0" applyFont="1" applyBorder="1">
      <alignment vertical="center"/>
    </xf>
    <xf numFmtId="0" fontId="86" fillId="24" borderId="0" xfId="0" applyFont="1" applyFill="1" applyAlignment="1">
      <alignment horizontal="center" vertical="center"/>
    </xf>
    <xf numFmtId="0" fontId="5" fillId="29" borderId="94" xfId="0" applyFont="1" applyFill="1" applyBorder="1">
      <alignment vertical="center"/>
    </xf>
    <xf numFmtId="0" fontId="5" fillId="32" borderId="104" xfId="0" applyFont="1" applyFill="1" applyBorder="1" applyAlignment="1">
      <alignment horizontal="center" vertical="center"/>
    </xf>
    <xf numFmtId="0" fontId="86" fillId="33" borderId="11" xfId="0" applyFont="1" applyFill="1" applyBorder="1" applyAlignment="1">
      <alignment horizontal="center" vertical="center"/>
    </xf>
    <xf numFmtId="0" fontId="5" fillId="32" borderId="100" xfId="0" applyFont="1" applyFill="1" applyBorder="1" applyAlignment="1">
      <alignment horizontal="center" vertical="center"/>
    </xf>
    <xf numFmtId="0" fontId="86" fillId="33" borderId="69" xfId="0" applyFont="1" applyFill="1" applyBorder="1" applyAlignment="1">
      <alignment horizontal="center" vertical="center"/>
    </xf>
    <xf numFmtId="0" fontId="5" fillId="0" borderId="105" xfId="0" applyFont="1" applyBorder="1">
      <alignment vertical="center"/>
    </xf>
    <xf numFmtId="0" fontId="5" fillId="0" borderId="81" xfId="0" applyFont="1" applyBorder="1">
      <alignment vertical="center"/>
    </xf>
    <xf numFmtId="0" fontId="5" fillId="0" borderId="10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vertical="center" wrapText="1"/>
    </xf>
    <xf numFmtId="0" fontId="5" fillId="0" borderId="107" xfId="0" applyFont="1" applyBorder="1" applyAlignment="1">
      <alignment horizontal="center" vertical="center" wrapText="1"/>
    </xf>
    <xf numFmtId="0" fontId="66" fillId="0" borderId="0" xfId="0" applyFont="1">
      <alignment vertical="center"/>
    </xf>
    <xf numFmtId="0" fontId="106" fillId="0" borderId="0" xfId="42" applyFont="1">
      <alignment vertical="center"/>
    </xf>
    <xf numFmtId="0" fontId="106" fillId="0" borderId="13" xfId="42" applyFont="1" applyBorder="1" applyAlignment="1">
      <alignment horizontal="center" vertical="center"/>
    </xf>
    <xf numFmtId="0" fontId="106" fillId="0" borderId="13" xfId="42" applyFont="1" applyBorder="1" applyAlignment="1">
      <alignment vertical="center" wrapText="1"/>
    </xf>
    <xf numFmtId="0" fontId="90" fillId="24" borderId="10" xfId="0" applyFont="1" applyFill="1" applyBorder="1" applyAlignment="1">
      <alignment horizontal="right" vertical="center"/>
    </xf>
    <xf numFmtId="0" fontId="90" fillId="24" borderId="12" xfId="0" applyFont="1" applyFill="1" applyBorder="1" applyAlignment="1">
      <alignment horizontal="right" vertical="center"/>
    </xf>
    <xf numFmtId="0" fontId="90" fillId="24" borderId="12" xfId="0" applyFont="1" applyFill="1" applyBorder="1" applyAlignment="1">
      <alignment horizontal="left" vertical="center"/>
    </xf>
    <xf numFmtId="0" fontId="90" fillId="0" borderId="0" xfId="0" applyFont="1" applyAlignment="1">
      <alignment horizontal="left" vertical="center"/>
    </xf>
    <xf numFmtId="0" fontId="0" fillId="0" borderId="0" xfId="0" applyAlignment="1">
      <alignment vertical="center" wrapText="1"/>
    </xf>
    <xf numFmtId="0" fontId="5" fillId="24" borderId="0" xfId="0" applyFont="1" applyFill="1" applyAlignment="1">
      <alignment horizontal="center" vertical="center" shrinkToFit="1"/>
    </xf>
    <xf numFmtId="0" fontId="50" fillId="0" borderId="0" xfId="42" applyFont="1">
      <alignment vertical="center"/>
    </xf>
    <xf numFmtId="0" fontId="69" fillId="0" borderId="0" xfId="42" applyFont="1">
      <alignment vertical="center"/>
    </xf>
    <xf numFmtId="0" fontId="70" fillId="0" borderId="0" xfId="42" applyFont="1">
      <alignment vertical="center"/>
    </xf>
    <xf numFmtId="0" fontId="37" fillId="0" borderId="15" xfId="0" applyFont="1" applyBorder="1">
      <alignment vertical="center"/>
    </xf>
    <xf numFmtId="0" fontId="37" fillId="0" borderId="16" xfId="0" applyFont="1" applyBorder="1" applyAlignment="1">
      <alignment horizontal="center" vertical="center" wrapText="1"/>
    </xf>
    <xf numFmtId="0" fontId="85" fillId="0" borderId="12" xfId="0" applyFont="1" applyBorder="1" applyAlignment="1">
      <alignment horizontal="center" vertical="center"/>
    </xf>
    <xf numFmtId="0" fontId="86" fillId="0" borderId="0" xfId="0" applyFont="1" applyAlignment="1">
      <alignment horizontal="left" vertical="center"/>
    </xf>
    <xf numFmtId="0" fontId="85" fillId="0" borderId="0" xfId="0" applyFont="1" applyAlignment="1">
      <alignment horizontal="left" vertical="center"/>
    </xf>
    <xf numFmtId="0" fontId="85" fillId="0" borderId="0" xfId="0" applyFont="1" applyAlignment="1">
      <alignment horizontal="center" vertical="center"/>
    </xf>
    <xf numFmtId="0" fontId="107" fillId="0" borderId="0" xfId="0" applyFont="1" applyAlignment="1">
      <alignment horizontal="center" vertical="center"/>
    </xf>
    <xf numFmtId="0" fontId="85" fillId="29" borderId="12" xfId="0" applyFont="1" applyFill="1" applyBorder="1" applyAlignment="1">
      <alignment horizontal="center" vertical="center" shrinkToFit="1"/>
    </xf>
    <xf numFmtId="0" fontId="107" fillId="0" borderId="21" xfId="0" applyFont="1" applyBorder="1" applyAlignment="1">
      <alignment horizontal="center" vertical="center"/>
    </xf>
    <xf numFmtId="0" fontId="85" fillId="29" borderId="12" xfId="0" applyFont="1" applyFill="1" applyBorder="1" applyAlignment="1">
      <alignment horizontal="center" vertical="center"/>
    </xf>
    <xf numFmtId="0" fontId="108" fillId="0" borderId="0" xfId="0" applyFont="1" applyAlignment="1">
      <alignment horizontal="left" vertical="center"/>
    </xf>
    <xf numFmtId="0" fontId="85" fillId="0" borderId="10" xfId="0" applyFont="1" applyBorder="1" applyAlignment="1">
      <alignment horizontal="center" vertical="center"/>
    </xf>
    <xf numFmtId="38" fontId="85" fillId="0" borderId="13" xfId="33" applyFont="1" applyBorder="1" applyAlignment="1">
      <alignment horizontal="center" vertical="center" wrapText="1"/>
    </xf>
    <xf numFmtId="0" fontId="85" fillId="0" borderId="18" xfId="0" applyFont="1" applyBorder="1">
      <alignment vertical="center"/>
    </xf>
    <xf numFmtId="38" fontId="85" fillId="0" borderId="10" xfId="33" applyFont="1" applyFill="1" applyBorder="1">
      <alignment vertical="center"/>
    </xf>
    <xf numFmtId="38" fontId="85" fillId="0" borderId="13" xfId="33" applyFont="1" applyFill="1" applyBorder="1" applyAlignment="1">
      <alignment horizontal="center" vertical="center"/>
    </xf>
    <xf numFmtId="38" fontId="85" fillId="0" borderId="10" xfId="33" applyFont="1" applyFill="1" applyBorder="1" applyAlignment="1">
      <alignment vertical="center"/>
    </xf>
    <xf numFmtId="38" fontId="85" fillId="0" borderId="13" xfId="33" applyFont="1" applyBorder="1">
      <alignment vertical="center"/>
    </xf>
    <xf numFmtId="0" fontId="85" fillId="0" borderId="10" xfId="0" applyFont="1" applyBorder="1" applyAlignment="1">
      <alignment horizontal="left" vertical="center"/>
    </xf>
    <xf numFmtId="0" fontId="85" fillId="0" borderId="11" xfId="0" applyFont="1" applyBorder="1" applyAlignment="1">
      <alignment horizontal="left" vertical="center"/>
    </xf>
    <xf numFmtId="38" fontId="85" fillId="0" borderId="10" xfId="33" applyFont="1" applyFill="1" applyBorder="1" applyAlignment="1">
      <alignment horizontal="center" vertical="center"/>
    </xf>
    <xf numFmtId="38" fontId="85" fillId="0" borderId="38" xfId="33" applyFont="1" applyBorder="1">
      <alignment vertical="center"/>
    </xf>
    <xf numFmtId="38" fontId="85" fillId="0" borderId="19" xfId="33" applyFont="1" applyBorder="1" applyAlignment="1">
      <alignment horizontal="center" vertical="center"/>
    </xf>
    <xf numFmtId="38" fontId="85" fillId="0" borderId="38" xfId="33" applyFont="1" applyBorder="1" applyAlignment="1">
      <alignment horizontal="center" vertical="center"/>
    </xf>
    <xf numFmtId="38" fontId="85" fillId="0" borderId="19" xfId="33" applyFont="1" applyBorder="1">
      <alignment vertical="center"/>
    </xf>
    <xf numFmtId="38" fontId="85" fillId="0" borderId="10" xfId="33" applyFont="1" applyBorder="1">
      <alignment vertical="center"/>
    </xf>
    <xf numFmtId="38" fontId="85" fillId="0" borderId="13" xfId="33" applyFont="1" applyBorder="1" applyAlignment="1">
      <alignment horizontal="center" vertical="center"/>
    </xf>
    <xf numFmtId="38" fontId="85" fillId="0" borderId="10" xfId="33" applyFont="1" applyBorder="1" applyAlignment="1">
      <alignment horizontal="center" vertical="center"/>
    </xf>
    <xf numFmtId="38" fontId="100" fillId="0" borderId="13" xfId="33" applyFont="1" applyBorder="1" applyAlignment="1">
      <alignment horizontal="center" vertical="center"/>
    </xf>
    <xf numFmtId="0" fontId="85" fillId="30" borderId="38" xfId="0" applyFont="1" applyFill="1" applyBorder="1">
      <alignment vertical="center"/>
    </xf>
    <xf numFmtId="0" fontId="85" fillId="30" borderId="14" xfId="0" applyFont="1" applyFill="1" applyBorder="1" applyAlignment="1">
      <alignment horizontal="distributed" vertical="center"/>
    </xf>
    <xf numFmtId="0" fontId="85" fillId="30" borderId="12" xfId="0" applyFont="1" applyFill="1" applyBorder="1" applyAlignment="1">
      <alignment horizontal="left" vertical="center"/>
    </xf>
    <xf numFmtId="0" fontId="85" fillId="30" borderId="11" xfId="0" applyFont="1" applyFill="1" applyBorder="1" applyAlignment="1">
      <alignment horizontal="left" vertical="center"/>
    </xf>
    <xf numFmtId="38" fontId="85" fillId="30" borderId="79" xfId="33" applyFont="1" applyFill="1" applyBorder="1">
      <alignment vertical="center"/>
    </xf>
    <xf numFmtId="38" fontId="85" fillId="30" borderId="80" xfId="33" applyFont="1" applyFill="1" applyBorder="1" applyAlignment="1">
      <alignment horizontal="center" vertical="center"/>
    </xf>
    <xf numFmtId="38" fontId="85" fillId="30" borderId="13" xfId="33" applyFont="1" applyFill="1" applyBorder="1">
      <alignment vertical="center"/>
    </xf>
    <xf numFmtId="38" fontId="80" fillId="0" borderId="12" xfId="33" applyFont="1" applyBorder="1" applyAlignment="1">
      <alignment horizontal="left" vertical="top"/>
    </xf>
    <xf numFmtId="38" fontId="80" fillId="0" borderId="11" xfId="33" applyFont="1" applyBorder="1" applyAlignment="1">
      <alignment horizontal="left" vertical="top"/>
    </xf>
    <xf numFmtId="0" fontId="85" fillId="0" borderId="37" xfId="0" applyFont="1" applyBorder="1">
      <alignment vertical="center"/>
    </xf>
    <xf numFmtId="0" fontId="85" fillId="0" borderId="21" xfId="0" applyFont="1" applyBorder="1" applyAlignment="1">
      <alignment horizontal="distributed" vertical="center"/>
    </xf>
    <xf numFmtId="0" fontId="85" fillId="0" borderId="21" xfId="0" applyFont="1" applyBorder="1" applyAlignment="1">
      <alignment horizontal="left" vertical="center"/>
    </xf>
    <xf numFmtId="0" fontId="85" fillId="0" borderId="15" xfId="0" applyFont="1" applyBorder="1" applyAlignment="1">
      <alignment horizontal="left" vertical="center"/>
    </xf>
    <xf numFmtId="38" fontId="85" fillId="0" borderId="37" xfId="33" applyFont="1" applyBorder="1">
      <alignment vertical="center"/>
    </xf>
    <xf numFmtId="38" fontId="85" fillId="0" borderId="16" xfId="33" applyFont="1" applyBorder="1" applyAlignment="1">
      <alignment horizontal="center" vertical="center"/>
    </xf>
    <xf numFmtId="38" fontId="85" fillId="0" borderId="37" xfId="33" applyFont="1" applyBorder="1" applyAlignment="1">
      <alignment horizontal="center" vertical="center"/>
    </xf>
    <xf numFmtId="38" fontId="85" fillId="0" borderId="16" xfId="33" applyFont="1" applyBorder="1">
      <alignment vertical="center"/>
    </xf>
    <xf numFmtId="0" fontId="85" fillId="0" borderId="16" xfId="0" applyFont="1" applyBorder="1">
      <alignment vertical="center"/>
    </xf>
    <xf numFmtId="0" fontId="85" fillId="0" borderId="19" xfId="0" applyFont="1" applyBorder="1">
      <alignment vertical="center"/>
    </xf>
    <xf numFmtId="0" fontId="85" fillId="0" borderId="17" xfId="0" applyFont="1" applyBorder="1">
      <alignment vertical="center"/>
    </xf>
    <xf numFmtId="38" fontId="85" fillId="0" borderId="19" xfId="33" applyFont="1" applyFill="1" applyBorder="1" applyAlignment="1">
      <alignment horizontal="center" vertical="center"/>
    </xf>
    <xf numFmtId="0" fontId="85" fillId="30" borderId="14" xfId="0" applyFont="1" applyFill="1" applyBorder="1">
      <alignment vertical="center"/>
    </xf>
    <xf numFmtId="38" fontId="85" fillId="30" borderId="38" xfId="33" applyFont="1" applyFill="1" applyBorder="1">
      <alignment vertical="center"/>
    </xf>
    <xf numFmtId="38" fontId="85" fillId="30" borderId="19" xfId="33" applyFont="1" applyFill="1" applyBorder="1" applyAlignment="1">
      <alignment horizontal="center" vertical="center"/>
    </xf>
    <xf numFmtId="38" fontId="85" fillId="30" borderId="38" xfId="33" applyFont="1" applyFill="1" applyBorder="1" applyAlignment="1">
      <alignment horizontal="center" vertical="center"/>
    </xf>
    <xf numFmtId="38" fontId="85" fillId="30" borderId="19" xfId="33" applyFont="1" applyFill="1" applyBorder="1">
      <alignment vertical="center"/>
    </xf>
    <xf numFmtId="38" fontId="80" fillId="0" borderId="14" xfId="33" applyFont="1" applyBorder="1" applyAlignment="1">
      <alignment vertical="top"/>
    </xf>
    <xf numFmtId="38" fontId="80" fillId="0" borderId="39" xfId="33" applyFont="1" applyBorder="1" applyAlignment="1">
      <alignment vertical="top"/>
    </xf>
    <xf numFmtId="0" fontId="100" fillId="0" borderId="17" xfId="0" applyFont="1" applyBorder="1" applyAlignment="1">
      <alignment vertical="center" wrapText="1"/>
    </xf>
    <xf numFmtId="38" fontId="85" fillId="30" borderId="13" xfId="33" applyFont="1" applyFill="1" applyBorder="1" applyAlignment="1">
      <alignment horizontal="center" vertical="center"/>
    </xf>
    <xf numFmtId="38" fontId="85" fillId="30" borderId="10" xfId="33" applyFont="1" applyFill="1" applyBorder="1" applyAlignment="1">
      <alignment horizontal="right" vertical="center"/>
    </xf>
    <xf numFmtId="38" fontId="80" fillId="0" borderId="14" xfId="33" applyFont="1" applyBorder="1" applyAlignment="1">
      <alignment vertical="center"/>
    </xf>
    <xf numFmtId="38" fontId="80" fillId="0" borderId="39" xfId="33" applyFont="1" applyBorder="1" applyAlignment="1">
      <alignment vertical="center"/>
    </xf>
    <xf numFmtId="38" fontId="85" fillId="0" borderId="0" xfId="33" applyFont="1" applyBorder="1">
      <alignment vertical="center"/>
    </xf>
    <xf numFmtId="38" fontId="85" fillId="0" borderId="0" xfId="33" applyFont="1" applyFill="1" applyBorder="1" applyAlignment="1">
      <alignment horizontal="center" vertical="center"/>
    </xf>
    <xf numFmtId="38" fontId="85" fillId="0" borderId="0" xfId="33" applyFont="1" applyBorder="1" applyAlignment="1">
      <alignment horizontal="center" vertical="center"/>
    </xf>
    <xf numFmtId="38" fontId="85" fillId="0" borderId="0" xfId="33" applyFont="1" applyBorder="1" applyAlignment="1">
      <alignment horizontal="left" vertical="top"/>
    </xf>
    <xf numFmtId="0" fontId="87" fillId="0" borderId="0" xfId="0" applyFont="1" applyAlignment="1">
      <alignment horizontal="right" vertical="center"/>
    </xf>
    <xf numFmtId="38" fontId="85" fillId="0" borderId="18" xfId="33" applyFont="1" applyBorder="1" applyAlignment="1">
      <alignment horizontal="left" vertical="center"/>
    </xf>
    <xf numFmtId="38" fontId="85" fillId="0" borderId="0" xfId="33" applyFont="1" applyBorder="1" applyAlignment="1">
      <alignment horizontal="right" vertical="center"/>
    </xf>
    <xf numFmtId="38" fontId="85" fillId="0" borderId="0" xfId="33" applyFont="1" applyBorder="1" applyAlignment="1">
      <alignment horizontal="left" vertical="center"/>
    </xf>
    <xf numFmtId="38" fontId="80" fillId="0" borderId="0" xfId="33" applyFont="1" applyBorder="1" applyAlignment="1">
      <alignment horizontal="left" vertical="center"/>
    </xf>
    <xf numFmtId="0" fontId="85" fillId="0" borderId="21" xfId="0" applyFont="1" applyBorder="1">
      <alignment vertical="center"/>
    </xf>
    <xf numFmtId="38" fontId="85" fillId="0" borderId="0" xfId="33" applyFont="1" applyFill="1" applyBorder="1" applyAlignment="1">
      <alignment horizontal="center"/>
    </xf>
    <xf numFmtId="38" fontId="85" fillId="0" borderId="0" xfId="33" applyFont="1" applyFill="1" applyBorder="1" applyAlignment="1"/>
    <xf numFmtId="38" fontId="85" fillId="0" borderId="0" xfId="33" applyFont="1" applyBorder="1" applyAlignment="1"/>
    <xf numFmtId="38" fontId="85" fillId="0" borderId="0" xfId="33" applyFont="1" applyBorder="1" applyAlignment="1">
      <alignment horizontal="center"/>
    </xf>
    <xf numFmtId="0" fontId="85" fillId="0" borderId="0" xfId="0" applyFont="1" applyAlignment="1"/>
    <xf numFmtId="38" fontId="85" fillId="0" borderId="0" xfId="33" applyFont="1" applyFill="1" applyBorder="1" applyAlignment="1">
      <alignment vertical="center"/>
    </xf>
    <xf numFmtId="38" fontId="85" fillId="0" borderId="0" xfId="33" applyFont="1" applyBorder="1" applyAlignment="1">
      <alignment vertical="center"/>
    </xf>
    <xf numFmtId="0" fontId="118" fillId="0" borderId="0" xfId="46" applyFont="1" applyAlignment="1">
      <alignment horizontal="left" vertical="center"/>
    </xf>
    <xf numFmtId="0" fontId="116" fillId="0" borderId="0" xfId="47" applyFont="1" applyAlignment="1">
      <alignment horizontal="center" vertical="center"/>
    </xf>
    <xf numFmtId="0" fontId="120" fillId="0" borderId="0" xfId="47" applyAlignment="1">
      <alignment wrapText="1"/>
    </xf>
    <xf numFmtId="0" fontId="120" fillId="0" borderId="0" xfId="47"/>
    <xf numFmtId="0" fontId="121" fillId="0" borderId="0" xfId="48" applyFont="1">
      <alignment vertical="center"/>
    </xf>
    <xf numFmtId="0" fontId="122" fillId="30" borderId="142" xfId="47" applyFont="1" applyFill="1" applyBorder="1" applyAlignment="1">
      <alignment horizontal="center" vertical="center" wrapText="1"/>
    </xf>
    <xf numFmtId="0" fontId="122" fillId="30" borderId="88" xfId="47" applyFont="1" applyFill="1" applyBorder="1" applyAlignment="1">
      <alignment horizontal="center" vertical="center" wrapText="1"/>
    </xf>
    <xf numFmtId="0" fontId="122" fillId="30" borderId="57" xfId="47" applyFont="1" applyFill="1" applyBorder="1" applyAlignment="1">
      <alignment horizontal="center" vertical="center" wrapText="1"/>
    </xf>
    <xf numFmtId="0" fontId="123" fillId="30" borderId="143" xfId="47" applyFont="1" applyFill="1" applyBorder="1" applyAlignment="1">
      <alignment horizontal="center" vertical="center" wrapText="1"/>
    </xf>
    <xf numFmtId="0" fontId="124" fillId="30" borderId="144" xfId="47" applyFont="1" applyFill="1" applyBorder="1" applyAlignment="1">
      <alignment horizontal="center" vertical="center" wrapText="1"/>
    </xf>
    <xf numFmtId="0" fontId="122" fillId="0" borderId="18" xfId="47" applyFont="1" applyBorder="1" applyAlignment="1">
      <alignment horizontal="left" vertical="center" wrapText="1"/>
    </xf>
    <xf numFmtId="0" fontId="122" fillId="0" borderId="123" xfId="47" applyFont="1" applyBorder="1" applyAlignment="1">
      <alignment horizontal="left" vertical="center" wrapText="1"/>
    </xf>
    <xf numFmtId="0" fontId="122" fillId="0" borderId="176" xfId="47" applyFont="1" applyBorder="1" applyAlignment="1">
      <alignment horizontal="center" vertical="center" wrapText="1"/>
    </xf>
    <xf numFmtId="0" fontId="122" fillId="0" borderId="178" xfId="47" applyFont="1" applyBorder="1" applyAlignment="1">
      <alignment horizontal="left" vertical="center" wrapText="1"/>
    </xf>
    <xf numFmtId="0" fontId="122" fillId="0" borderId="109" xfId="47" applyFont="1" applyBorder="1" applyAlignment="1">
      <alignment horizontal="left" vertical="center" wrapText="1"/>
    </xf>
    <xf numFmtId="0" fontId="122" fillId="0" borderId="179" xfId="47" applyFont="1" applyBorder="1" applyAlignment="1">
      <alignment horizontal="center" vertical="center" wrapText="1"/>
    </xf>
    <xf numFmtId="0" fontId="122" fillId="0" borderId="37" xfId="47" applyFont="1" applyBorder="1" applyAlignment="1">
      <alignment horizontal="left" vertical="center" wrapText="1"/>
    </xf>
    <xf numFmtId="0" fontId="122" fillId="0" borderId="77" xfId="47" applyFont="1" applyBorder="1" applyAlignment="1">
      <alignment horizontal="left" vertical="center" wrapText="1"/>
    </xf>
    <xf numFmtId="0" fontId="122" fillId="0" borderId="146" xfId="47" applyFont="1" applyBorder="1" applyAlignment="1">
      <alignment horizontal="center" vertical="center" wrapText="1"/>
    </xf>
    <xf numFmtId="0" fontId="122" fillId="0" borderId="181" xfId="47" applyFont="1" applyBorder="1" applyAlignment="1">
      <alignment horizontal="left" vertical="center" wrapText="1"/>
    </xf>
    <xf numFmtId="0" fontId="122" fillId="0" borderId="162" xfId="47" applyFont="1" applyBorder="1" applyAlignment="1">
      <alignment horizontal="left" vertical="center" wrapText="1"/>
    </xf>
    <xf numFmtId="0" fontId="122" fillId="0" borderId="93" xfId="47" applyFont="1" applyBorder="1" applyAlignment="1">
      <alignment horizontal="center" vertical="center" wrapText="1"/>
    </xf>
    <xf numFmtId="0" fontId="122" fillId="0" borderId="182" xfId="47" applyFont="1" applyBorder="1" applyAlignment="1">
      <alignment horizontal="left" vertical="center" wrapText="1"/>
    </xf>
    <xf numFmtId="0" fontId="122" fillId="0" borderId="183" xfId="47" applyFont="1" applyBorder="1" applyAlignment="1">
      <alignment horizontal="left" vertical="center" wrapText="1"/>
    </xf>
    <xf numFmtId="0" fontId="122" fillId="0" borderId="184" xfId="47" applyFont="1" applyBorder="1" applyAlignment="1">
      <alignment horizontal="center" vertical="center" wrapText="1"/>
    </xf>
    <xf numFmtId="0" fontId="122" fillId="0" borderId="0" xfId="47" applyFont="1" applyAlignment="1">
      <alignment horizontal="center" vertical="center"/>
    </xf>
    <xf numFmtId="0" fontId="122" fillId="0" borderId="0" xfId="47" applyFont="1" applyAlignment="1">
      <alignment horizontal="left" vertical="center" wrapText="1"/>
    </xf>
    <xf numFmtId="0" fontId="125" fillId="0" borderId="0" xfId="47" applyFont="1" applyAlignment="1">
      <alignment horizontal="left" vertical="center" wrapText="1"/>
    </xf>
    <xf numFmtId="0" fontId="126" fillId="0" borderId="0" xfId="47" applyFont="1"/>
    <xf numFmtId="0" fontId="127" fillId="0" borderId="0" xfId="47" applyFont="1"/>
    <xf numFmtId="0" fontId="128" fillId="0" borderId="0" xfId="47" applyFont="1" applyAlignment="1">
      <alignment horizontal="left"/>
    </xf>
    <xf numFmtId="0" fontId="128" fillId="0" borderId="0" xfId="47" applyFont="1"/>
    <xf numFmtId="0" fontId="122" fillId="0" borderId="16" xfId="47" applyFont="1" applyBorder="1" applyAlignment="1">
      <alignment horizontal="left" vertical="center" wrapText="1"/>
    </xf>
    <xf numFmtId="0" fontId="130" fillId="0" borderId="0" xfId="0" applyFont="1" applyAlignment="1">
      <alignment horizontal="center" vertical="center"/>
    </xf>
    <xf numFmtId="0" fontId="50" fillId="0" borderId="0" xfId="0" applyFont="1" applyAlignment="1">
      <alignment horizontal="left" vertical="center" indent="1"/>
    </xf>
    <xf numFmtId="0" fontId="50" fillId="0" borderId="185" xfId="0" applyFont="1" applyBorder="1" applyAlignment="1">
      <alignment horizontal="justify" vertical="center" wrapText="1"/>
    </xf>
    <xf numFmtId="0" fontId="50" fillId="0" borderId="187" xfId="0" applyFont="1" applyBorder="1" applyAlignment="1">
      <alignment horizontal="justify" vertical="center" wrapText="1"/>
    </xf>
    <xf numFmtId="0" fontId="50" fillId="0" borderId="186" xfId="0" applyFont="1" applyBorder="1" applyAlignment="1">
      <alignment horizontal="justify" vertical="center" wrapText="1"/>
    </xf>
    <xf numFmtId="0" fontId="50" fillId="0" borderId="0" xfId="0" applyFont="1" applyAlignment="1">
      <alignment horizontal="justify" vertical="center"/>
    </xf>
    <xf numFmtId="0" fontId="62" fillId="0" borderId="56" xfId="0" applyFont="1" applyBorder="1" applyAlignment="1">
      <alignment horizontal="justify" vertical="center" wrapText="1"/>
    </xf>
    <xf numFmtId="0" fontId="130" fillId="0" borderId="0" xfId="0" applyFont="1">
      <alignment vertical="center"/>
    </xf>
    <xf numFmtId="0" fontId="0" fillId="0" borderId="0" xfId="0" applyAlignment="1">
      <alignment horizontal="right" vertical="center"/>
    </xf>
    <xf numFmtId="0" fontId="118" fillId="0" borderId="0" xfId="46" applyFont="1" applyFill="1" applyAlignment="1">
      <alignment horizontal="left" vertical="center"/>
    </xf>
    <xf numFmtId="0" fontId="122" fillId="0" borderId="142" xfId="47" applyFont="1" applyBorder="1" applyAlignment="1">
      <alignment horizontal="center" vertical="center" wrapText="1"/>
    </xf>
    <xf numFmtId="0" fontId="122" fillId="0" borderId="88" xfId="47" applyFont="1" applyBorder="1" applyAlignment="1">
      <alignment horizontal="center" vertical="center" wrapText="1"/>
    </xf>
    <xf numFmtId="0" fontId="131" fillId="0" borderId="57" xfId="47" applyFont="1" applyBorder="1" applyAlignment="1">
      <alignment horizontal="center" vertical="center" wrapText="1"/>
    </xf>
    <xf numFmtId="0" fontId="122" fillId="0" borderId="57" xfId="47" applyFont="1" applyBorder="1" applyAlignment="1">
      <alignment horizontal="center" vertical="center" wrapText="1"/>
    </xf>
    <xf numFmtId="0" fontId="123" fillId="0" borderId="185" xfId="47" applyFont="1" applyBorder="1" applyAlignment="1">
      <alignment horizontal="center" vertical="center" wrapText="1"/>
    </xf>
    <xf numFmtId="0" fontId="122" fillId="0" borderId="188" xfId="47" applyFont="1" applyBorder="1" applyAlignment="1">
      <alignment horizontal="left" vertical="center" wrapText="1"/>
    </xf>
    <xf numFmtId="0" fontId="122" fillId="0" borderId="189" xfId="47" applyFont="1" applyBorder="1" applyAlignment="1">
      <alignment horizontal="left" vertical="center" wrapText="1"/>
    </xf>
    <xf numFmtId="0" fontId="122" fillId="0" borderId="16" xfId="47" applyFont="1" applyBorder="1" applyAlignment="1">
      <alignment horizontal="center" vertical="center" wrapText="1"/>
    </xf>
    <xf numFmtId="0" fontId="122" fillId="0" borderId="190" xfId="47" applyFont="1" applyBorder="1" applyAlignment="1">
      <alignment horizontal="left" vertical="center" wrapText="1"/>
    </xf>
    <xf numFmtId="0" fontId="131" fillId="0" borderId="37" xfId="47" applyFont="1" applyBorder="1" applyAlignment="1">
      <alignment horizontal="center" vertical="center" wrapText="1"/>
    </xf>
    <xf numFmtId="0" fontId="122" fillId="0" borderId="49" xfId="47" applyFont="1" applyBorder="1" applyAlignment="1">
      <alignment horizontal="left" vertical="center" wrapText="1"/>
    </xf>
    <xf numFmtId="0" fontId="122" fillId="0" borderId="191" xfId="47" applyFont="1" applyBorder="1" applyAlignment="1">
      <alignment horizontal="left" vertical="center" wrapText="1"/>
    </xf>
    <xf numFmtId="0" fontId="122" fillId="0" borderId="51" xfId="47" applyFont="1" applyBorder="1" applyAlignment="1">
      <alignment horizontal="left" vertical="center" wrapText="1"/>
    </xf>
    <xf numFmtId="0" fontId="122" fillId="0" borderId="192" xfId="47" applyFont="1" applyBorder="1" applyAlignment="1">
      <alignment horizontal="left" vertical="center" wrapText="1"/>
    </xf>
    <xf numFmtId="0" fontId="122" fillId="0" borderId="193" xfId="47" applyFont="1" applyBorder="1" applyAlignment="1">
      <alignment horizontal="left" vertical="center" wrapText="1"/>
    </xf>
    <xf numFmtId="0" fontId="122" fillId="0" borderId="194" xfId="47" applyFont="1" applyBorder="1" applyAlignment="1">
      <alignment horizontal="left" vertical="center" wrapText="1"/>
    </xf>
    <xf numFmtId="0" fontId="122" fillId="0" borderId="195" xfId="47" applyFont="1" applyBorder="1" applyAlignment="1">
      <alignment horizontal="left" vertical="center" wrapText="1"/>
    </xf>
    <xf numFmtId="0" fontId="122" fillId="0" borderId="186" xfId="47" applyFont="1" applyBorder="1" applyAlignment="1">
      <alignment horizontal="left" vertical="center" wrapText="1"/>
    </xf>
    <xf numFmtId="0" fontId="122" fillId="0" borderId="187" xfId="47" applyFont="1" applyBorder="1" applyAlignment="1">
      <alignment horizontal="left" vertical="center" wrapText="1"/>
    </xf>
    <xf numFmtId="0" fontId="122" fillId="0" borderId="53" xfId="47" applyFont="1" applyBorder="1" applyAlignment="1">
      <alignment horizontal="left" vertical="center" wrapText="1"/>
    </xf>
    <xf numFmtId="0" fontId="122" fillId="0" borderId="196" xfId="47" applyFont="1" applyBorder="1" applyAlignment="1">
      <alignment horizontal="left" vertical="center" wrapText="1"/>
    </xf>
    <xf numFmtId="0" fontId="122" fillId="0" borderId="197" xfId="47" applyFont="1" applyBorder="1" applyAlignment="1">
      <alignment horizontal="left" vertical="center" wrapText="1"/>
    </xf>
    <xf numFmtId="0" fontId="50" fillId="0" borderId="0" xfId="0" applyFont="1">
      <alignment vertical="center"/>
    </xf>
    <xf numFmtId="0" fontId="5" fillId="31" borderId="13" xfId="0" applyFont="1" applyFill="1" applyBorder="1">
      <alignment vertical="center"/>
    </xf>
    <xf numFmtId="0" fontId="109"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righ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0" fillId="0" borderId="12" xfId="0" applyBorder="1" applyAlignment="1">
      <alignment horizontal="left" vertical="center" wrapText="1"/>
    </xf>
    <xf numFmtId="0" fontId="0" fillId="0" borderId="11" xfId="0" applyBorder="1" applyAlignment="1">
      <alignment horizontal="left" vertical="center" wrapText="1"/>
    </xf>
    <xf numFmtId="0" fontId="5" fillId="29" borderId="10" xfId="0" applyFont="1" applyFill="1" applyBorder="1" applyAlignment="1">
      <alignment horizontal="left" vertical="center" wrapText="1"/>
    </xf>
    <xf numFmtId="0" fontId="5" fillId="29" borderId="12" xfId="0" applyFont="1" applyFill="1" applyBorder="1" applyAlignment="1">
      <alignment horizontal="left" vertical="center" wrapText="1"/>
    </xf>
    <xf numFmtId="0" fontId="5" fillId="29" borderId="11" xfId="0" applyFont="1" applyFill="1" applyBorder="1" applyAlignment="1">
      <alignment horizontal="left" vertical="center" wrapText="1"/>
    </xf>
    <xf numFmtId="0" fontId="5" fillId="0" borderId="14" xfId="0" applyFont="1" applyBorder="1" applyAlignment="1">
      <alignment horizontal="left" vertical="center" wrapText="1"/>
    </xf>
    <xf numFmtId="0" fontId="0" fillId="0" borderId="21" xfId="0" applyBorder="1" applyAlignment="1">
      <alignment horizontal="center" vertical="top" wrapText="1"/>
    </xf>
    <xf numFmtId="0" fontId="86" fillId="0" borderId="0" xfId="0" applyFont="1" applyAlignment="1">
      <alignment horizontal="right" vertical="center"/>
    </xf>
    <xf numFmtId="0" fontId="5" fillId="0" borderId="0" xfId="0" applyFont="1" applyAlignment="1">
      <alignment horizontal="right" vertical="center" wrapText="1"/>
    </xf>
    <xf numFmtId="0" fontId="9" fillId="0" borderId="0" xfId="0" applyFont="1" applyAlignment="1">
      <alignment horizontal="left" vertical="center" wrapText="1"/>
    </xf>
    <xf numFmtId="0" fontId="5" fillId="0" borderId="0" xfId="0" applyFont="1" applyAlignment="1">
      <alignment horizontal="left" vertical="center" shrinkToFit="1"/>
    </xf>
    <xf numFmtId="0" fontId="0" fillId="0" borderId="14" xfId="0" applyBorder="1" applyAlignment="1">
      <alignment horizontal="right" shrinkToFit="1"/>
    </xf>
    <xf numFmtId="0" fontId="9" fillId="0" borderId="0" xfId="0" applyFont="1" applyAlignment="1">
      <alignment horizontal="left" vertical="center"/>
    </xf>
    <xf numFmtId="0" fontId="31" fillId="0" borderId="14" xfId="0" applyFont="1" applyBorder="1" applyAlignment="1">
      <alignment horizontal="center"/>
    </xf>
    <xf numFmtId="0" fontId="5" fillId="29" borderId="10" xfId="0" applyFont="1" applyFill="1" applyBorder="1" applyAlignment="1">
      <alignment horizontal="right" vertical="center" wrapText="1"/>
    </xf>
    <xf numFmtId="0" fontId="0" fillId="29" borderId="11" xfId="0" applyFill="1" applyBorder="1">
      <alignment vertical="center"/>
    </xf>
    <xf numFmtId="0" fontId="33" fillId="0" borderId="18" xfId="0" applyFont="1" applyBorder="1" applyAlignment="1">
      <alignment horizontal="left" vertical="center" wrapText="1"/>
    </xf>
    <xf numFmtId="0" fontId="33" fillId="0" borderId="0" xfId="0" applyFont="1" applyAlignment="1">
      <alignment horizontal="left" vertical="center" wrapText="1"/>
    </xf>
    <xf numFmtId="0" fontId="5" fillId="0" borderId="13" xfId="0" applyFont="1" applyBorder="1" applyAlignment="1">
      <alignment horizontal="left" vertical="center"/>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0" fillId="0" borderId="10"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lignment vertical="center"/>
    </xf>
    <xf numFmtId="0" fontId="0" fillId="0" borderId="12" xfId="0" applyBorder="1">
      <alignment vertical="center"/>
    </xf>
    <xf numFmtId="0" fontId="0" fillId="0" borderId="11" xfId="0" applyBorder="1">
      <alignment vertical="center"/>
    </xf>
    <xf numFmtId="0" fontId="5" fillId="0" borderId="10"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0" xfId="0" applyFont="1" applyBorder="1" applyAlignment="1">
      <alignment vertical="center" shrinkToFit="1"/>
    </xf>
    <xf numFmtId="0" fontId="0" fillId="0" borderId="12" xfId="0" applyBorder="1" applyAlignment="1">
      <alignment vertical="center" shrinkToFit="1"/>
    </xf>
    <xf numFmtId="0" fontId="0" fillId="0" borderId="11" xfId="0" applyBorder="1" applyAlignment="1">
      <alignment vertical="center" shrinkToFit="1"/>
    </xf>
    <xf numFmtId="0" fontId="0" fillId="0" borderId="10" xfId="0"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37" xfId="0" applyFont="1" applyBorder="1" applyAlignment="1">
      <alignment horizontal="left" vertical="center"/>
    </xf>
    <xf numFmtId="0" fontId="5" fillId="0" borderId="21" xfId="0" applyFont="1" applyBorder="1" applyAlignment="1">
      <alignment horizontal="left" vertical="center"/>
    </xf>
    <xf numFmtId="0" fontId="5" fillId="0" borderId="15" xfId="0" applyFont="1" applyBorder="1" applyAlignment="1">
      <alignment horizontal="left" vertical="center"/>
    </xf>
    <xf numFmtId="0" fontId="5" fillId="0" borderId="121" xfId="0" applyFont="1" applyBorder="1" applyAlignment="1">
      <alignment horizontal="left" vertical="center"/>
    </xf>
    <xf numFmtId="0" fontId="5" fillId="0" borderId="73" xfId="0" applyFont="1" applyBorder="1" applyAlignment="1">
      <alignment horizontal="left" vertical="center"/>
    </xf>
    <xf numFmtId="0" fontId="5" fillId="0" borderId="122" xfId="0" applyFont="1" applyBorder="1" applyAlignment="1">
      <alignment horizontal="left" vertical="center"/>
    </xf>
    <xf numFmtId="0" fontId="5" fillId="0" borderId="123" xfId="0" applyFont="1" applyBorder="1" applyAlignment="1">
      <alignment horizontal="left" vertical="top" wrapText="1"/>
    </xf>
    <xf numFmtId="0" fontId="5" fillId="0" borderId="0" xfId="0" applyFont="1" applyAlignment="1">
      <alignment horizontal="left" vertical="top" wrapText="1"/>
    </xf>
    <xf numFmtId="0" fontId="5" fillId="0" borderId="124" xfId="0" applyFont="1" applyBorder="1" applyAlignment="1">
      <alignment horizontal="left" vertical="top" wrapText="1"/>
    </xf>
    <xf numFmtId="0" fontId="5" fillId="0" borderId="125" xfId="0" applyFont="1" applyBorder="1" applyAlignment="1">
      <alignment horizontal="left" vertical="top" wrapText="1"/>
    </xf>
    <xf numFmtId="0" fontId="5" fillId="0" borderId="126" xfId="0" applyFont="1" applyBorder="1" applyAlignment="1">
      <alignment horizontal="left" vertical="top" wrapText="1"/>
    </xf>
    <xf numFmtId="0" fontId="5" fillId="0" borderId="127" xfId="0" applyFont="1" applyBorder="1" applyAlignment="1">
      <alignment horizontal="left" vertical="top" wrapText="1"/>
    </xf>
    <xf numFmtId="0" fontId="5" fillId="0" borderId="128" xfId="0" applyFont="1" applyBorder="1" applyAlignment="1">
      <alignment horizontal="left" vertical="top" wrapText="1"/>
    </xf>
    <xf numFmtId="0" fontId="5" fillId="0" borderId="129" xfId="0" applyFont="1" applyBorder="1" applyAlignment="1">
      <alignment horizontal="left" vertical="top" wrapText="1"/>
    </xf>
    <xf numFmtId="0" fontId="5" fillId="0" borderId="130" xfId="0" applyFont="1" applyBorder="1" applyAlignment="1">
      <alignment horizontal="left" vertical="top" wrapText="1"/>
    </xf>
    <xf numFmtId="0" fontId="5" fillId="0" borderId="119" xfId="0" applyFont="1" applyBorder="1" applyAlignment="1">
      <alignment horizontal="left" vertical="top" wrapText="1"/>
    </xf>
    <xf numFmtId="0" fontId="5" fillId="0" borderId="12" xfId="0" applyFont="1" applyBorder="1" applyAlignment="1">
      <alignment horizontal="left" vertical="top" wrapText="1"/>
    </xf>
    <xf numFmtId="0" fontId="5" fillId="0" borderId="76" xfId="0" applyFont="1" applyBorder="1" applyAlignment="1">
      <alignment horizontal="left" vertical="top" wrapText="1"/>
    </xf>
    <xf numFmtId="0" fontId="0" fillId="0" borderId="131" xfId="0" applyBorder="1" applyAlignment="1">
      <alignment horizontal="left" vertical="center" wrapText="1"/>
    </xf>
    <xf numFmtId="0" fontId="0" fillId="0" borderId="132" xfId="0" applyBorder="1" applyAlignment="1">
      <alignment horizontal="left" vertical="center" wrapText="1"/>
    </xf>
    <xf numFmtId="0" fontId="0" fillId="0" borderId="108" xfId="0" applyBorder="1" applyAlignment="1">
      <alignment horizontal="left" vertical="center" wrapText="1"/>
    </xf>
    <xf numFmtId="0" fontId="0" fillId="0" borderId="133" xfId="0" applyBorder="1" applyAlignment="1">
      <alignment horizontal="left" vertical="center" wrapText="1"/>
    </xf>
    <xf numFmtId="0" fontId="5" fillId="0" borderId="134" xfId="0" applyFont="1" applyBorder="1" applyAlignment="1">
      <alignment horizontal="left" vertical="center"/>
    </xf>
    <xf numFmtId="0" fontId="5" fillId="0" borderId="41" xfId="0" applyFont="1" applyBorder="1" applyAlignment="1">
      <alignment horizontal="left" vertical="center"/>
    </xf>
    <xf numFmtId="0" fontId="5" fillId="0" borderId="45" xfId="0" applyFont="1" applyBorder="1" applyAlignment="1">
      <alignment horizontal="left" vertical="center"/>
    </xf>
    <xf numFmtId="0" fontId="5" fillId="0" borderId="108" xfId="0" applyFont="1" applyBorder="1" applyAlignment="1">
      <alignment horizontal="left" vertical="top" wrapText="1"/>
    </xf>
    <xf numFmtId="0" fontId="5" fillId="0" borderId="14" xfId="0" applyFont="1" applyBorder="1" applyAlignment="1">
      <alignment horizontal="left" vertical="top" wrapText="1"/>
    </xf>
    <xf numFmtId="0" fontId="5" fillId="0" borderId="63" xfId="0" applyFont="1" applyBorder="1" applyAlignment="1">
      <alignment horizontal="left" vertical="top" wrapText="1"/>
    </xf>
    <xf numFmtId="0" fontId="5" fillId="0" borderId="77" xfId="0" applyFont="1" applyBorder="1" applyAlignment="1">
      <alignment horizontal="left" vertical="center" wrapText="1"/>
    </xf>
    <xf numFmtId="0" fontId="5" fillId="0" borderId="21" xfId="0" applyFont="1" applyBorder="1" applyAlignment="1">
      <alignment horizontal="left" vertical="center" wrapText="1"/>
    </xf>
    <xf numFmtId="0" fontId="5" fillId="0" borderId="78" xfId="0" applyFont="1" applyBorder="1" applyAlignment="1">
      <alignment horizontal="left" vertical="center" wrapText="1"/>
    </xf>
    <xf numFmtId="0" fontId="5" fillId="0" borderId="77" xfId="0" applyFont="1" applyBorder="1" applyAlignment="1">
      <alignment horizontal="center" vertical="top" wrapText="1"/>
    </xf>
    <xf numFmtId="0" fontId="5" fillId="0" borderId="21" xfId="0" applyFont="1" applyBorder="1" applyAlignment="1">
      <alignment horizontal="center" vertical="top" wrapText="1"/>
    </xf>
    <xf numFmtId="0" fontId="5" fillId="0" borderId="78" xfId="0" applyFont="1" applyBorder="1" applyAlignment="1">
      <alignment horizontal="center" vertical="top" wrapText="1"/>
    </xf>
    <xf numFmtId="0" fontId="5" fillId="0" borderId="108" xfId="0" applyFont="1" applyBorder="1" applyAlignment="1">
      <alignment horizontal="center" vertical="top" wrapText="1"/>
    </xf>
    <xf numFmtId="0" fontId="5" fillId="0" borderId="14" xfId="0" applyFont="1" applyBorder="1" applyAlignment="1">
      <alignment horizontal="center" vertical="top" wrapText="1"/>
    </xf>
    <xf numFmtId="0" fontId="5" fillId="0" borderId="63" xfId="0" applyFont="1" applyBorder="1" applyAlignment="1">
      <alignment horizontal="center" vertical="top" wrapText="1"/>
    </xf>
    <xf numFmtId="0" fontId="5" fillId="0" borderId="77" xfId="0" applyFont="1" applyBorder="1" applyAlignment="1">
      <alignment horizontal="left" vertical="center"/>
    </xf>
    <xf numFmtId="0" fontId="5" fillId="0" borderId="78" xfId="0" applyFont="1" applyBorder="1" applyAlignment="1">
      <alignment horizontal="left" vertical="center"/>
    </xf>
    <xf numFmtId="0" fontId="5" fillId="0" borderId="115" xfId="0" applyFont="1" applyBorder="1" applyAlignment="1">
      <alignment horizontal="center" vertical="top"/>
    </xf>
    <xf numFmtId="0" fontId="5" fillId="0" borderId="116" xfId="0" applyFont="1" applyBorder="1" applyAlignment="1">
      <alignment horizontal="center" vertical="top"/>
    </xf>
    <xf numFmtId="0" fontId="5" fillId="0" borderId="117" xfId="0" applyFont="1" applyBorder="1" applyAlignment="1">
      <alignment horizontal="center" vertical="top"/>
    </xf>
    <xf numFmtId="0" fontId="5" fillId="0" borderId="109" xfId="0" applyFont="1" applyBorder="1" applyAlignment="1">
      <alignment horizontal="center" vertical="top" wrapText="1"/>
    </xf>
    <xf numFmtId="0" fontId="5" fillId="0" borderId="110" xfId="0" applyFont="1" applyBorder="1" applyAlignment="1">
      <alignment horizontal="center" vertical="top" wrapText="1"/>
    </xf>
    <xf numFmtId="0" fontId="5" fillId="0" borderId="111" xfId="0" applyFont="1" applyBorder="1" applyAlignment="1">
      <alignment horizontal="center" vertical="top" wrapText="1"/>
    </xf>
    <xf numFmtId="0" fontId="6" fillId="0" borderId="0" xfId="0" applyFont="1" applyAlignment="1">
      <alignment horizontal="center" vertical="center"/>
    </xf>
    <xf numFmtId="0" fontId="5" fillId="29" borderId="10" xfId="0" applyFont="1" applyFill="1" applyBorder="1" applyAlignment="1">
      <alignment horizontal="left" vertical="center"/>
    </xf>
    <xf numFmtId="0" fontId="5" fillId="29" borderId="12" xfId="0" applyFont="1" applyFill="1" applyBorder="1" applyAlignment="1">
      <alignment horizontal="left" vertical="center"/>
    </xf>
    <xf numFmtId="0" fontId="5" fillId="29" borderId="11" xfId="0" applyFont="1" applyFill="1" applyBorder="1" applyAlignment="1">
      <alignment horizontal="left" vertical="center"/>
    </xf>
    <xf numFmtId="0" fontId="5" fillId="0" borderId="118" xfId="0" applyFont="1" applyBorder="1" applyAlignment="1">
      <alignment horizontal="center" vertical="center"/>
    </xf>
    <xf numFmtId="0" fontId="5" fillId="0" borderId="81" xfId="0" applyFont="1" applyBorder="1" applyAlignment="1">
      <alignment horizontal="center" vertical="center"/>
    </xf>
    <xf numFmtId="0" fontId="5" fillId="0" borderId="119" xfId="0" applyFont="1" applyBorder="1" applyAlignment="1">
      <alignment horizontal="center" vertical="center"/>
    </xf>
    <xf numFmtId="0" fontId="5" fillId="0" borderId="105" xfId="0" applyFont="1" applyBorder="1" applyAlignment="1">
      <alignment horizontal="center" vertical="center"/>
    </xf>
    <xf numFmtId="0" fontId="5" fillId="0" borderId="120" xfId="0" applyFont="1" applyBorder="1" applyAlignment="1">
      <alignment horizontal="center" vertical="center"/>
    </xf>
    <xf numFmtId="0" fontId="5" fillId="29" borderId="81" xfId="0" applyFont="1" applyFill="1" applyBorder="1" applyAlignment="1">
      <alignment horizontal="left" vertical="center" shrinkToFit="1"/>
    </xf>
    <xf numFmtId="0" fontId="5" fillId="0" borderId="119"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top" wrapText="1"/>
    </xf>
    <xf numFmtId="0" fontId="5" fillId="0" borderId="21" xfId="0" applyFont="1" applyBorder="1" applyAlignment="1">
      <alignment horizontal="left" vertical="top" wrapText="1"/>
    </xf>
    <xf numFmtId="0" fontId="5" fillId="0" borderId="78" xfId="0" applyFont="1" applyBorder="1" applyAlignment="1">
      <alignment horizontal="left" vertical="top" wrapText="1"/>
    </xf>
    <xf numFmtId="0" fontId="0" fillId="0" borderId="77" xfId="0" applyBorder="1" applyAlignment="1">
      <alignment horizontal="left" vertical="center"/>
    </xf>
    <xf numFmtId="0" fontId="0" fillId="0" borderId="21" xfId="0" applyBorder="1" applyAlignment="1">
      <alignment horizontal="left" vertical="center"/>
    </xf>
    <xf numFmtId="0" fontId="0" fillId="0" borderId="78" xfId="0" applyBorder="1" applyAlignment="1">
      <alignment horizontal="left" vertical="center"/>
    </xf>
    <xf numFmtId="0" fontId="5" fillId="0" borderId="112" xfId="0" applyFont="1" applyBorder="1" applyAlignment="1">
      <alignment horizontal="center" vertical="top"/>
    </xf>
    <xf numFmtId="0" fontId="5" fillId="0" borderId="113" xfId="0" applyFont="1" applyBorder="1" applyAlignment="1">
      <alignment horizontal="center" vertical="top"/>
    </xf>
    <xf numFmtId="0" fontId="5" fillId="0" borderId="114" xfId="0" applyFont="1" applyBorder="1" applyAlignment="1">
      <alignment horizontal="center" vertical="top"/>
    </xf>
    <xf numFmtId="0" fontId="86" fillId="0" borderId="119" xfId="0" applyFont="1" applyBorder="1" applyAlignment="1">
      <alignment horizontal="center" vertical="center"/>
    </xf>
    <xf numFmtId="0" fontId="86" fillId="0" borderId="11" xfId="0" applyFont="1" applyBorder="1" applyAlignment="1">
      <alignment horizontal="center" vertical="center"/>
    </xf>
    <xf numFmtId="0" fontId="86" fillId="0" borderId="10" xfId="0" applyFont="1" applyBorder="1" applyAlignment="1">
      <alignment horizontal="center" vertical="center"/>
    </xf>
    <xf numFmtId="0" fontId="86" fillId="0" borderId="12" xfId="0" applyFont="1" applyBorder="1" applyAlignment="1">
      <alignment horizontal="center" vertical="center"/>
    </xf>
    <xf numFmtId="0" fontId="86" fillId="0" borderId="76" xfId="0" applyFont="1" applyBorder="1" applyAlignment="1">
      <alignment horizontal="center" vertical="center"/>
    </xf>
    <xf numFmtId="0" fontId="86" fillId="0" borderId="138" xfId="0" applyFont="1" applyBorder="1" applyAlignment="1">
      <alignment horizontal="center" vertical="center"/>
    </xf>
    <xf numFmtId="0" fontId="86" fillId="0" borderId="69" xfId="0" applyFont="1" applyBorder="1" applyAlignment="1">
      <alignment horizontal="center" vertical="center"/>
    </xf>
    <xf numFmtId="0" fontId="86" fillId="0" borderId="86" xfId="0" applyFont="1" applyBorder="1" applyAlignment="1">
      <alignment horizontal="center" vertical="center"/>
    </xf>
    <xf numFmtId="0" fontId="86" fillId="0" borderId="68" xfId="0" applyFont="1" applyBorder="1" applyAlignment="1">
      <alignment horizontal="center" vertical="center"/>
    </xf>
    <xf numFmtId="0" fontId="86" fillId="0" borderId="139" xfId="0" applyFont="1" applyBorder="1" applyAlignment="1">
      <alignment horizontal="center" vertical="center"/>
    </xf>
    <xf numFmtId="0" fontId="86" fillId="0" borderId="10" xfId="0" applyFont="1" applyBorder="1" applyAlignment="1">
      <alignment vertical="top" wrapText="1"/>
    </xf>
    <xf numFmtId="0" fontId="86" fillId="0" borderId="12" xfId="0" applyFont="1" applyBorder="1" applyAlignment="1">
      <alignment vertical="top" wrapText="1"/>
    </xf>
    <xf numFmtId="0" fontId="85" fillId="0" borderId="12" xfId="0" applyFont="1" applyBorder="1">
      <alignment vertical="center"/>
    </xf>
    <xf numFmtId="0" fontId="85" fillId="0" borderId="76" xfId="0" applyFont="1" applyBorder="1">
      <alignment vertical="center"/>
    </xf>
    <xf numFmtId="0" fontId="86" fillId="0" borderId="77" xfId="0" applyFont="1" applyBorder="1" applyAlignment="1">
      <alignment horizontal="center" vertical="center"/>
    </xf>
    <xf numFmtId="0" fontId="86" fillId="0" borderId="15" xfId="0" applyFont="1" applyBorder="1" applyAlignment="1">
      <alignment horizontal="center" vertical="center"/>
    </xf>
    <xf numFmtId="0" fontId="86" fillId="0" borderId="123" xfId="0" applyFont="1" applyBorder="1" applyAlignment="1">
      <alignment horizontal="center" vertical="center"/>
    </xf>
    <xf numFmtId="0" fontId="86" fillId="0" borderId="20" xfId="0" applyFont="1" applyBorder="1" applyAlignment="1">
      <alignment horizontal="center" vertical="center"/>
    </xf>
    <xf numFmtId="0" fontId="86" fillId="0" borderId="108" xfId="0" applyFont="1" applyBorder="1" applyAlignment="1">
      <alignment horizontal="center" vertical="center"/>
    </xf>
    <xf numFmtId="0" fontId="86" fillId="0" borderId="39" xfId="0" applyFont="1" applyBorder="1" applyAlignment="1">
      <alignment horizontal="center" vertical="center"/>
    </xf>
    <xf numFmtId="0" fontId="86" fillId="0" borderId="119" xfId="0" applyFont="1" applyBorder="1" applyAlignment="1">
      <alignment horizontal="center" vertical="center" wrapText="1"/>
    </xf>
    <xf numFmtId="0" fontId="86" fillId="0" borderId="10" xfId="0" applyFont="1" applyBorder="1" applyAlignment="1">
      <alignment vertical="center" wrapText="1"/>
    </xf>
    <xf numFmtId="0" fontId="86" fillId="0" borderId="12" xfId="0" applyFont="1" applyBorder="1" applyAlignment="1">
      <alignment vertical="center" wrapText="1"/>
    </xf>
    <xf numFmtId="0" fontId="86" fillId="0" borderId="76" xfId="0" applyFont="1" applyBorder="1" applyAlignment="1">
      <alignment vertical="center" wrapText="1"/>
    </xf>
    <xf numFmtId="0" fontId="85" fillId="0" borderId="119" xfId="0" applyFont="1" applyBorder="1" applyAlignment="1">
      <alignment horizontal="center" vertical="center" shrinkToFit="1"/>
    </xf>
    <xf numFmtId="0" fontId="85" fillId="0" borderId="11" xfId="0" applyFont="1" applyBorder="1" applyAlignment="1">
      <alignment horizontal="center" vertical="center" shrinkToFit="1"/>
    </xf>
    <xf numFmtId="0" fontId="86" fillId="0" borderId="10" xfId="0" applyFont="1" applyBorder="1" applyAlignment="1">
      <alignment horizontal="center" vertical="center" wrapText="1" shrinkToFit="1"/>
    </xf>
    <xf numFmtId="0" fontId="86" fillId="0" borderId="11" xfId="0" applyFont="1" applyBorder="1" applyAlignment="1">
      <alignment horizontal="center" vertical="center" shrinkToFit="1"/>
    </xf>
    <xf numFmtId="0" fontId="86" fillId="0" borderId="10" xfId="0" applyFont="1" applyBorder="1" applyAlignment="1">
      <alignment horizontal="center" vertical="center" shrinkToFit="1"/>
    </xf>
    <xf numFmtId="0" fontId="86" fillId="24" borderId="10" xfId="0" applyFont="1" applyFill="1" applyBorder="1" applyAlignment="1">
      <alignment horizontal="center" vertical="center"/>
    </xf>
    <xf numFmtId="0" fontId="85" fillId="0" borderId="12" xfId="0" applyFont="1" applyBorder="1" applyAlignment="1">
      <alignment horizontal="center" vertical="center"/>
    </xf>
    <xf numFmtId="0" fontId="85" fillId="0" borderId="11" xfId="0" applyFont="1" applyBorder="1" applyAlignment="1">
      <alignment horizontal="center" vertical="center"/>
    </xf>
    <xf numFmtId="0" fontId="86" fillId="0" borderId="13" xfId="0" applyFont="1" applyBorder="1" applyAlignment="1">
      <alignment horizontal="center" vertical="center"/>
    </xf>
    <xf numFmtId="0" fontId="86" fillId="0" borderId="99" xfId="0" applyFont="1" applyBorder="1" applyAlignment="1">
      <alignment horizontal="center" vertical="center"/>
    </xf>
    <xf numFmtId="0" fontId="86" fillId="0" borderId="98" xfId="0" applyFont="1" applyBorder="1" applyAlignment="1">
      <alignment horizontal="left" vertical="center" wrapText="1"/>
    </xf>
    <xf numFmtId="0" fontId="86" fillId="0" borderId="13" xfId="0" applyFont="1" applyBorder="1" applyAlignment="1">
      <alignment horizontal="left" vertical="center" wrapText="1"/>
    </xf>
    <xf numFmtId="0" fontId="86" fillId="0" borderId="13" xfId="0" applyFont="1" applyBorder="1" applyAlignment="1">
      <alignment horizontal="center" vertical="center" wrapText="1"/>
    </xf>
    <xf numFmtId="0" fontId="86" fillId="0" borderId="99" xfId="0" applyFont="1" applyBorder="1" applyAlignment="1">
      <alignment horizontal="center" vertical="center" wrapText="1"/>
    </xf>
    <xf numFmtId="0" fontId="110" fillId="0" borderId="0" xfId="0" applyFont="1" applyAlignment="1">
      <alignment horizontal="center" vertical="center"/>
    </xf>
    <xf numFmtId="0" fontId="86" fillId="0" borderId="135" xfId="0" applyFont="1" applyBorder="1" applyAlignment="1">
      <alignment horizontal="center" vertical="center"/>
    </xf>
    <xf numFmtId="0" fontId="86" fillId="0" borderId="136" xfId="0" applyFont="1" applyBorder="1" applyAlignment="1">
      <alignment horizontal="center" vertical="center"/>
    </xf>
    <xf numFmtId="0" fontId="86" fillId="29" borderId="105" xfId="0" applyFont="1" applyFill="1" applyBorder="1" applyAlignment="1">
      <alignment horizontal="left" vertical="center"/>
    </xf>
    <xf numFmtId="0" fontId="86" fillId="29" borderId="137" xfId="0" applyFont="1" applyFill="1" applyBorder="1" applyAlignment="1">
      <alignment horizontal="left" vertical="center"/>
    </xf>
    <xf numFmtId="0" fontId="86" fillId="28" borderId="105" xfId="0" applyFont="1" applyFill="1" applyBorder="1" applyAlignment="1">
      <alignment horizontal="center" vertical="center" shrinkToFit="1"/>
    </xf>
    <xf numFmtId="0" fontId="86" fillId="28" borderId="120" xfId="0" applyFont="1" applyFill="1" applyBorder="1" applyAlignment="1">
      <alignment horizontal="center" vertical="center" shrinkToFit="1"/>
    </xf>
    <xf numFmtId="0" fontId="86" fillId="29" borderId="10" xfId="0" applyFont="1" applyFill="1" applyBorder="1" applyAlignment="1">
      <alignment horizontal="left" vertical="center"/>
    </xf>
    <xf numFmtId="0" fontId="86" fillId="29" borderId="12" xfId="0" applyFont="1" applyFill="1" applyBorder="1" applyAlignment="1">
      <alignment horizontal="left" vertical="center"/>
    </xf>
    <xf numFmtId="0" fontId="5" fillId="0" borderId="13" xfId="0" applyFont="1" applyBorder="1" applyAlignment="1">
      <alignment horizontal="center" vertical="center"/>
    </xf>
    <xf numFmtId="0" fontId="5" fillId="29" borderId="13" xfId="0" applyFont="1" applyFill="1" applyBorder="1" applyAlignment="1">
      <alignment horizontal="center" vertical="center"/>
    </xf>
    <xf numFmtId="0" fontId="0" fillId="0" borderId="13" xfId="0" applyBorder="1">
      <alignment vertical="center"/>
    </xf>
    <xf numFmtId="0" fontId="5" fillId="29" borderId="13" xfId="0" applyFont="1" applyFill="1" applyBorder="1">
      <alignment vertical="center"/>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19" xfId="0" applyFont="1" applyBorder="1" applyAlignment="1">
      <alignment horizontal="left" vertical="top"/>
    </xf>
    <xf numFmtId="0" fontId="5" fillId="0" borderId="37" xfId="0" applyFont="1" applyBorder="1" applyAlignment="1">
      <alignment horizontal="left" vertical="top"/>
    </xf>
    <xf numFmtId="0" fontId="5" fillId="0" borderId="18" xfId="0" applyFont="1" applyBorder="1" applyAlignment="1">
      <alignment horizontal="left" vertical="top"/>
    </xf>
    <xf numFmtId="0" fontId="5" fillId="0" borderId="38" xfId="0" applyFont="1" applyBorder="1" applyAlignment="1">
      <alignment horizontal="left" vertical="top"/>
    </xf>
    <xf numFmtId="0" fontId="5" fillId="0" borderId="19" xfId="0" applyFont="1" applyBorder="1" applyAlignment="1">
      <alignment horizontal="center" vertical="center"/>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37" xfId="0" applyFont="1" applyBorder="1" applyAlignment="1">
      <alignment horizontal="center" vertical="center"/>
    </xf>
    <xf numFmtId="0" fontId="5" fillId="0" borderId="21" xfId="0" applyFont="1" applyBorder="1" applyAlignment="1">
      <alignment horizontal="center" vertical="center"/>
    </xf>
    <xf numFmtId="0" fontId="5" fillId="0" borderId="15" xfId="0" applyFont="1" applyBorder="1" applyAlignment="1">
      <alignment horizontal="center" vertical="center"/>
    </xf>
    <xf numFmtId="0" fontId="5" fillId="0" borderId="3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18"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38" xfId="0" applyFont="1" applyBorder="1" applyAlignment="1">
      <alignment horizontal="center" vertical="center" textRotation="255" wrapText="1"/>
    </xf>
    <xf numFmtId="0" fontId="5" fillId="0" borderId="39" xfId="0" applyFont="1" applyBorder="1" applyAlignment="1">
      <alignment horizontal="center" vertical="center" textRotation="255" wrapText="1"/>
    </xf>
    <xf numFmtId="0" fontId="5" fillId="0" borderId="86" xfId="0" applyFont="1" applyBorder="1" applyAlignment="1">
      <alignment horizontal="center" vertical="center" wrapText="1"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6"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94" xfId="0" applyFont="1" applyBorder="1" applyAlignment="1">
      <alignment horizontal="center" vertical="center" textRotation="255"/>
    </xf>
    <xf numFmtId="0" fontId="5" fillId="0" borderId="142" xfId="0" applyFont="1" applyBorder="1" applyAlignment="1">
      <alignment horizontal="center" vertical="center"/>
    </xf>
    <xf numFmtId="0" fontId="5" fillId="0" borderId="88" xfId="0" applyFont="1" applyBorder="1" applyAlignment="1">
      <alignment horizontal="center" vertical="center"/>
    </xf>
    <xf numFmtId="0" fontId="90" fillId="0" borderId="0" xfId="0" applyFont="1" applyAlignment="1">
      <alignment horizontal="left" vertical="center" wrapText="1"/>
    </xf>
    <xf numFmtId="0" fontId="0" fillId="0" borderId="0" xfId="0">
      <alignment vertical="center"/>
    </xf>
    <xf numFmtId="0" fontId="5" fillId="0" borderId="0" xfId="0" applyFont="1" applyAlignment="1">
      <alignment horizontal="left" vertical="center" wrapText="1"/>
    </xf>
    <xf numFmtId="0" fontId="0" fillId="0" borderId="0" xfId="0" applyAlignment="1">
      <alignment vertical="center" wrapText="1"/>
    </xf>
    <xf numFmtId="0" fontId="83" fillId="0" borderId="16" xfId="0" applyFont="1" applyBorder="1">
      <alignment vertical="center"/>
    </xf>
    <xf numFmtId="0" fontId="73" fillId="0" borderId="17" xfId="0" applyFont="1" applyBorder="1">
      <alignment vertical="center"/>
    </xf>
    <xf numFmtId="0" fontId="5" fillId="0" borderId="102" xfId="0" applyFont="1" applyBorder="1">
      <alignment vertical="center"/>
    </xf>
    <xf numFmtId="0" fontId="0" fillId="0" borderId="140" xfId="0" applyBorder="1">
      <alignment vertical="center"/>
    </xf>
    <xf numFmtId="0" fontId="0" fillId="0" borderId="141" xfId="0" applyBorder="1">
      <alignment vertical="center"/>
    </xf>
    <xf numFmtId="0" fontId="62" fillId="0" borderId="37" xfId="0" applyFont="1" applyBorder="1" applyAlignment="1">
      <alignment horizontal="center" vertical="center" textRotation="255" wrapText="1"/>
    </xf>
    <xf numFmtId="0" fontId="62" fillId="0" borderId="15" xfId="0" applyFont="1" applyBorder="1" applyAlignment="1">
      <alignment horizontal="center" vertical="center" textRotation="255" wrapText="1"/>
    </xf>
    <xf numFmtId="0" fontId="62" fillId="0" borderId="18" xfId="0" applyFont="1" applyBorder="1" applyAlignment="1">
      <alignment horizontal="center" vertical="center" textRotation="255" wrapText="1"/>
    </xf>
    <xf numFmtId="0" fontId="62" fillId="0" borderId="20" xfId="0" applyFont="1" applyBorder="1" applyAlignment="1">
      <alignment horizontal="center" vertical="center" textRotation="255" wrapText="1"/>
    </xf>
    <xf numFmtId="0" fontId="62" fillId="0" borderId="38" xfId="0" applyFont="1" applyBorder="1" applyAlignment="1">
      <alignment horizontal="center" vertical="center" textRotation="255" wrapText="1"/>
    </xf>
    <xf numFmtId="0" fontId="62" fillId="0" borderId="39" xfId="0" applyFont="1" applyBorder="1" applyAlignment="1">
      <alignment horizontal="center" vertical="center" textRotation="255" wrapText="1"/>
    </xf>
    <xf numFmtId="0" fontId="62" fillId="0" borderId="13" xfId="0" applyFont="1" applyBorder="1" applyAlignment="1">
      <alignment horizontal="left" vertical="center" wrapText="1"/>
    </xf>
    <xf numFmtId="0" fontId="5" fillId="29" borderId="10" xfId="0" applyFont="1" applyFill="1" applyBorder="1" applyAlignment="1">
      <alignment horizontal="center" vertical="center"/>
    </xf>
    <xf numFmtId="0" fontId="5" fillId="29" borderId="11" xfId="0" applyFont="1" applyFill="1" applyBorder="1" applyAlignment="1">
      <alignment horizontal="center" vertical="center"/>
    </xf>
    <xf numFmtId="0" fontId="111" fillId="34" borderId="10" xfId="0" applyFont="1" applyFill="1" applyBorder="1" applyAlignment="1">
      <alignment horizontal="left" vertical="center" wrapText="1"/>
    </xf>
    <xf numFmtId="0" fontId="111" fillId="34" borderId="12" xfId="0" applyFont="1" applyFill="1" applyBorder="1" applyAlignment="1">
      <alignment horizontal="left" vertical="center" wrapText="1"/>
    </xf>
    <xf numFmtId="0" fontId="111" fillId="34" borderId="11" xfId="0" applyFont="1" applyFill="1" applyBorder="1" applyAlignment="1">
      <alignment horizontal="left" vertical="center" wrapText="1"/>
    </xf>
    <xf numFmtId="0" fontId="62" fillId="0" borderId="37" xfId="0" applyFont="1" applyBorder="1" applyAlignment="1">
      <alignment horizontal="left" vertical="center" wrapText="1"/>
    </xf>
    <xf numFmtId="0" fontId="62" fillId="0" borderId="15" xfId="0" applyFont="1" applyBorder="1" applyAlignment="1">
      <alignment horizontal="left" vertical="center" wrapText="1"/>
    </xf>
    <xf numFmtId="0" fontId="62" fillId="0" borderId="18" xfId="0" applyFont="1" applyBorder="1" applyAlignment="1">
      <alignment horizontal="left" vertical="center" wrapText="1"/>
    </xf>
    <xf numFmtId="0" fontId="62" fillId="0" borderId="20" xfId="0" applyFont="1" applyBorder="1" applyAlignment="1">
      <alignment horizontal="left" vertical="center" wrapText="1"/>
    </xf>
    <xf numFmtId="0" fontId="62" fillId="0" borderId="38" xfId="0" applyFont="1" applyBorder="1" applyAlignment="1">
      <alignment horizontal="left" vertical="center" wrapText="1"/>
    </xf>
    <xf numFmtId="0" fontId="62" fillId="0" borderId="39" xfId="0" applyFont="1" applyBorder="1" applyAlignment="1">
      <alignment horizontal="left" vertical="center" wrapText="1"/>
    </xf>
    <xf numFmtId="0" fontId="73" fillId="0" borderId="102" xfId="0" applyFont="1" applyBorder="1">
      <alignment vertical="center"/>
    </xf>
    <xf numFmtId="0" fontId="73" fillId="0" borderId="140" xfId="0" applyFont="1" applyBorder="1">
      <alignment vertical="center"/>
    </xf>
    <xf numFmtId="0" fontId="73" fillId="0" borderId="141" xfId="0" applyFont="1" applyBorder="1">
      <alignment vertical="center"/>
    </xf>
    <xf numFmtId="0" fontId="64" fillId="34" borderId="38" xfId="0" applyFont="1" applyFill="1" applyBorder="1" applyAlignment="1">
      <alignment horizontal="left" vertical="center" wrapText="1"/>
    </xf>
    <xf numFmtId="0" fontId="64" fillId="34" borderId="14" xfId="0" applyFont="1" applyFill="1" applyBorder="1" applyAlignment="1">
      <alignment horizontal="left" vertical="center" wrapText="1"/>
    </xf>
    <xf numFmtId="0" fontId="64" fillId="34" borderId="39" xfId="0" applyFont="1" applyFill="1" applyBorder="1" applyAlignment="1">
      <alignment horizontal="left" vertical="center" wrapText="1"/>
    </xf>
    <xf numFmtId="0" fontId="73" fillId="0" borderId="102" xfId="0" applyFont="1" applyBorder="1" applyAlignment="1">
      <alignment horizontal="center" vertical="center"/>
    </xf>
    <xf numFmtId="0" fontId="73" fillId="0" borderId="141" xfId="0" applyFont="1" applyBorder="1" applyAlignment="1">
      <alignment horizontal="center" vertical="center"/>
    </xf>
    <xf numFmtId="0" fontId="5" fillId="0" borderId="0" xfId="0" applyFont="1" applyAlignment="1">
      <alignment vertical="center" wrapText="1"/>
    </xf>
    <xf numFmtId="0" fontId="0" fillId="0" borderId="102" xfId="0" applyBorder="1">
      <alignment vertical="center"/>
    </xf>
    <xf numFmtId="0" fontId="63" fillId="0" borderId="12" xfId="0" applyFont="1" applyBorder="1" applyAlignment="1">
      <alignment horizontal="right" vertical="center" wrapText="1"/>
    </xf>
    <xf numFmtId="0" fontId="63" fillId="0" borderId="11" xfId="0" applyFont="1" applyBorder="1" applyAlignment="1">
      <alignment horizontal="right" vertical="center" wrapText="1"/>
    </xf>
    <xf numFmtId="0" fontId="64" fillId="34" borderId="37" xfId="0" applyFont="1" applyFill="1" applyBorder="1" applyAlignment="1">
      <alignment horizontal="left" vertical="center" wrapText="1"/>
    </xf>
    <xf numFmtId="0" fontId="64" fillId="34" borderId="21" xfId="0" applyFont="1" applyFill="1" applyBorder="1" applyAlignment="1">
      <alignment horizontal="left" vertical="center" wrapText="1"/>
    </xf>
    <xf numFmtId="0" fontId="64" fillId="34" borderId="15" xfId="0" applyFont="1" applyFill="1" applyBorder="1" applyAlignment="1">
      <alignment horizontal="left" vertical="center" wrapText="1"/>
    </xf>
    <xf numFmtId="0" fontId="0" fillId="0" borderId="102" xfId="0" applyBorder="1" applyAlignment="1">
      <alignment horizontal="center" vertical="center"/>
    </xf>
    <xf numFmtId="0" fontId="0" fillId="0" borderId="140" xfId="0" applyBorder="1" applyAlignment="1">
      <alignment horizontal="center" vertical="center"/>
    </xf>
    <xf numFmtId="0" fontId="0" fillId="0" borderId="141" xfId="0" applyBorder="1" applyAlignment="1">
      <alignment horizontal="center" vertical="center"/>
    </xf>
    <xf numFmtId="0" fontId="62" fillId="0" borderId="13" xfId="0" applyFont="1" applyBorder="1" applyAlignment="1">
      <alignment vertical="center" wrapText="1"/>
    </xf>
    <xf numFmtId="0" fontId="63" fillId="0" borderId="21" xfId="0" applyFont="1" applyBorder="1" applyAlignment="1">
      <alignment horizontal="right" vertical="center" wrapText="1"/>
    </xf>
    <xf numFmtId="0" fontId="63" fillId="0" borderId="15" xfId="0" applyFont="1" applyBorder="1" applyAlignment="1">
      <alignment horizontal="right" vertical="center" wrapText="1"/>
    </xf>
    <xf numFmtId="0" fontId="65" fillId="0" borderId="143" xfId="0" applyFont="1" applyBorder="1" applyAlignment="1">
      <alignment horizontal="center" vertical="center"/>
    </xf>
    <xf numFmtId="0" fontId="65" fillId="0" borderId="55" xfId="0" applyFont="1" applyBorder="1" applyAlignment="1">
      <alignment horizontal="center" vertical="center"/>
    </xf>
    <xf numFmtId="0" fontId="65" fillId="0" borderId="87" xfId="0" applyFont="1" applyBorder="1" applyAlignment="1">
      <alignment horizontal="center" vertical="center"/>
    </xf>
    <xf numFmtId="0" fontId="86" fillId="0" borderId="98" xfId="0" applyFont="1" applyBorder="1" applyAlignment="1">
      <alignment horizontal="center" vertical="center" textRotation="255"/>
    </xf>
    <xf numFmtId="0" fontId="86" fillId="0" borderId="100" xfId="0" applyFont="1" applyBorder="1" applyAlignment="1">
      <alignment horizontal="center" vertical="center" textRotation="255"/>
    </xf>
    <xf numFmtId="0" fontId="100" fillId="0" borderId="13" xfId="0" applyFont="1" applyBorder="1" applyAlignment="1">
      <alignment horizontal="center" vertical="center"/>
    </xf>
    <xf numFmtId="0" fontId="100" fillId="0" borderId="10" xfId="0" applyFont="1" applyBorder="1" applyAlignment="1">
      <alignment horizontal="center" vertical="center" textRotation="255"/>
    </xf>
    <xf numFmtId="0" fontId="5" fillId="0" borderId="98" xfId="0" applyFont="1" applyBorder="1" applyAlignment="1">
      <alignment horizontal="center" vertical="center"/>
    </xf>
    <xf numFmtId="0" fontId="84" fillId="0" borderId="0" xfId="0" applyFont="1" applyAlignment="1">
      <alignment horizontal="center" vertical="center"/>
    </xf>
    <xf numFmtId="0" fontId="0" fillId="0" borderId="0" xfId="0" applyAlignment="1">
      <alignment horizontal="center" vertical="center"/>
    </xf>
    <xf numFmtId="0" fontId="5" fillId="29" borderId="81" xfId="0" applyFont="1" applyFill="1" applyBorder="1" applyAlignment="1">
      <alignment horizontal="left" vertical="center"/>
    </xf>
    <xf numFmtId="0" fontId="0" fillId="0" borderId="81" xfId="0" applyBorder="1" applyAlignment="1"/>
    <xf numFmtId="0" fontId="5" fillId="29" borderId="81" xfId="0" applyFont="1" applyFill="1" applyBorder="1" applyAlignment="1">
      <alignment horizontal="center" vertical="center"/>
    </xf>
    <xf numFmtId="0" fontId="0" fillId="0" borderId="81" xfId="0" applyBorder="1" applyAlignment="1">
      <alignment horizontal="center"/>
    </xf>
    <xf numFmtId="0" fontId="0" fillId="0" borderId="145" xfId="0" applyBorder="1" applyAlignment="1">
      <alignment horizontal="center"/>
    </xf>
    <xf numFmtId="0" fontId="5" fillId="29" borderId="16" xfId="0" applyFont="1" applyFill="1" applyBorder="1" applyAlignment="1">
      <alignment horizontal="left" vertical="center"/>
    </xf>
    <xf numFmtId="0" fontId="0" fillId="0" borderId="16" xfId="0" applyBorder="1" applyAlignment="1"/>
    <xf numFmtId="0" fontId="5" fillId="29" borderId="16" xfId="0" applyFont="1" applyFill="1" applyBorder="1" applyAlignment="1">
      <alignment horizontal="center" vertical="center"/>
    </xf>
    <xf numFmtId="0" fontId="0" fillId="0" borderId="16" xfId="0" applyBorder="1" applyAlignment="1">
      <alignment horizontal="center"/>
    </xf>
    <xf numFmtId="0" fontId="0" fillId="0" borderId="146" xfId="0" applyBorder="1" applyAlignment="1">
      <alignment horizontal="center"/>
    </xf>
    <xf numFmtId="0" fontId="100" fillId="0" borderId="142" xfId="0" applyFont="1" applyBorder="1" applyAlignment="1">
      <alignment horizontal="center" vertical="center"/>
    </xf>
    <xf numFmtId="0" fontId="100" fillId="0" borderId="88" xfId="0" applyFont="1" applyBorder="1" applyAlignment="1">
      <alignment horizontal="center" vertical="center"/>
    </xf>
    <xf numFmtId="0" fontId="100" fillId="0" borderId="144" xfId="0" applyFont="1" applyBorder="1" applyAlignment="1">
      <alignment horizontal="center" vertical="center"/>
    </xf>
    <xf numFmtId="0" fontId="100" fillId="0" borderId="118" xfId="0" applyFont="1" applyBorder="1" applyAlignment="1">
      <alignment horizontal="center" vertical="center" wrapText="1"/>
    </xf>
    <xf numFmtId="0" fontId="100" fillId="0" borderId="100" xfId="0" applyFont="1" applyBorder="1" applyAlignment="1">
      <alignment horizontal="center" vertical="center" wrapText="1"/>
    </xf>
    <xf numFmtId="0" fontId="100" fillId="0" borderId="81" xfId="0" applyFont="1" applyBorder="1" applyAlignment="1">
      <alignment horizontal="center" vertical="center"/>
    </xf>
    <xf numFmtId="0" fontId="100" fillId="0" borderId="82" xfId="0" applyFont="1" applyBorder="1" applyAlignment="1">
      <alignment horizontal="center" vertical="center"/>
    </xf>
    <xf numFmtId="0" fontId="100" fillId="0" borderId="94" xfId="0" applyFont="1" applyBorder="1" applyAlignment="1">
      <alignment horizontal="center" vertical="center"/>
    </xf>
    <xf numFmtId="0" fontId="100" fillId="0" borderId="95" xfId="0" applyFont="1" applyBorder="1" applyAlignment="1">
      <alignment horizontal="center" vertical="center"/>
    </xf>
    <xf numFmtId="0" fontId="0" fillId="0" borderId="13" xfId="0" applyBorder="1" applyAlignment="1">
      <alignment horizontal="center" vertical="center"/>
    </xf>
    <xf numFmtId="0" fontId="31" fillId="31" borderId="10" xfId="0" applyFont="1" applyFill="1" applyBorder="1" applyAlignment="1">
      <alignment horizontal="center" vertical="center"/>
    </xf>
    <xf numFmtId="0" fontId="31" fillId="31" borderId="11" xfId="0" applyFont="1" applyFill="1" applyBorder="1" applyAlignment="1">
      <alignment horizontal="center" vertical="center"/>
    </xf>
    <xf numFmtId="0" fontId="33" fillId="29" borderId="14" xfId="0" applyFont="1" applyFill="1" applyBorder="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xf>
    <xf numFmtId="0" fontId="9" fillId="0" borderId="143" xfId="0" applyFont="1" applyBorder="1" applyAlignment="1">
      <alignment horizontal="right" vertical="center"/>
    </xf>
    <xf numFmtId="0" fontId="9" fillId="0" borderId="55" xfId="0" applyFont="1" applyBorder="1" applyAlignment="1">
      <alignment horizontal="right" vertical="center"/>
    </xf>
    <xf numFmtId="0" fontId="31" fillId="29" borderId="14" xfId="0" applyFont="1" applyFill="1" applyBorder="1" applyAlignment="1">
      <alignment horizontal="center" vertical="center"/>
    </xf>
    <xf numFmtId="0" fontId="6" fillId="0" borderId="0" xfId="0" applyFont="1" applyAlignment="1">
      <alignment horizontal="right" vertical="center"/>
    </xf>
    <xf numFmtId="0" fontId="6" fillId="28" borderId="0" xfId="0" applyFont="1" applyFill="1" applyAlignment="1">
      <alignment horizontal="center" vertical="center" shrinkToFit="1"/>
    </xf>
    <xf numFmtId="0" fontId="0" fillId="0" borderId="25" xfId="0" applyBorder="1" applyAlignment="1">
      <alignment horizontal="center" vertical="center"/>
    </xf>
    <xf numFmtId="0" fontId="2" fillId="0" borderId="120" xfId="0" applyFont="1" applyBorder="1" applyAlignment="1">
      <alignment horizontal="center" vertical="center"/>
    </xf>
    <xf numFmtId="0" fontId="0" fillId="0" borderId="14" xfId="0" applyBorder="1" applyAlignment="1">
      <alignment horizontal="left" vertical="center"/>
    </xf>
    <xf numFmtId="0" fontId="0" fillId="0" borderId="39" xfId="0" applyBorder="1" applyAlignment="1">
      <alignment horizontal="left" vertical="center"/>
    </xf>
    <xf numFmtId="0" fontId="0" fillId="0" borderId="18" xfId="0" applyBorder="1" applyAlignment="1">
      <alignment horizontal="left" vertical="center"/>
    </xf>
    <xf numFmtId="0" fontId="0" fillId="0" borderId="147" xfId="0" applyBorder="1" applyAlignment="1">
      <alignment horizontal="left" vertical="center"/>
    </xf>
    <xf numFmtId="0" fontId="5" fillId="0" borderId="3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lignment horizontal="center" vertical="center" wrapText="1"/>
    </xf>
    <xf numFmtId="0" fontId="5" fillId="0" borderId="2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8" xfId="0" applyFont="1" applyBorder="1" applyAlignment="1">
      <alignment horizontal="left" vertical="center"/>
    </xf>
    <xf numFmtId="0" fontId="5" fillId="0" borderId="38" xfId="0" applyFont="1" applyBorder="1" applyAlignment="1">
      <alignment horizontal="left" vertical="center"/>
    </xf>
    <xf numFmtId="0" fontId="5" fillId="0" borderId="14" xfId="0" applyFont="1" applyBorder="1" applyAlignment="1">
      <alignment horizontal="left" vertical="center"/>
    </xf>
    <xf numFmtId="0" fontId="5" fillId="0" borderId="16" xfId="0" applyFont="1" applyBorder="1">
      <alignment vertical="center"/>
    </xf>
    <xf numFmtId="0" fontId="5" fillId="0" borderId="19" xfId="0" applyFont="1" applyBorder="1">
      <alignment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0" fillId="0" borderId="10" xfId="0" applyBorder="1" applyAlignment="1">
      <alignment horizontal="left" vertical="top"/>
    </xf>
    <xf numFmtId="0" fontId="5" fillId="0" borderId="12" xfId="0" applyFont="1" applyBorder="1" applyAlignment="1">
      <alignment horizontal="left" vertical="top"/>
    </xf>
    <xf numFmtId="0" fontId="5" fillId="0" borderId="11" xfId="0" applyFont="1" applyBorder="1" applyAlignment="1">
      <alignment horizontal="left" vertical="top"/>
    </xf>
    <xf numFmtId="0" fontId="5" fillId="29" borderId="14" xfId="0" applyFont="1" applyFill="1" applyBorder="1" applyAlignment="1">
      <alignment horizontal="left" vertical="center" shrinkToFit="1"/>
    </xf>
    <xf numFmtId="0" fontId="0" fillId="0" borderId="37" xfId="0" applyBorder="1" applyAlignment="1">
      <alignment horizontal="left" vertical="center" wrapText="1"/>
    </xf>
    <xf numFmtId="0" fontId="0" fillId="0" borderId="21" xfId="0" applyBorder="1" applyAlignment="1">
      <alignment horizontal="left" vertical="center" wrapText="1"/>
    </xf>
    <xf numFmtId="0" fontId="5" fillId="0" borderId="20" xfId="0" applyFont="1" applyBorder="1" applyAlignment="1">
      <alignment horizontal="left"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5" fillId="0" borderId="20" xfId="0" applyFont="1" applyBorder="1" applyAlignment="1">
      <alignment horizontal="center" vertical="center"/>
    </xf>
    <xf numFmtId="0" fontId="5" fillId="0" borderId="38" xfId="0" applyFont="1" applyBorder="1" applyAlignment="1">
      <alignment horizontal="center" vertical="center"/>
    </xf>
    <xf numFmtId="0" fontId="5" fillId="0" borderId="14" xfId="0" applyFont="1" applyBorder="1" applyAlignment="1">
      <alignment horizontal="center" vertical="center"/>
    </xf>
    <xf numFmtId="0" fontId="5" fillId="0" borderId="39" xfId="0" applyFont="1" applyBorder="1" applyAlignment="1">
      <alignment horizontal="center" vertical="center"/>
    </xf>
    <xf numFmtId="0" fontId="5" fillId="24" borderId="10" xfId="0" applyFont="1" applyFill="1" applyBorder="1" applyAlignment="1">
      <alignment horizontal="left" vertical="center" wrapText="1"/>
    </xf>
    <xf numFmtId="0" fontId="5" fillId="24" borderId="12" xfId="0" applyFont="1" applyFill="1" applyBorder="1" applyAlignment="1">
      <alignment horizontal="left" vertical="center" wrapText="1"/>
    </xf>
    <xf numFmtId="0" fontId="5" fillId="24" borderId="11" xfId="0" applyFont="1" applyFill="1" applyBorder="1" applyAlignment="1">
      <alignment horizontal="left" vertical="center" wrapText="1"/>
    </xf>
    <xf numFmtId="0" fontId="0" fillId="24" borderId="10" xfId="0" applyFill="1" applyBorder="1" applyAlignment="1">
      <alignment vertical="center" wrapText="1"/>
    </xf>
    <xf numFmtId="0" fontId="30" fillId="24" borderId="13" xfId="0" applyFont="1" applyFill="1" applyBorder="1" applyAlignment="1">
      <alignment horizontal="center" vertical="center" textRotation="255"/>
    </xf>
    <xf numFmtId="0" fontId="5" fillId="24" borderId="10" xfId="0" applyFont="1" applyFill="1" applyBorder="1" applyAlignment="1">
      <alignment horizontal="left" vertical="center"/>
    </xf>
    <xf numFmtId="0" fontId="5" fillId="24" borderId="12" xfId="0" applyFont="1" applyFill="1" applyBorder="1" applyAlignment="1">
      <alignment horizontal="left" vertical="center"/>
    </xf>
    <xf numFmtId="0" fontId="5" fillId="24" borderId="11" xfId="0" applyFont="1" applyFill="1" applyBorder="1" applyAlignment="1">
      <alignment horizontal="left" vertical="center"/>
    </xf>
    <xf numFmtId="0" fontId="5" fillId="24" borderId="37" xfId="0" applyFont="1" applyFill="1" applyBorder="1" applyAlignment="1">
      <alignment horizontal="left" vertical="center" wrapText="1"/>
    </xf>
    <xf numFmtId="0" fontId="5" fillId="24" borderId="21" xfId="0" applyFont="1" applyFill="1" applyBorder="1" applyAlignment="1">
      <alignment horizontal="left" vertical="center" wrapText="1"/>
    </xf>
    <xf numFmtId="0" fontId="5" fillId="24" borderId="15" xfId="0" applyFont="1" applyFill="1" applyBorder="1" applyAlignment="1">
      <alignment horizontal="left" vertical="center" wrapText="1"/>
    </xf>
    <xf numFmtId="0" fontId="5" fillId="24" borderId="18" xfId="0" applyFont="1" applyFill="1" applyBorder="1" applyAlignment="1">
      <alignment horizontal="left" vertical="center" wrapText="1"/>
    </xf>
    <xf numFmtId="0" fontId="5" fillId="24" borderId="0" xfId="0" applyFont="1" applyFill="1" applyAlignment="1">
      <alignment horizontal="left" vertical="center" wrapText="1"/>
    </xf>
    <xf numFmtId="0" fontId="5" fillId="24" borderId="20" xfId="0" applyFont="1" applyFill="1" applyBorder="1" applyAlignment="1">
      <alignment horizontal="left" vertical="center" wrapText="1"/>
    </xf>
    <xf numFmtId="0" fontId="5" fillId="24" borderId="38" xfId="0" applyFont="1" applyFill="1" applyBorder="1" applyAlignment="1">
      <alignment horizontal="left" vertical="center" wrapText="1"/>
    </xf>
    <xf numFmtId="0" fontId="5" fillId="24" borderId="14" xfId="0" applyFont="1" applyFill="1" applyBorder="1" applyAlignment="1">
      <alignment horizontal="left" vertical="center" wrapText="1"/>
    </xf>
    <xf numFmtId="0" fontId="5" fillId="24" borderId="39" xfId="0" applyFont="1" applyFill="1" applyBorder="1" applyAlignment="1">
      <alignment horizontal="left" vertical="center" wrapText="1"/>
    </xf>
    <xf numFmtId="0" fontId="5" fillId="24" borderId="37" xfId="0" applyFont="1" applyFill="1" applyBorder="1" applyAlignment="1">
      <alignment horizontal="left" vertical="top"/>
    </xf>
    <xf numFmtId="0" fontId="5" fillId="24" borderId="21" xfId="0" applyFont="1" applyFill="1" applyBorder="1" applyAlignment="1">
      <alignment horizontal="left" vertical="top"/>
    </xf>
    <xf numFmtId="0" fontId="5" fillId="24" borderId="15" xfId="0" applyFont="1" applyFill="1" applyBorder="1" applyAlignment="1">
      <alignment horizontal="left" vertical="top"/>
    </xf>
    <xf numFmtId="0" fontId="5" fillId="24" borderId="18" xfId="0" applyFont="1" applyFill="1" applyBorder="1" applyAlignment="1">
      <alignment horizontal="left" vertical="top"/>
    </xf>
    <xf numFmtId="0" fontId="5" fillId="24" borderId="0" xfId="0" applyFont="1" applyFill="1" applyAlignment="1">
      <alignment horizontal="left" vertical="top"/>
    </xf>
    <xf numFmtId="0" fontId="5" fillId="24" borderId="20" xfId="0" applyFont="1" applyFill="1" applyBorder="1" applyAlignment="1">
      <alignment horizontal="left" vertical="top"/>
    </xf>
    <xf numFmtId="0" fontId="5" fillId="24" borderId="38" xfId="0" applyFont="1" applyFill="1" applyBorder="1" applyAlignment="1">
      <alignment horizontal="left" vertical="top"/>
    </xf>
    <xf numFmtId="0" fontId="5" fillId="24" borderId="14" xfId="0" applyFont="1" applyFill="1" applyBorder="1" applyAlignment="1">
      <alignment horizontal="left" vertical="top"/>
    </xf>
    <xf numFmtId="0" fontId="5" fillId="24" borderId="39" xfId="0" applyFont="1" applyFill="1" applyBorder="1" applyAlignment="1">
      <alignment horizontal="left" vertical="top"/>
    </xf>
    <xf numFmtId="0" fontId="90" fillId="24" borderId="37" xfId="0" applyFont="1" applyFill="1" applyBorder="1" applyAlignment="1">
      <alignment horizontal="left" vertical="center" shrinkToFit="1"/>
    </xf>
    <xf numFmtId="0" fontId="90" fillId="24" borderId="21" xfId="0" applyFont="1" applyFill="1" applyBorder="1" applyAlignment="1">
      <alignment horizontal="left" vertical="center" shrinkToFit="1"/>
    </xf>
    <xf numFmtId="0" fontId="5" fillId="31" borderId="21" xfId="0" applyFont="1" applyFill="1" applyBorder="1" applyAlignment="1">
      <alignment horizontal="left" vertical="center" shrinkToFit="1"/>
    </xf>
    <xf numFmtId="0" fontId="0" fillId="0" borderId="38" xfId="0" applyBorder="1" applyAlignment="1">
      <alignment horizontal="left" vertical="top"/>
    </xf>
    <xf numFmtId="0" fontId="0" fillId="0" borderId="14" xfId="0" applyBorder="1" applyAlignment="1">
      <alignment horizontal="left" vertical="top"/>
    </xf>
    <xf numFmtId="0" fontId="0" fillId="0" borderId="39" xfId="0" applyBorder="1" applyAlignment="1">
      <alignment horizontal="left" vertical="top"/>
    </xf>
    <xf numFmtId="0" fontId="5" fillId="24" borderId="38"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5" fillId="24" borderId="39" xfId="0" applyFont="1" applyFill="1" applyBorder="1" applyAlignment="1">
      <alignment horizontal="center" vertical="center" wrapText="1"/>
    </xf>
    <xf numFmtId="0" fontId="5" fillId="24" borderId="13" xfId="0" applyFont="1" applyFill="1" applyBorder="1" applyAlignment="1">
      <alignment horizontal="center"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5" fillId="31" borderId="10" xfId="0" applyFont="1" applyFill="1" applyBorder="1" applyAlignment="1">
      <alignment horizontal="center" vertical="center"/>
    </xf>
    <xf numFmtId="0" fontId="5" fillId="31" borderId="11" xfId="0" applyFont="1" applyFill="1" applyBorder="1" applyAlignment="1">
      <alignment horizontal="center" vertical="center"/>
    </xf>
    <xf numFmtId="0" fontId="0" fillId="0" borderId="13" xfId="0"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79" xfId="0" applyFont="1" applyBorder="1" applyAlignment="1">
      <alignment horizontal="center" vertical="center"/>
    </xf>
    <xf numFmtId="0" fontId="5" fillId="0" borderId="148" xfId="0" applyFont="1" applyBorder="1" applyAlignment="1">
      <alignment horizontal="center" vertical="center"/>
    </xf>
    <xf numFmtId="0" fontId="5" fillId="0" borderId="149" xfId="0" applyFont="1" applyBorder="1" applyAlignment="1">
      <alignment horizontal="center" vertical="center"/>
    </xf>
    <xf numFmtId="0" fontId="5" fillId="29" borderId="0" xfId="0" applyFont="1" applyFill="1" applyAlignment="1">
      <alignment horizontal="left" vertic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112" fillId="0" borderId="0" xfId="0" applyFont="1" applyAlignment="1">
      <alignment horizontal="right" vertical="center"/>
    </xf>
    <xf numFmtId="0" fontId="82" fillId="28" borderId="0" xfId="0" applyFont="1" applyFill="1" applyAlignment="1">
      <alignment horizontal="center" vertical="center" shrinkToFit="1"/>
    </xf>
    <xf numFmtId="0" fontId="0" fillId="0" borderId="17" xfId="0" applyBorder="1" applyAlignment="1">
      <alignment horizontal="distributed" vertical="center"/>
    </xf>
    <xf numFmtId="0" fontId="0" fillId="0" borderId="0" xfId="0" applyAlignment="1">
      <alignment horizontal="left" vertical="center"/>
    </xf>
    <xf numFmtId="0" fontId="2" fillId="0" borderId="37"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distributed" vertical="center"/>
    </xf>
    <xf numFmtId="0" fontId="2" fillId="0" borderId="19" xfId="0" applyFont="1" applyBorder="1" applyAlignment="1">
      <alignment horizontal="distributed" vertical="center"/>
    </xf>
    <xf numFmtId="0" fontId="2" fillId="0" borderId="19" xfId="0" applyFont="1" applyBorder="1" applyAlignment="1">
      <alignment horizontal="left" vertical="center"/>
    </xf>
    <xf numFmtId="0" fontId="2" fillId="0" borderId="13" xfId="0" applyFont="1" applyBorder="1" applyAlignment="1">
      <alignment horizontal="left" vertical="center"/>
    </xf>
    <xf numFmtId="0" fontId="93" fillId="0" borderId="13" xfId="0" applyFont="1" applyBorder="1" applyAlignment="1">
      <alignment horizontal="left" vertical="center"/>
    </xf>
    <xf numFmtId="0" fontId="5" fillId="0" borderId="0" xfId="0" applyFont="1">
      <alignment vertical="center"/>
    </xf>
    <xf numFmtId="0" fontId="0" fillId="29" borderId="14" xfId="0" applyFill="1" applyBorder="1" applyAlignment="1">
      <alignment horizontal="left" vertical="center" shrinkToFit="1"/>
    </xf>
    <xf numFmtId="0" fontId="0" fillId="29" borderId="12" xfId="0" applyFill="1" applyBorder="1" applyAlignment="1">
      <alignment horizontal="left" vertical="center" shrinkToFit="1"/>
    </xf>
    <xf numFmtId="0" fontId="0" fillId="0" borderId="0" xfId="0" applyAlignment="1">
      <alignment horizontal="left" vertical="center" shrinkToFit="1"/>
    </xf>
    <xf numFmtId="38" fontId="31" fillId="0" borderId="10" xfId="33" applyFont="1" applyBorder="1" applyAlignment="1">
      <alignment horizontal="left" vertical="top"/>
    </xf>
    <xf numFmtId="38" fontId="31" fillId="0" borderId="12" xfId="33" applyFont="1" applyBorder="1" applyAlignment="1">
      <alignment horizontal="left" vertical="top"/>
    </xf>
    <xf numFmtId="38" fontId="31" fillId="0" borderId="11" xfId="33" applyFont="1" applyBorder="1" applyAlignment="1">
      <alignment horizontal="left" vertical="top"/>
    </xf>
    <xf numFmtId="0" fontId="0" fillId="0" borderId="12" xfId="0" applyBorder="1" applyAlignment="1">
      <alignment horizontal="center" vertical="center"/>
    </xf>
    <xf numFmtId="0" fontId="0" fillId="0" borderId="37" xfId="0" applyBorder="1" applyAlignment="1">
      <alignment horizontal="left" vertical="center"/>
    </xf>
    <xf numFmtId="0" fontId="0" fillId="0" borderId="15" xfId="0"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1" fillId="0" borderId="10" xfId="0" applyFont="1" applyBorder="1" applyAlignment="1">
      <alignment horizontal="left" vertical="top"/>
    </xf>
    <xf numFmtId="0" fontId="31" fillId="0" borderId="12" xfId="0" applyFont="1" applyBorder="1" applyAlignment="1">
      <alignment horizontal="left" vertical="top"/>
    </xf>
    <xf numFmtId="0" fontId="31" fillId="0" borderId="11" xfId="0" applyFont="1" applyBorder="1" applyAlignment="1">
      <alignment horizontal="left" vertical="top"/>
    </xf>
    <xf numFmtId="0" fontId="0" fillId="0" borderId="37" xfId="0" applyBorder="1" applyAlignment="1">
      <alignment horizontal="center" vertical="center"/>
    </xf>
    <xf numFmtId="0" fontId="0" fillId="0" borderId="18" xfId="0" applyBorder="1" applyAlignment="1">
      <alignment horizontal="center" vertical="center"/>
    </xf>
    <xf numFmtId="0" fontId="0" fillId="0" borderId="38" xfId="0" applyBorder="1" applyAlignment="1">
      <alignment horizontal="center" vertical="center"/>
    </xf>
    <xf numFmtId="0" fontId="0" fillId="0" borderId="16" xfId="0" applyBorder="1" applyAlignment="1">
      <alignment horizontal="distributed" vertical="center"/>
    </xf>
    <xf numFmtId="0" fontId="2" fillId="30" borderId="14" xfId="0" applyFont="1" applyFill="1" applyBorder="1" applyAlignment="1">
      <alignment horizontal="left" vertical="center"/>
    </xf>
    <xf numFmtId="0" fontId="2" fillId="30" borderId="39" xfId="0" applyFont="1" applyFill="1" applyBorder="1" applyAlignment="1">
      <alignment horizontal="left" vertical="center"/>
    </xf>
    <xf numFmtId="0" fontId="30" fillId="0" borderId="0" xfId="0" applyFont="1" applyAlignment="1">
      <alignment horizontal="left" vertical="center"/>
    </xf>
    <xf numFmtId="38" fontId="31" fillId="0" borderId="10" xfId="33" applyFont="1" applyBorder="1" applyAlignment="1">
      <alignment horizontal="center" vertical="center"/>
    </xf>
    <xf numFmtId="38" fontId="31" fillId="0" borderId="12" xfId="33" applyFont="1" applyBorder="1" applyAlignment="1">
      <alignment horizontal="center" vertical="center"/>
    </xf>
    <xf numFmtId="38" fontId="31" fillId="0" borderId="11" xfId="33" applyFont="1" applyBorder="1" applyAlignment="1">
      <alignment horizontal="center" vertical="center"/>
    </xf>
    <xf numFmtId="38" fontId="2" fillId="26" borderId="10" xfId="33" applyFont="1" applyFill="1" applyBorder="1" applyAlignment="1">
      <alignment horizontal="right" vertical="center"/>
    </xf>
    <xf numFmtId="38" fontId="2" fillId="26" borderId="12" xfId="33" applyFont="1" applyFill="1" applyBorder="1" applyAlignment="1">
      <alignment horizontal="right" vertical="center"/>
    </xf>
    <xf numFmtId="38" fontId="0" fillId="0" borderId="10" xfId="33" applyFont="1" applyFill="1" applyBorder="1" applyAlignment="1">
      <alignment horizontal="center" vertical="center"/>
    </xf>
    <xf numFmtId="38" fontId="0" fillId="0" borderId="12" xfId="33" applyFont="1" applyFill="1" applyBorder="1" applyAlignment="1">
      <alignment horizontal="center" vertical="center"/>
    </xf>
    <xf numFmtId="38" fontId="0" fillId="0" borderId="11" xfId="33" applyFont="1" applyFill="1" applyBorder="1" applyAlignment="1">
      <alignment horizontal="center" vertical="center"/>
    </xf>
    <xf numFmtId="38" fontId="31" fillId="0" borderId="0" xfId="33" applyFont="1" applyBorder="1" applyAlignment="1">
      <alignment horizontal="left" vertical="center"/>
    </xf>
    <xf numFmtId="0" fontId="87" fillId="0" borderId="0" xfId="0" applyFont="1" applyAlignment="1"/>
    <xf numFmtId="38" fontId="85" fillId="0" borderId="10" xfId="33" applyFont="1" applyBorder="1" applyAlignment="1">
      <alignment horizontal="center" vertical="center" wrapText="1"/>
    </xf>
    <xf numFmtId="38" fontId="85" fillId="0" borderId="11" xfId="33" applyFont="1" applyBorder="1" applyAlignment="1">
      <alignment horizontal="center" vertical="center" wrapText="1"/>
    </xf>
    <xf numFmtId="38" fontId="85" fillId="0" borderId="21" xfId="33" applyFont="1" applyBorder="1" applyAlignment="1">
      <alignment horizontal="center" vertical="center" wrapText="1"/>
    </xf>
    <xf numFmtId="38" fontId="85" fillId="0" borderId="143" xfId="33" applyFont="1" applyFill="1" applyBorder="1" applyAlignment="1">
      <alignment horizontal="center" vertical="center"/>
    </xf>
    <xf numFmtId="38" fontId="85" fillId="0" borderId="55" xfId="33" applyFont="1" applyFill="1" applyBorder="1" applyAlignment="1">
      <alignment horizontal="center" vertical="center"/>
    </xf>
    <xf numFmtId="38" fontId="85" fillId="0" borderId="87" xfId="33" applyFont="1" applyFill="1" applyBorder="1" applyAlignment="1">
      <alignment horizontal="center" vertical="center"/>
    </xf>
    <xf numFmtId="38" fontId="85" fillId="0" borderId="57" xfId="33" applyFont="1" applyBorder="1" applyAlignment="1">
      <alignment horizontal="center" vertical="center"/>
    </xf>
    <xf numFmtId="38" fontId="85" fillId="0" borderId="56" xfId="33" applyFont="1" applyBorder="1" applyAlignment="1">
      <alignment horizontal="center" vertical="center"/>
    </xf>
    <xf numFmtId="0" fontId="85" fillId="0" borderId="37" xfId="0" applyFont="1" applyBorder="1" applyAlignment="1">
      <alignment horizontal="center" vertical="center"/>
    </xf>
    <xf numFmtId="0" fontId="85" fillId="0" borderId="15" xfId="0" applyFont="1" applyBorder="1" applyAlignment="1">
      <alignment horizontal="center" vertical="center"/>
    </xf>
    <xf numFmtId="0" fontId="85" fillId="0" borderId="18" xfId="0" applyFont="1" applyBorder="1" applyAlignment="1">
      <alignment horizontal="center" vertical="center"/>
    </xf>
    <xf numFmtId="0" fontId="85" fillId="0" borderId="20" xfId="0" applyFont="1" applyBorder="1" applyAlignment="1">
      <alignment horizontal="center" vertical="center"/>
    </xf>
    <xf numFmtId="0" fontId="85" fillId="0" borderId="38" xfId="0" applyFont="1" applyBorder="1" applyAlignment="1">
      <alignment horizontal="center" vertical="center"/>
    </xf>
    <xf numFmtId="0" fontId="85" fillId="0" borderId="39" xfId="0" applyFont="1" applyBorder="1" applyAlignment="1">
      <alignment horizontal="center" vertical="center"/>
    </xf>
    <xf numFmtId="0" fontId="85" fillId="0" borderId="10" xfId="0" applyFont="1" applyBorder="1" applyAlignment="1">
      <alignment horizontal="center" vertical="center"/>
    </xf>
    <xf numFmtId="0" fontId="85" fillId="0" borderId="10" xfId="0" applyFont="1" applyBorder="1" applyAlignment="1">
      <alignment horizontal="center" vertical="center" wrapText="1"/>
    </xf>
    <xf numFmtId="38" fontId="80" fillId="0" borderId="10" xfId="33" applyFont="1" applyBorder="1" applyAlignment="1">
      <alignment horizontal="center" vertical="center" wrapText="1"/>
    </xf>
    <xf numFmtId="38" fontId="85" fillId="0" borderId="12" xfId="33" applyFont="1" applyBorder="1" applyAlignment="1">
      <alignment horizontal="center" vertical="center" wrapText="1"/>
    </xf>
    <xf numFmtId="0" fontId="85" fillId="0" borderId="0" xfId="0" applyFont="1" applyAlignment="1">
      <alignment horizontal="left" vertical="center" shrinkToFit="1"/>
    </xf>
    <xf numFmtId="0" fontId="85" fillId="29" borderId="14" xfId="0" applyFont="1" applyFill="1" applyBorder="1" applyAlignment="1">
      <alignment horizontal="left" vertical="center" shrinkToFit="1"/>
    </xf>
    <xf numFmtId="0" fontId="85" fillId="0" borderId="0" xfId="0" applyFont="1" applyAlignment="1">
      <alignment horizontal="left" vertical="center"/>
    </xf>
    <xf numFmtId="0" fontId="85" fillId="29" borderId="12" xfId="0" applyFont="1" applyFill="1" applyBorder="1" applyAlignment="1">
      <alignment horizontal="left" vertical="center" shrinkToFit="1"/>
    </xf>
    <xf numFmtId="0" fontId="86" fillId="0" borderId="14" xfId="0" applyFont="1" applyBorder="1" applyAlignment="1">
      <alignment horizontal="left" vertical="center"/>
    </xf>
    <xf numFmtId="0" fontId="86" fillId="0" borderId="0" xfId="0" applyFont="1" applyAlignment="1">
      <alignment horizontal="left" vertical="center"/>
    </xf>
    <xf numFmtId="0" fontId="85" fillId="0" borderId="21" xfId="0" applyFont="1" applyBorder="1" applyAlignment="1">
      <alignment horizontal="center" vertical="center"/>
    </xf>
    <xf numFmtId="0" fontId="85" fillId="0" borderId="37" xfId="0" applyFont="1" applyBorder="1" applyAlignment="1">
      <alignment horizontal="left" vertical="center"/>
    </xf>
    <xf numFmtId="0" fontId="85" fillId="0" borderId="21" xfId="0" applyFont="1" applyBorder="1" applyAlignment="1">
      <alignment horizontal="left" vertical="center"/>
    </xf>
    <xf numFmtId="0" fontId="85" fillId="0" borderId="15" xfId="0" applyFont="1" applyBorder="1" applyAlignment="1">
      <alignment horizontal="left" vertical="center"/>
    </xf>
    <xf numFmtId="0" fontId="80" fillId="0" borderId="10" xfId="0" applyFont="1" applyBorder="1" applyAlignment="1">
      <alignment horizontal="left" vertical="top"/>
    </xf>
    <xf numFmtId="0" fontId="80" fillId="0" borderId="12" xfId="0" applyFont="1" applyBorder="1" applyAlignment="1">
      <alignment horizontal="left" vertical="top"/>
    </xf>
    <xf numFmtId="0" fontId="80" fillId="0" borderId="11" xfId="0" applyFont="1" applyBorder="1" applyAlignment="1">
      <alignment horizontal="left" vertical="top"/>
    </xf>
    <xf numFmtId="0" fontId="85" fillId="0" borderId="16" xfId="0" applyFont="1" applyBorder="1" applyAlignment="1">
      <alignment horizontal="center" vertical="center"/>
    </xf>
    <xf numFmtId="0" fontId="85" fillId="0" borderId="17" xfId="0" applyFont="1" applyBorder="1" applyAlignment="1">
      <alignment horizontal="center" vertical="center"/>
    </xf>
    <xf numFmtId="0" fontId="85" fillId="0" borderId="19" xfId="0" applyFont="1" applyBorder="1" applyAlignment="1">
      <alignment horizontal="center" vertical="center"/>
    </xf>
    <xf numFmtId="0" fontId="85" fillId="0" borderId="10" xfId="0" applyFont="1" applyBorder="1" applyAlignment="1">
      <alignment horizontal="left" vertical="center"/>
    </xf>
    <xf numFmtId="0" fontId="85" fillId="0" borderId="11" xfId="0" applyFont="1" applyBorder="1" applyAlignment="1">
      <alignment horizontal="left" vertical="center"/>
    </xf>
    <xf numFmtId="38" fontId="80" fillId="0" borderId="10" xfId="33" applyFont="1" applyBorder="1" applyAlignment="1">
      <alignment horizontal="left" vertical="top"/>
    </xf>
    <xf numFmtId="38" fontId="80" fillId="0" borderId="12" xfId="33" applyFont="1" applyBorder="1" applyAlignment="1">
      <alignment horizontal="left" vertical="top"/>
    </xf>
    <xf numFmtId="38" fontId="80" fillId="0" borderId="11" xfId="33" applyFont="1" applyBorder="1" applyAlignment="1">
      <alignment horizontal="left" vertical="top"/>
    </xf>
    <xf numFmtId="0" fontId="85" fillId="0" borderId="13" xfId="0" applyFont="1" applyBorder="1" applyAlignment="1">
      <alignment horizontal="left" vertical="center"/>
    </xf>
    <xf numFmtId="0" fontId="85" fillId="0" borderId="17" xfId="0" applyFont="1" applyBorder="1" applyAlignment="1">
      <alignment horizontal="distributed" vertical="center"/>
    </xf>
    <xf numFmtId="0" fontId="85" fillId="0" borderId="19" xfId="0" applyFont="1" applyBorder="1" applyAlignment="1">
      <alignment horizontal="distributed" vertical="center"/>
    </xf>
    <xf numFmtId="0" fontId="85" fillId="0" borderId="19" xfId="0" applyFont="1" applyBorder="1" applyAlignment="1">
      <alignment horizontal="left" vertical="center"/>
    </xf>
    <xf numFmtId="0" fontId="85" fillId="0" borderId="16" xfId="0" applyFont="1" applyBorder="1" applyAlignment="1">
      <alignment horizontal="distributed" vertical="center"/>
    </xf>
    <xf numFmtId="0" fontId="85" fillId="30" borderId="14" xfId="0" applyFont="1" applyFill="1" applyBorder="1" applyAlignment="1">
      <alignment horizontal="left" vertical="center"/>
    </xf>
    <xf numFmtId="0" fontId="85" fillId="30" borderId="39" xfId="0" applyFont="1" applyFill="1" applyBorder="1" applyAlignment="1">
      <alignment horizontal="left" vertical="center"/>
    </xf>
    <xf numFmtId="0" fontId="85" fillId="0" borderId="12" xfId="0" applyFont="1" applyBorder="1" applyAlignment="1">
      <alignment horizontal="left" vertical="center"/>
    </xf>
    <xf numFmtId="38" fontId="80" fillId="0" borderId="10" xfId="33" applyFont="1" applyBorder="1" applyAlignment="1">
      <alignment horizontal="left" vertical="center"/>
    </xf>
    <xf numFmtId="38" fontId="80" fillId="0" borderId="12" xfId="33" applyFont="1" applyBorder="1" applyAlignment="1">
      <alignment horizontal="left" vertical="center"/>
    </xf>
    <xf numFmtId="38" fontId="80" fillId="0" borderId="11" xfId="33" applyFont="1" applyBorder="1" applyAlignment="1">
      <alignment horizontal="left" vertical="center"/>
    </xf>
    <xf numFmtId="38" fontId="85" fillId="0" borderId="10" xfId="33" applyFont="1" applyFill="1" applyBorder="1" applyAlignment="1">
      <alignment horizontal="center" vertical="center"/>
    </xf>
    <xf numFmtId="38" fontId="85" fillId="0" borderId="12" xfId="33" applyFont="1" applyFill="1" applyBorder="1" applyAlignment="1">
      <alignment horizontal="center" vertical="center"/>
    </xf>
    <xf numFmtId="38" fontId="85" fillId="0" borderId="11" xfId="33" applyFont="1" applyFill="1" applyBorder="1" applyAlignment="1">
      <alignment horizontal="center" vertical="center"/>
    </xf>
    <xf numFmtId="38" fontId="80" fillId="0" borderId="10" xfId="33" applyFont="1" applyBorder="1" applyAlignment="1">
      <alignment horizontal="center" vertical="center"/>
    </xf>
    <xf numFmtId="38" fontId="80" fillId="0" borderId="12" xfId="33" applyFont="1" applyBorder="1" applyAlignment="1">
      <alignment horizontal="center" vertical="center"/>
    </xf>
    <xf numFmtId="38" fontId="80" fillId="0" borderId="11" xfId="33" applyFont="1" applyBorder="1" applyAlignment="1">
      <alignment horizontal="center" vertical="center"/>
    </xf>
    <xf numFmtId="38" fontId="85" fillId="26" borderId="10" xfId="33" applyFont="1" applyFill="1" applyBorder="1" applyAlignment="1">
      <alignment horizontal="right" vertical="center"/>
    </xf>
    <xf numFmtId="38" fontId="85" fillId="26" borderId="12" xfId="33" applyFont="1" applyFill="1" applyBorder="1" applyAlignment="1">
      <alignment horizontal="right" vertical="center"/>
    </xf>
    <xf numFmtId="38" fontId="80" fillId="0" borderId="0" xfId="33" applyFont="1" applyBorder="1" applyAlignment="1">
      <alignment horizontal="left" vertical="center"/>
    </xf>
    <xf numFmtId="0" fontId="0" fillId="0" borderId="18" xfId="0" applyBorder="1" applyAlignment="1">
      <alignment horizontal="left" vertical="center" wrapText="1"/>
    </xf>
    <xf numFmtId="0" fontId="0" fillId="0" borderId="38" xfId="0" applyBorder="1" applyAlignment="1">
      <alignment horizontal="left" vertical="center" wrapText="1"/>
    </xf>
    <xf numFmtId="0" fontId="0" fillId="0" borderId="37"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distributed" vertical="center" wrapText="1"/>
    </xf>
    <xf numFmtId="0" fontId="2" fillId="0" borderId="17" xfId="0" applyFont="1" applyBorder="1" applyAlignment="1">
      <alignment horizontal="distributed" vertical="center" wrapText="1"/>
    </xf>
    <xf numFmtId="0" fontId="0" fillId="0" borderId="17" xfId="0" applyBorder="1" applyAlignment="1">
      <alignment horizontal="distributed" vertical="center" wrapText="1"/>
    </xf>
    <xf numFmtId="0" fontId="0" fillId="0" borderId="19" xfId="0" applyBorder="1" applyAlignment="1">
      <alignment horizontal="distributed" vertical="center"/>
    </xf>
    <xf numFmtId="0" fontId="0" fillId="0" borderId="16" xfId="0" applyBorder="1" applyAlignment="1">
      <alignment horizontal="left" vertical="center"/>
    </xf>
    <xf numFmtId="0" fontId="0" fillId="0" borderId="19" xfId="0" applyBorder="1">
      <alignment vertical="center"/>
    </xf>
    <xf numFmtId="0" fontId="2" fillId="0" borderId="16" xfId="0" applyFont="1" applyBorder="1" applyAlignment="1">
      <alignment horizontal="left" vertical="center"/>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90" fillId="0" borderId="0" xfId="0" applyFont="1" applyAlignment="1">
      <alignment horizontal="left" vertical="center" wrapText="1" shrinkToFit="1"/>
    </xf>
    <xf numFmtId="0" fontId="90" fillId="0" borderId="10" xfId="0" applyFont="1" applyBorder="1" applyAlignment="1">
      <alignment horizontal="right" vertical="center"/>
    </xf>
    <xf numFmtId="0" fontId="90" fillId="0" borderId="11" xfId="0" applyFont="1" applyBorder="1" applyAlignment="1">
      <alignment horizontal="right" vertical="center"/>
    </xf>
    <xf numFmtId="0" fontId="5" fillId="0" borderId="10" xfId="0" applyFont="1" applyBorder="1" applyAlignment="1">
      <alignment horizontal="center" vertical="center" textRotation="255" wrapText="1" shrinkToFit="1"/>
    </xf>
    <xf numFmtId="0" fontId="5" fillId="0" borderId="12" xfId="0" applyFont="1" applyBorder="1" applyAlignment="1">
      <alignment horizontal="center" vertical="center" textRotation="255" wrapText="1" shrinkToFit="1"/>
    </xf>
    <xf numFmtId="0" fontId="5" fillId="0" borderId="11" xfId="0" applyFont="1" applyBorder="1" applyAlignment="1">
      <alignment horizontal="center" vertical="center" textRotation="255" wrapText="1" shrinkToFit="1"/>
    </xf>
    <xf numFmtId="0" fontId="5" fillId="0" borderId="0" xfId="0" applyFont="1" applyAlignment="1">
      <alignment horizontal="left" vertical="center" wrapText="1" shrinkToFit="1"/>
    </xf>
    <xf numFmtId="0" fontId="5" fillId="0" borderId="143" xfId="0" applyFont="1" applyBorder="1" applyAlignment="1">
      <alignment horizontal="center" vertical="center"/>
    </xf>
    <xf numFmtId="0" fontId="5" fillId="0" borderId="55" xfId="0" applyFont="1" applyBorder="1" applyAlignment="1">
      <alignment horizontal="center" vertical="center"/>
    </xf>
    <xf numFmtId="0" fontId="5" fillId="0" borderId="87" xfId="0" applyFont="1" applyBorder="1" applyAlignment="1">
      <alignment horizontal="center" vertical="center"/>
    </xf>
    <xf numFmtId="0" fontId="90" fillId="0" borderId="10" xfId="0" applyFont="1" applyBorder="1" applyAlignment="1">
      <alignment horizontal="center" vertical="center"/>
    </xf>
    <xf numFmtId="0" fontId="90" fillId="0" borderId="12" xfId="0" applyFont="1" applyBorder="1" applyAlignment="1">
      <alignment horizontal="center" vertical="center"/>
    </xf>
    <xf numFmtId="0" fontId="90" fillId="0" borderId="11" xfId="0" applyFont="1" applyBorder="1" applyAlignment="1">
      <alignment horizontal="center" vertical="center"/>
    </xf>
    <xf numFmtId="181" fontId="104" fillId="0" borderId="10" xfId="0" applyNumberFormat="1" applyFont="1" applyBorder="1" applyAlignment="1">
      <alignment horizontal="left" vertical="center" wrapText="1" shrinkToFit="1"/>
    </xf>
    <xf numFmtId="181" fontId="104" fillId="0" borderId="12" xfId="0" applyNumberFormat="1" applyFont="1" applyBorder="1">
      <alignment vertical="center"/>
    </xf>
    <xf numFmtId="0" fontId="90" fillId="0" borderId="37" xfId="0" applyFont="1" applyBorder="1" applyAlignment="1">
      <alignment horizontal="center" vertical="center" textRotation="255" wrapText="1" shrinkToFit="1"/>
    </xf>
    <xf numFmtId="0" fontId="90" fillId="0" borderId="15" xfId="0" applyFont="1" applyBorder="1" applyAlignment="1">
      <alignment horizontal="center" vertical="center" textRotation="255" wrapText="1" shrinkToFit="1"/>
    </xf>
    <xf numFmtId="0" fontId="90" fillId="0" borderId="18" xfId="0" applyFont="1" applyBorder="1" applyAlignment="1">
      <alignment horizontal="center" vertical="center" textRotation="255" wrapText="1" shrinkToFit="1"/>
    </xf>
    <xf numFmtId="0" fontId="90" fillId="0" borderId="20" xfId="0" applyFont="1" applyBorder="1" applyAlignment="1">
      <alignment horizontal="center" vertical="center" textRotation="255" wrapText="1" shrinkToFit="1"/>
    </xf>
    <xf numFmtId="0" fontId="90" fillId="0" borderId="38" xfId="0" applyFont="1" applyBorder="1" applyAlignment="1">
      <alignment horizontal="center" vertical="center" textRotation="255" wrapText="1" shrinkToFit="1"/>
    </xf>
    <xf numFmtId="0" fontId="90" fillId="0" borderId="39" xfId="0" applyFont="1" applyBorder="1" applyAlignment="1">
      <alignment horizontal="center" vertical="center" textRotation="255" wrapText="1" shrinkToFit="1"/>
    </xf>
    <xf numFmtId="0" fontId="90" fillId="0" borderId="38" xfId="0" applyFont="1" applyBorder="1" applyAlignment="1">
      <alignment horizontal="center" vertical="center"/>
    </xf>
    <xf numFmtId="0" fontId="90" fillId="0" borderId="14" xfId="0" applyFont="1" applyBorder="1" applyAlignment="1">
      <alignment horizontal="center" vertical="center"/>
    </xf>
    <xf numFmtId="0" fontId="90" fillId="0" borderId="39" xfId="0" applyFont="1" applyBorder="1" applyAlignment="1">
      <alignment horizontal="center" vertical="center"/>
    </xf>
    <xf numFmtId="0" fontId="5" fillId="0" borderId="19" xfId="0" applyFont="1" applyBorder="1" applyAlignment="1">
      <alignment horizontal="center" vertical="center" textRotation="255"/>
    </xf>
    <xf numFmtId="0" fontId="5" fillId="0" borderId="85" xfId="0" applyFont="1" applyBorder="1" applyAlignment="1">
      <alignment horizontal="center" vertical="center"/>
    </xf>
    <xf numFmtId="0" fontId="5" fillId="0" borderId="150" xfId="0" applyFont="1" applyBorder="1" applyAlignment="1">
      <alignment horizontal="center" vertical="center"/>
    </xf>
    <xf numFmtId="0" fontId="90" fillId="0" borderId="10" xfId="0" applyFont="1" applyBorder="1" applyAlignment="1">
      <alignment horizontal="left" vertical="center" wrapText="1" shrinkToFit="1"/>
    </xf>
    <xf numFmtId="0" fontId="90" fillId="0" borderId="12" xfId="0" applyFont="1" applyBorder="1" applyAlignment="1">
      <alignment horizontal="left" vertical="center" wrapText="1" shrinkToFit="1"/>
    </xf>
    <xf numFmtId="0" fontId="90" fillId="0" borderId="11" xfId="0" applyFont="1" applyBorder="1" applyAlignment="1">
      <alignment horizontal="left" vertical="center" wrapText="1" shrinkToFit="1"/>
    </xf>
    <xf numFmtId="38" fontId="5" fillId="0" borderId="10" xfId="33" applyFont="1" applyBorder="1" applyAlignment="1">
      <alignment horizontal="center" vertical="center"/>
    </xf>
    <xf numFmtId="38" fontId="5" fillId="0" borderId="11" xfId="33" applyFont="1" applyBorder="1" applyAlignment="1">
      <alignment horizontal="center" vertical="center"/>
    </xf>
    <xf numFmtId="0" fontId="83" fillId="0" borderId="38" xfId="0" applyFont="1" applyBorder="1" applyAlignment="1">
      <alignment horizontal="left" vertical="center"/>
    </xf>
    <xf numFmtId="0" fontId="83" fillId="0" borderId="14" xfId="0" applyFont="1" applyBorder="1" applyAlignment="1">
      <alignment horizontal="left" vertical="center"/>
    </xf>
    <xf numFmtId="0" fontId="83" fillId="0" borderId="39" xfId="0" applyFont="1" applyBorder="1" applyAlignment="1">
      <alignment horizontal="left" vertical="center"/>
    </xf>
    <xf numFmtId="0" fontId="5" fillId="0" borderId="15" xfId="0" applyFont="1" applyBorder="1" applyAlignment="1">
      <alignment horizontal="center" vertical="center" textRotation="255" wrapText="1" shrinkToFit="1"/>
    </xf>
    <xf numFmtId="0" fontId="5" fillId="0" borderId="20" xfId="0" applyFont="1" applyBorder="1" applyAlignment="1">
      <alignment horizontal="center" vertical="center" textRotation="255" wrapText="1" shrinkToFit="1"/>
    </xf>
    <xf numFmtId="0" fontId="83" fillId="0" borderId="10" xfId="0" applyFont="1" applyBorder="1" applyAlignment="1">
      <alignment horizontal="left" vertical="center" wrapText="1" shrinkToFit="1"/>
    </xf>
    <xf numFmtId="0" fontId="83" fillId="0" borderId="12" xfId="0" applyFont="1" applyBorder="1" applyAlignment="1">
      <alignment horizontal="left" vertical="center" wrapText="1" shrinkToFit="1"/>
    </xf>
    <xf numFmtId="0" fontId="83" fillId="0" borderId="11" xfId="0" applyFont="1" applyBorder="1" applyAlignment="1">
      <alignment horizontal="left" vertical="center" wrapText="1" shrinkToFit="1"/>
    </xf>
    <xf numFmtId="0" fontId="104" fillId="0" borderId="11" xfId="0" applyFont="1" applyBorder="1" applyAlignment="1">
      <alignment horizontal="left" vertical="center" wrapText="1" shrinkToFit="1"/>
    </xf>
    <xf numFmtId="0" fontId="90" fillId="0" borderId="10" xfId="0" applyFont="1" applyBorder="1" applyAlignment="1">
      <alignment horizontal="left" vertical="center" shrinkToFit="1"/>
    </xf>
    <xf numFmtId="0" fontId="104" fillId="0" borderId="12" xfId="0" applyFont="1" applyBorder="1" applyAlignment="1">
      <alignment horizontal="left" vertical="center" shrinkToFit="1"/>
    </xf>
    <xf numFmtId="0" fontId="104" fillId="0" borderId="11" xfId="0" applyFont="1" applyBorder="1" applyAlignment="1">
      <alignment horizontal="left" vertical="center" shrinkToFit="1"/>
    </xf>
    <xf numFmtId="0" fontId="90" fillId="0" borderId="10" xfId="0" applyFont="1" applyBorder="1" applyAlignment="1">
      <alignment horizontal="center" vertical="center" wrapText="1" shrinkToFit="1"/>
    </xf>
    <xf numFmtId="0" fontId="104" fillId="0" borderId="11" xfId="0" applyFont="1" applyBorder="1" applyAlignment="1">
      <alignment horizontal="center" vertical="center" wrapText="1" shrinkToFit="1"/>
    </xf>
    <xf numFmtId="0" fontId="104" fillId="0" borderId="12" xfId="0" applyFont="1" applyBorder="1" applyAlignment="1">
      <alignment horizontal="center" vertical="center"/>
    </xf>
    <xf numFmtId="0" fontId="104" fillId="0" borderId="11" xfId="0" applyFont="1" applyBorder="1" applyAlignment="1">
      <alignment horizontal="center" vertical="center"/>
    </xf>
    <xf numFmtId="0" fontId="90" fillId="0" borderId="10" xfId="0" applyFont="1" applyBorder="1" applyAlignment="1">
      <alignment horizontal="center" vertical="center" shrinkToFit="1"/>
    </xf>
    <xf numFmtId="0" fontId="104" fillId="0" borderId="12" xfId="0" applyFont="1" applyBorder="1" applyAlignment="1">
      <alignment horizontal="center" vertical="center" shrinkToFit="1"/>
    </xf>
    <xf numFmtId="0" fontId="104" fillId="0" borderId="11" xfId="0" applyFont="1" applyBorder="1" applyAlignment="1">
      <alignment horizontal="center" vertical="center" shrinkToFit="1"/>
    </xf>
    <xf numFmtId="0" fontId="5" fillId="0" borderId="16" xfId="0" applyFont="1" applyBorder="1" applyAlignment="1">
      <alignment horizontal="center" vertical="center" textRotation="255" shrinkToFit="1"/>
    </xf>
    <xf numFmtId="0" fontId="5" fillId="0" borderId="17" xfId="0" applyFont="1" applyBorder="1" applyAlignment="1">
      <alignment horizontal="center" vertical="center" textRotation="255" shrinkToFit="1"/>
    </xf>
    <xf numFmtId="0" fontId="0" fillId="0" borderId="10"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5" fillId="0" borderId="13" xfId="0" applyFont="1" applyBorder="1" applyAlignment="1">
      <alignment vertical="center" wrapText="1"/>
    </xf>
    <xf numFmtId="0" fontId="0" fillId="0" borderId="13" xfId="0" applyBorder="1" applyAlignment="1">
      <alignment vertical="center" wrapText="1"/>
    </xf>
    <xf numFmtId="0" fontId="8" fillId="0" borderId="0" xfId="0" applyFont="1" applyAlignment="1">
      <alignment horizontal="center" vertical="center" wrapText="1"/>
    </xf>
    <xf numFmtId="0" fontId="44" fillId="0" borderId="10" xfId="0" applyFont="1" applyBorder="1" applyAlignment="1">
      <alignment horizontal="right" vertical="center"/>
    </xf>
    <xf numFmtId="0" fontId="0" fillId="0" borderId="12" xfId="0" applyBorder="1" applyAlignment="1">
      <alignment horizontal="right" vertical="center"/>
    </xf>
    <xf numFmtId="0" fontId="5" fillId="0" borderId="12" xfId="0" applyFont="1" applyBorder="1">
      <alignment vertical="center"/>
    </xf>
    <xf numFmtId="0" fontId="44" fillId="0" borderId="10" xfId="0" applyFont="1" applyBorder="1" applyAlignment="1">
      <alignment horizontal="left" vertical="center"/>
    </xf>
    <xf numFmtId="0" fontId="44" fillId="0" borderId="10" xfId="0" applyFont="1" applyBorder="1">
      <alignment vertical="center"/>
    </xf>
    <xf numFmtId="0" fontId="98" fillId="0" borderId="13" xfId="0" applyFont="1" applyBorder="1" applyAlignment="1">
      <alignment horizontal="center" vertical="center"/>
    </xf>
    <xf numFmtId="0" fontId="5" fillId="0" borderId="13" xfId="0" applyFont="1" applyBorder="1">
      <alignment vertical="center"/>
    </xf>
    <xf numFmtId="0" fontId="5" fillId="0" borderId="13"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7" xfId="0" applyFont="1" applyBorder="1" applyAlignment="1">
      <alignment horizontal="center" vertical="center" wrapText="1"/>
    </xf>
    <xf numFmtId="0" fontId="31" fillId="0" borderId="13" xfId="0" applyFont="1" applyBorder="1" applyAlignment="1">
      <alignment horizontal="center" vertical="center"/>
    </xf>
    <xf numFmtId="0" fontId="4" fillId="29" borderId="10" xfId="0" applyFont="1" applyFill="1" applyBorder="1" applyAlignment="1">
      <alignment horizontal="left" vertical="center"/>
    </xf>
    <xf numFmtId="0" fontId="4" fillId="29" borderId="12" xfId="0" applyFont="1" applyFill="1" applyBorder="1" applyAlignment="1">
      <alignment horizontal="left" vertical="center"/>
    </xf>
    <xf numFmtId="0" fontId="4" fillId="29" borderId="11" xfId="0" applyFont="1" applyFill="1" applyBorder="1" applyAlignment="1">
      <alignment horizontal="left" vertical="center"/>
    </xf>
    <xf numFmtId="0" fontId="65" fillId="0" borderId="0" xfId="0" applyFont="1" applyAlignment="1">
      <alignment horizontal="left" vertical="top" wrapText="1" shrinkToFit="1"/>
    </xf>
    <xf numFmtId="0" fontId="31" fillId="0" borderId="151"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153" xfId="0" applyFont="1" applyBorder="1" applyAlignment="1">
      <alignment horizontal="center" vertical="center" wrapText="1"/>
    </xf>
    <xf numFmtId="0" fontId="0" fillId="0" borderId="13" xfId="0" applyBorder="1" applyAlignment="1">
      <alignment horizontal="center" vertical="center" wrapText="1"/>
    </xf>
    <xf numFmtId="0" fontId="5" fillId="0" borderId="80" xfId="0" applyFont="1" applyBorder="1" applyAlignment="1">
      <alignment horizontal="center" vertical="center" wrapText="1"/>
    </xf>
    <xf numFmtId="0" fontId="5" fillId="0" borderId="154" xfId="0" applyFont="1" applyBorder="1" applyAlignment="1">
      <alignment horizontal="center" vertical="center" wrapText="1"/>
    </xf>
    <xf numFmtId="0" fontId="5" fillId="0" borderId="155" xfId="0" applyFont="1" applyBorder="1" applyAlignment="1">
      <alignment horizontal="center" vertical="center" wrapText="1"/>
    </xf>
    <xf numFmtId="0" fontId="5" fillId="0" borderId="156" xfId="0" applyFont="1" applyBorder="1" applyAlignment="1">
      <alignment horizontal="center" vertical="center" wrapText="1"/>
    </xf>
    <xf numFmtId="0" fontId="90" fillId="24" borderId="13" xfId="0" applyFont="1" applyFill="1" applyBorder="1" applyAlignment="1">
      <alignment horizontal="left" vertical="center" wrapText="1"/>
    </xf>
    <xf numFmtId="0" fontId="86" fillId="0" borderId="10" xfId="0" applyFont="1" applyBorder="1" applyAlignment="1">
      <alignment horizontal="left" vertical="center" wrapText="1"/>
    </xf>
    <xf numFmtId="0" fontId="86" fillId="0" borderId="12" xfId="0" applyFont="1" applyBorder="1" applyAlignment="1">
      <alignment horizontal="left" vertical="center" wrapText="1"/>
    </xf>
    <xf numFmtId="0" fontId="86" fillId="0" borderId="11" xfId="0" applyFont="1" applyBorder="1" applyAlignment="1">
      <alignment horizontal="left" vertical="center" wrapText="1"/>
    </xf>
    <xf numFmtId="0" fontId="5" fillId="24" borderId="10"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11" xfId="0" applyFont="1" applyFill="1" applyBorder="1" applyAlignment="1">
      <alignment horizontal="center" vertical="center"/>
    </xf>
    <xf numFmtId="0" fontId="4" fillId="24" borderId="16" xfId="0" applyFont="1" applyFill="1" applyBorder="1" applyAlignment="1">
      <alignment horizontal="center" vertical="center" textRotation="255"/>
    </xf>
    <xf numFmtId="0" fontId="4" fillId="24" borderId="17" xfId="0" applyFont="1" applyFill="1" applyBorder="1" applyAlignment="1">
      <alignment horizontal="center" vertical="center" textRotation="255"/>
    </xf>
    <xf numFmtId="0" fontId="4" fillId="24" borderId="19" xfId="0" applyFont="1" applyFill="1" applyBorder="1" applyAlignment="1">
      <alignment horizontal="center" vertical="center" textRotation="255"/>
    </xf>
    <xf numFmtId="0" fontId="5" fillId="24" borderId="10" xfId="0" applyFont="1" applyFill="1" applyBorder="1" applyAlignment="1">
      <alignment horizontal="center" vertical="center" shrinkToFit="1"/>
    </xf>
    <xf numFmtId="0" fontId="5" fillId="24" borderId="12" xfId="0" applyFont="1" applyFill="1" applyBorder="1" applyAlignment="1">
      <alignment horizontal="center" vertical="center" shrinkToFit="1"/>
    </xf>
    <xf numFmtId="0" fontId="5" fillId="24" borderId="11" xfId="0" applyFont="1" applyFill="1" applyBorder="1" applyAlignment="1">
      <alignment horizontal="center"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0" fillId="0" borderId="20" xfId="0" applyBorder="1" applyAlignment="1">
      <alignment horizontal="left" vertical="center"/>
    </xf>
    <xf numFmtId="0" fontId="0" fillId="0" borderId="38" xfId="0" applyBorder="1" applyAlignment="1">
      <alignment horizontal="left" vertical="center"/>
    </xf>
    <xf numFmtId="0" fontId="5" fillId="0" borderId="37" xfId="0" applyFont="1" applyBorder="1" applyAlignment="1">
      <alignment horizontal="center" vertical="top"/>
    </xf>
    <xf numFmtId="0" fontId="5" fillId="0" borderId="21" xfId="0" applyFont="1" applyBorder="1" applyAlignment="1">
      <alignment horizontal="center" vertical="top"/>
    </xf>
    <xf numFmtId="0" fontId="0" fillId="0" borderId="21" xfId="0" applyBorder="1">
      <alignment vertical="center"/>
    </xf>
    <xf numFmtId="0" fontId="0" fillId="0" borderId="15" xfId="0" applyBorder="1">
      <alignment vertical="center"/>
    </xf>
    <xf numFmtId="0" fontId="0" fillId="0" borderId="18" xfId="0" applyBorder="1">
      <alignment vertical="center"/>
    </xf>
    <xf numFmtId="0" fontId="0" fillId="0" borderId="20" xfId="0" applyBorder="1">
      <alignment vertical="center"/>
    </xf>
    <xf numFmtId="0" fontId="0" fillId="0" borderId="38" xfId="0" applyBorder="1">
      <alignment vertical="center"/>
    </xf>
    <xf numFmtId="0" fontId="0" fillId="0" borderId="14" xfId="0" applyBorder="1">
      <alignment vertical="center"/>
    </xf>
    <xf numFmtId="0" fontId="0" fillId="0" borderId="39" xfId="0" applyBorder="1">
      <alignment vertical="center"/>
    </xf>
    <xf numFmtId="0" fontId="5" fillId="0" borderId="10" xfId="0" applyFont="1" applyBorder="1" applyAlignment="1">
      <alignment horizontal="right" vertical="center"/>
    </xf>
    <xf numFmtId="0" fontId="5" fillId="0" borderId="12" xfId="0" applyFont="1" applyBorder="1" applyAlignment="1">
      <alignment horizontal="right" vertical="center"/>
    </xf>
    <xf numFmtId="0" fontId="57" fillId="0" borderId="0" xfId="0" applyFont="1">
      <alignment vertical="center"/>
    </xf>
    <xf numFmtId="0" fontId="57" fillId="0" borderId="0" xfId="0" applyFont="1" applyAlignment="1">
      <alignment horizontal="left" vertical="center"/>
    </xf>
    <xf numFmtId="0" fontId="57" fillId="29" borderId="0" xfId="0" applyFont="1" applyFill="1" applyAlignment="1">
      <alignment horizontal="left" vertical="center"/>
    </xf>
    <xf numFmtId="0" fontId="57" fillId="0" borderId="10" xfId="0" applyFont="1" applyBorder="1" applyAlignment="1">
      <alignment vertical="center" shrinkToFit="1"/>
    </xf>
    <xf numFmtId="0" fontId="57" fillId="0" borderId="12" xfId="0" applyFont="1" applyBorder="1" applyAlignment="1">
      <alignment vertical="center" shrinkToFit="1"/>
    </xf>
    <xf numFmtId="0" fontId="57" fillId="0" borderId="11" xfId="0" applyFont="1" applyBorder="1" applyAlignment="1">
      <alignment vertical="center" shrinkToFit="1"/>
    </xf>
    <xf numFmtId="0" fontId="57" fillId="0" borderId="0" xfId="0" applyFont="1" applyAlignment="1">
      <alignment vertical="center" shrinkToFit="1"/>
    </xf>
    <xf numFmtId="0" fontId="31" fillId="0" borderId="19" xfId="0" applyFont="1" applyBorder="1" applyAlignment="1">
      <alignment horizontal="center" vertical="center"/>
    </xf>
    <xf numFmtId="0" fontId="88" fillId="0" borderId="13" xfId="43" applyFont="1" applyBorder="1" applyAlignment="1">
      <alignment horizontal="center" vertical="center"/>
    </xf>
    <xf numFmtId="0" fontId="113" fillId="0" borderId="0" xfId="42" applyFont="1" applyAlignment="1">
      <alignment horizontal="center" vertical="center"/>
    </xf>
    <xf numFmtId="0" fontId="88" fillId="0" borderId="10" xfId="43" applyFont="1" applyBorder="1" applyAlignment="1">
      <alignment horizontal="center" vertical="center"/>
    </xf>
    <xf numFmtId="0" fontId="88" fillId="0" borderId="12" xfId="43" applyFont="1" applyBorder="1" applyAlignment="1">
      <alignment horizontal="center" vertical="center"/>
    </xf>
    <xf numFmtId="0" fontId="88" fillId="0" borderId="11" xfId="43" applyFont="1" applyBorder="1" applyAlignment="1">
      <alignment horizontal="center" vertical="center"/>
    </xf>
    <xf numFmtId="0" fontId="88" fillId="0" borderId="13" xfId="43" applyFont="1" applyBorder="1" applyAlignment="1">
      <alignment horizontal="left" vertical="center" shrinkToFit="1"/>
    </xf>
    <xf numFmtId="0" fontId="88" fillId="0" borderId="0" xfId="43" applyFont="1" applyAlignment="1">
      <alignment horizontal="center" vertical="center"/>
    </xf>
    <xf numFmtId="0" fontId="89" fillId="0" borderId="13" xfId="42" applyFont="1" applyBorder="1" applyAlignment="1">
      <alignment horizontal="center" vertical="center"/>
    </xf>
    <xf numFmtId="0" fontId="89" fillId="0" borderId="13" xfId="42" applyFont="1" applyBorder="1" applyAlignment="1">
      <alignment vertical="center" wrapText="1"/>
    </xf>
    <xf numFmtId="0" fontId="89" fillId="0" borderId="13" xfId="42" applyFont="1" applyBorder="1" applyAlignment="1">
      <alignment horizontal="center" vertical="center" wrapText="1"/>
    </xf>
    <xf numFmtId="0" fontId="88" fillId="0" borderId="13" xfId="42" applyFont="1" applyBorder="1" applyAlignment="1">
      <alignment horizontal="center" vertical="center" wrapText="1"/>
    </xf>
    <xf numFmtId="0" fontId="88" fillId="0" borderId="13" xfId="42" applyFont="1" applyBorder="1" applyAlignment="1">
      <alignment vertical="center" wrapText="1"/>
    </xf>
    <xf numFmtId="0" fontId="88" fillId="0" borderId="13" xfId="42" applyFont="1" applyBorder="1" applyAlignment="1">
      <alignment horizontal="center" vertical="center"/>
    </xf>
    <xf numFmtId="0" fontId="88" fillId="0" borderId="0" xfId="42" applyFont="1" applyAlignment="1">
      <alignment horizontal="center" vertical="center"/>
    </xf>
    <xf numFmtId="0" fontId="88" fillId="0" borderId="0" xfId="42" applyFont="1" applyAlignment="1">
      <alignment horizontal="left" vertical="center"/>
    </xf>
    <xf numFmtId="0" fontId="114" fillId="0" borderId="0" xfId="42" applyFont="1" applyAlignment="1">
      <alignment horizontal="center" vertical="center"/>
    </xf>
    <xf numFmtId="0" fontId="88" fillId="0" borderId="10" xfId="42" applyFont="1" applyBorder="1" applyAlignment="1">
      <alignment horizontal="center" vertical="center" wrapText="1"/>
    </xf>
    <xf numFmtId="0" fontId="88" fillId="0" borderId="11" xfId="42" applyFont="1" applyBorder="1" applyAlignment="1">
      <alignment horizontal="center" vertical="center" wrapText="1"/>
    </xf>
    <xf numFmtId="0" fontId="106" fillId="0" borderId="10" xfId="42" applyFont="1" applyBorder="1" applyAlignment="1">
      <alignment horizontal="center" vertical="center" wrapText="1"/>
    </xf>
    <xf numFmtId="0" fontId="73" fillId="0" borderId="11" xfId="0" applyFont="1" applyBorder="1" applyAlignment="1">
      <alignment horizontal="center" vertical="center" wrapText="1"/>
    </xf>
    <xf numFmtId="0" fontId="106" fillId="0" borderId="13" xfId="42" applyFont="1" applyBorder="1" applyAlignment="1">
      <alignment horizontal="center" vertical="center" wrapText="1"/>
    </xf>
    <xf numFmtId="0" fontId="106" fillId="0" borderId="13" xfId="42" applyFont="1" applyBorder="1" applyAlignment="1">
      <alignment horizontal="center" vertical="center"/>
    </xf>
    <xf numFmtId="0" fontId="106" fillId="0" borderId="13" xfId="42" applyFont="1" applyBorder="1" applyAlignment="1">
      <alignment vertical="center" wrapText="1"/>
    </xf>
    <xf numFmtId="0" fontId="106" fillId="0" borderId="11" xfId="42" applyFont="1" applyBorder="1" applyAlignment="1">
      <alignment horizontal="center" vertical="center" wrapText="1"/>
    </xf>
    <xf numFmtId="0" fontId="50" fillId="0" borderId="10" xfId="42" applyFont="1" applyBorder="1" applyAlignment="1">
      <alignment horizontal="center" vertical="center" wrapText="1"/>
    </xf>
    <xf numFmtId="0" fontId="2" fillId="0" borderId="11" xfId="0" applyFont="1" applyBorder="1" applyAlignment="1">
      <alignment horizontal="center" vertical="center" wrapText="1"/>
    </xf>
    <xf numFmtId="0" fontId="89" fillId="0" borderId="10" xfId="42" applyFont="1" applyBorder="1" applyAlignment="1">
      <alignment horizontal="center" vertical="center" wrapText="1"/>
    </xf>
    <xf numFmtId="0" fontId="89" fillId="0" borderId="11" xfId="42" applyFont="1" applyBorder="1" applyAlignment="1">
      <alignment horizontal="center" vertical="center" wrapText="1"/>
    </xf>
    <xf numFmtId="0" fontId="2" fillId="0" borderId="0" xfId="0" applyFont="1">
      <alignment vertical="center"/>
    </xf>
    <xf numFmtId="0" fontId="0" fillId="0" borderId="157" xfId="0" applyBorder="1" applyAlignment="1">
      <alignment horizontal="center" vertical="center"/>
    </xf>
    <xf numFmtId="0" fontId="0" fillId="0" borderId="158" xfId="0" applyBorder="1" applyAlignment="1">
      <alignment horizontal="center" vertical="center"/>
    </xf>
    <xf numFmtId="0" fontId="0" fillId="0" borderId="159" xfId="0" applyBorder="1" applyAlignment="1">
      <alignment horizontal="center" vertical="center"/>
    </xf>
    <xf numFmtId="0" fontId="0" fillId="0" borderId="162" xfId="0" applyBorder="1" applyAlignment="1">
      <alignment horizontal="left" vertical="top"/>
    </xf>
    <xf numFmtId="0" fontId="0" fillId="0" borderId="65" xfId="0" applyBorder="1" applyAlignment="1">
      <alignment horizontal="left" vertical="top"/>
    </xf>
    <xf numFmtId="0" fontId="0" fillId="0" borderId="163" xfId="0" applyBorder="1" applyAlignment="1">
      <alignment horizontal="left" vertical="top"/>
    </xf>
    <xf numFmtId="0" fontId="0" fillId="0" borderId="123" xfId="0" applyBorder="1" applyAlignment="1">
      <alignment horizontal="left" vertical="top"/>
    </xf>
    <xf numFmtId="0" fontId="0" fillId="0" borderId="0" xfId="0" applyAlignment="1">
      <alignment horizontal="left" vertical="top"/>
    </xf>
    <xf numFmtId="0" fontId="0" fillId="0" borderId="124" xfId="0" applyBorder="1" applyAlignment="1">
      <alignment horizontal="left" vertical="top"/>
    </xf>
    <xf numFmtId="0" fontId="0" fillId="0" borderId="125" xfId="0" applyBorder="1" applyAlignment="1">
      <alignment horizontal="left" vertical="top"/>
    </xf>
    <xf numFmtId="0" fontId="0" fillId="0" borderId="126" xfId="0" applyBorder="1" applyAlignment="1">
      <alignment horizontal="left" vertical="top"/>
    </xf>
    <xf numFmtId="0" fontId="0" fillId="0" borderId="127" xfId="0" applyBorder="1" applyAlignment="1">
      <alignment horizontal="left" vertical="top"/>
    </xf>
    <xf numFmtId="0" fontId="0" fillId="0" borderId="164" xfId="0" applyBorder="1" applyAlignment="1">
      <alignment horizontal="center" vertical="center"/>
    </xf>
    <xf numFmtId="0" fontId="0" fillId="0" borderId="165" xfId="0" applyBorder="1" applyAlignment="1">
      <alignment horizontal="center" vertical="center"/>
    </xf>
    <xf numFmtId="0" fontId="0" fillId="0" borderId="166" xfId="0" applyBorder="1" applyAlignment="1">
      <alignment horizontal="center" vertical="center"/>
    </xf>
    <xf numFmtId="0" fontId="0" fillId="0" borderId="167" xfId="0" applyBorder="1" applyAlignment="1">
      <alignment horizontal="center" vertical="center"/>
    </xf>
    <xf numFmtId="0" fontId="0" fillId="0" borderId="168" xfId="0"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90" xfId="0" applyBorder="1" applyAlignment="1">
      <alignment horizontal="left" vertical="center"/>
    </xf>
    <xf numFmtId="0" fontId="0" fillId="0" borderId="160" xfId="0" applyBorder="1" applyAlignment="1">
      <alignment horizontal="left" vertical="center"/>
    </xf>
    <xf numFmtId="0" fontId="0" fillId="0" borderId="105" xfId="0" applyBorder="1" applyAlignment="1">
      <alignment horizontal="center" vertical="center"/>
    </xf>
    <xf numFmtId="0" fontId="0" fillId="0" borderId="137" xfId="0" applyBorder="1" applyAlignment="1">
      <alignment horizontal="center" vertical="center"/>
    </xf>
    <xf numFmtId="0" fontId="0" fillId="0" borderId="120" xfId="0" applyBorder="1" applyAlignment="1">
      <alignment horizontal="center" vertical="center"/>
    </xf>
    <xf numFmtId="0" fontId="0" fillId="0" borderId="90" xfId="0" applyBorder="1" applyAlignment="1">
      <alignment horizontal="center" vertical="center"/>
    </xf>
    <xf numFmtId="0" fontId="0" fillId="0" borderId="160" xfId="0" applyBorder="1" applyAlignment="1">
      <alignment horizontal="center" vertical="center"/>
    </xf>
    <xf numFmtId="0" fontId="0" fillId="0" borderId="161" xfId="0" applyBorder="1" applyAlignment="1">
      <alignment horizontal="center" vertical="center"/>
    </xf>
    <xf numFmtId="0" fontId="0" fillId="0" borderId="60" xfId="0" applyBorder="1" applyAlignment="1">
      <alignment horizontal="center" vertical="center"/>
    </xf>
    <xf numFmtId="0" fontId="0" fillId="0" borderId="15" xfId="0" applyBorder="1" applyAlignment="1">
      <alignment horizontal="center" vertical="center"/>
    </xf>
    <xf numFmtId="0" fontId="0" fillId="0" borderId="61" xfId="0" applyBorder="1" applyAlignment="1">
      <alignment horizontal="center" vertical="center"/>
    </xf>
    <xf numFmtId="0" fontId="0" fillId="0" borderId="20" xfId="0" applyBorder="1" applyAlignment="1">
      <alignment horizontal="center" vertical="center"/>
    </xf>
    <xf numFmtId="0" fontId="0" fillId="0" borderId="172" xfId="0" applyBorder="1" applyAlignment="1">
      <alignment horizontal="center" vertical="center"/>
    </xf>
    <xf numFmtId="0" fontId="0" fillId="0" borderId="173" xfId="0" applyBorder="1" applyAlignment="1">
      <alignment horizontal="center" vertical="center"/>
    </xf>
    <xf numFmtId="0" fontId="42" fillId="0" borderId="0" xfId="0" applyFont="1" applyAlignment="1">
      <alignment horizontal="center" vertical="center"/>
    </xf>
    <xf numFmtId="0" fontId="31" fillId="0" borderId="65" xfId="0" applyFont="1" applyBorder="1" applyAlignment="1">
      <alignment horizontal="left" vertical="top" wrapText="1"/>
    </xf>
    <xf numFmtId="0" fontId="31" fillId="0" borderId="0" xfId="0" applyFont="1" applyAlignment="1">
      <alignment horizontal="left" vertical="top" wrapText="1"/>
    </xf>
    <xf numFmtId="0" fontId="0" fillId="0" borderId="161" xfId="0" applyBorder="1" applyAlignment="1">
      <alignment horizontal="left" vertical="center"/>
    </xf>
    <xf numFmtId="0" fontId="38" fillId="0" borderId="0" xfId="0" applyFont="1">
      <alignment vertical="center"/>
    </xf>
    <xf numFmtId="0" fontId="38" fillId="0" borderId="0" xfId="0" applyFont="1" applyAlignment="1">
      <alignment vertical="top" wrapText="1"/>
    </xf>
    <xf numFmtId="0" fontId="75" fillId="0" borderId="0" xfId="0" applyFont="1" applyAlignment="1">
      <alignment vertical="center" wrapText="1"/>
    </xf>
    <xf numFmtId="0" fontId="79" fillId="0" borderId="0" xfId="0" applyFont="1" applyAlignment="1">
      <alignment vertical="top"/>
    </xf>
    <xf numFmtId="0" fontId="38" fillId="0" borderId="0" xfId="0" applyFont="1" applyAlignment="1">
      <alignment vertical="top"/>
    </xf>
    <xf numFmtId="0" fontId="38" fillId="0" borderId="13" xfId="0" applyFont="1" applyBorder="1" applyAlignment="1">
      <alignment horizontal="center" vertical="top" wrapText="1"/>
    </xf>
    <xf numFmtId="0" fontId="75" fillId="0" borderId="10" xfId="0" applyFont="1" applyBorder="1" applyAlignment="1">
      <alignment vertical="center" wrapText="1"/>
    </xf>
    <xf numFmtId="0" fontId="75" fillId="0" borderId="12" xfId="0" applyFont="1" applyBorder="1" applyAlignment="1">
      <alignment vertical="center" wrapText="1"/>
    </xf>
    <xf numFmtId="0" fontId="75" fillId="0" borderId="11" xfId="0" applyFont="1" applyBorder="1" applyAlignment="1">
      <alignment vertical="center" wrapText="1"/>
    </xf>
    <xf numFmtId="0" fontId="75" fillId="0" borderId="37" xfId="0" applyFont="1" applyBorder="1" applyAlignment="1">
      <alignment horizontal="center" vertical="top"/>
    </xf>
    <xf numFmtId="0" fontId="75" fillId="0" borderId="18" xfId="0" applyFont="1" applyBorder="1" applyAlignment="1">
      <alignment horizontal="center" vertical="top"/>
    </xf>
    <xf numFmtId="0" fontId="75" fillId="0" borderId="38" xfId="0" applyFont="1" applyBorder="1" applyAlignment="1">
      <alignment horizontal="center" vertical="top"/>
    </xf>
    <xf numFmtId="0" fontId="75" fillId="0" borderId="21" xfId="0" applyFont="1" applyBorder="1" applyAlignment="1">
      <alignment vertical="top" wrapText="1"/>
    </xf>
    <xf numFmtId="0" fontId="75" fillId="0" borderId="15" xfId="0" applyFont="1" applyBorder="1" applyAlignment="1">
      <alignment vertical="top" wrapText="1"/>
    </xf>
    <xf numFmtId="0" fontId="75" fillId="0" borderId="0" xfId="0" applyFont="1" applyAlignment="1">
      <alignment vertical="top" wrapText="1"/>
    </xf>
    <xf numFmtId="0" fontId="75" fillId="0" borderId="20" xfId="0" applyFont="1" applyBorder="1" applyAlignment="1">
      <alignment vertical="top" wrapText="1"/>
    </xf>
    <xf numFmtId="0" fontId="75" fillId="0" borderId="14" xfId="0" applyFont="1" applyBorder="1" applyAlignment="1">
      <alignment vertical="top" wrapText="1"/>
    </xf>
    <xf numFmtId="0" fontId="75" fillId="0" borderId="39" xfId="0" applyFont="1" applyBorder="1" applyAlignment="1">
      <alignment vertical="top" wrapText="1"/>
    </xf>
    <xf numFmtId="0" fontId="75" fillId="0" borderId="16" xfId="0" applyFont="1" applyBorder="1" applyAlignment="1">
      <alignment horizontal="center" vertical="top"/>
    </xf>
    <xf numFmtId="0" fontId="75" fillId="0" borderId="19" xfId="0" applyFont="1" applyBorder="1" applyAlignment="1">
      <alignment horizontal="center" vertical="top"/>
    </xf>
    <xf numFmtId="0" fontId="75" fillId="0" borderId="37" xfId="0" applyFont="1" applyBorder="1" applyAlignment="1">
      <alignment vertical="top" wrapText="1"/>
    </xf>
    <xf numFmtId="0" fontId="75" fillId="0" borderId="38" xfId="0" applyFont="1" applyBorder="1" applyAlignment="1">
      <alignment vertical="top" wrapText="1"/>
    </xf>
    <xf numFmtId="0" fontId="75" fillId="0" borderId="10" xfId="0" applyFont="1" applyBorder="1" applyAlignment="1">
      <alignment vertical="center" shrinkToFit="1"/>
    </xf>
    <xf numFmtId="0" fontId="75" fillId="0" borderId="12" xfId="0" applyFont="1" applyBorder="1" applyAlignment="1">
      <alignment vertical="center" shrinkToFit="1"/>
    </xf>
    <xf numFmtId="0" fontId="75" fillId="0" borderId="11" xfId="0" applyFont="1" applyBorder="1" applyAlignment="1">
      <alignment vertical="center" shrinkToFit="1"/>
    </xf>
    <xf numFmtId="0" fontId="37" fillId="0" borderId="10" xfId="0" applyFont="1" applyBorder="1" applyAlignment="1">
      <alignment vertical="center" wrapText="1"/>
    </xf>
    <xf numFmtId="0" fontId="37" fillId="0" borderId="12" xfId="0" applyFont="1" applyBorder="1" applyAlignment="1">
      <alignment vertical="center" wrapText="1"/>
    </xf>
    <xf numFmtId="0" fontId="37" fillId="0" borderId="11" xfId="0" applyFont="1" applyBorder="1" applyAlignment="1">
      <alignment vertical="center" wrapText="1"/>
    </xf>
    <xf numFmtId="0" fontId="75" fillId="0" borderId="37" xfId="0" applyFont="1" applyBorder="1" applyAlignment="1">
      <alignment vertical="center" wrapText="1"/>
    </xf>
    <xf numFmtId="0" fontId="75" fillId="0" borderId="21" xfId="0" applyFont="1" applyBorder="1" applyAlignment="1">
      <alignment vertical="center" wrapText="1"/>
    </xf>
    <xf numFmtId="0" fontId="75" fillId="0" borderId="15" xfId="0" applyFont="1" applyBorder="1" applyAlignment="1">
      <alignment vertical="center" wrapText="1"/>
    </xf>
    <xf numFmtId="0" fontId="75" fillId="0" borderId="38" xfId="0" applyFont="1" applyBorder="1" applyAlignment="1">
      <alignment vertical="center" wrapText="1"/>
    </xf>
    <xf numFmtId="0" fontId="75" fillId="0" borderId="14" xfId="0" applyFont="1" applyBorder="1" applyAlignment="1">
      <alignment vertical="center" wrapText="1"/>
    </xf>
    <xf numFmtId="0" fontId="75" fillId="0" borderId="39" xfId="0" applyFont="1" applyBorder="1" applyAlignment="1">
      <alignment vertical="center" wrapText="1"/>
    </xf>
    <xf numFmtId="0" fontId="75" fillId="0" borderId="13" xfId="0" applyFont="1" applyBorder="1" applyAlignment="1">
      <alignment horizontal="center" vertical="center" wrapText="1"/>
    </xf>
    <xf numFmtId="0" fontId="75" fillId="0" borderId="38" xfId="0" applyFont="1" applyBorder="1" applyAlignment="1">
      <alignment horizontal="left" vertical="center" wrapText="1"/>
    </xf>
    <xf numFmtId="0" fontId="75" fillId="0" borderId="14" xfId="0" applyFont="1" applyBorder="1" applyAlignment="1">
      <alignment horizontal="left" vertical="center" wrapText="1"/>
    </xf>
    <xf numFmtId="0" fontId="75" fillId="0" borderId="39" xfId="0" applyFont="1" applyBorder="1" applyAlignment="1">
      <alignment horizontal="left" vertical="center" wrapText="1"/>
    </xf>
    <xf numFmtId="0" fontId="75" fillId="0" borderId="18" xfId="0" applyFont="1" applyBorder="1" applyAlignment="1">
      <alignment vertical="center" wrapText="1"/>
    </xf>
    <xf numFmtId="0" fontId="75" fillId="0" borderId="20" xfId="0" applyFont="1" applyBorder="1" applyAlignment="1">
      <alignment vertical="center" wrapText="1"/>
    </xf>
    <xf numFmtId="0" fontId="37" fillId="0" borderId="15" xfId="0" applyFont="1" applyBorder="1" applyAlignment="1">
      <alignment vertical="top" wrapText="1"/>
    </xf>
    <xf numFmtId="0" fontId="37" fillId="0" borderId="20" xfId="0" applyFont="1" applyBorder="1" applyAlignment="1">
      <alignment vertical="top" wrapText="1"/>
    </xf>
    <xf numFmtId="0" fontId="37" fillId="0" borderId="39" xfId="0" applyFont="1" applyBorder="1" applyAlignment="1">
      <alignment vertical="top" wrapText="1"/>
    </xf>
    <xf numFmtId="179" fontId="75" fillId="26" borderId="13" xfId="0" applyNumberFormat="1" applyFont="1" applyFill="1" applyBorder="1" applyAlignment="1">
      <alignment horizontal="right" vertical="center"/>
    </xf>
    <xf numFmtId="0" fontId="75" fillId="27" borderId="13" xfId="0" applyFont="1" applyFill="1" applyBorder="1" applyAlignment="1">
      <alignment horizontal="right" vertical="center"/>
    </xf>
    <xf numFmtId="180" fontId="75" fillId="26" borderId="10" xfId="0" applyNumberFormat="1" applyFont="1" applyFill="1" applyBorder="1">
      <alignment vertical="center"/>
    </xf>
    <xf numFmtId="180" fontId="75" fillId="26" borderId="11" xfId="0" applyNumberFormat="1" applyFont="1" applyFill="1" applyBorder="1">
      <alignment vertical="center"/>
    </xf>
    <xf numFmtId="0" fontId="75" fillId="27" borderId="10" xfId="0" applyFont="1" applyFill="1" applyBorder="1">
      <alignment vertical="center"/>
    </xf>
    <xf numFmtId="0" fontId="75" fillId="27" borderId="11" xfId="0" applyFont="1" applyFill="1" applyBorder="1">
      <alignment vertical="center"/>
    </xf>
    <xf numFmtId="0" fontId="75" fillId="0" borderId="16" xfId="0" applyFont="1" applyBorder="1" applyAlignment="1">
      <alignment horizontal="center" vertical="center" wrapText="1"/>
    </xf>
    <xf numFmtId="0" fontId="75" fillId="0" borderId="17" xfId="0" applyFont="1" applyBorder="1" applyAlignment="1">
      <alignment horizontal="center" vertical="center" wrapText="1"/>
    </xf>
    <xf numFmtId="0" fontId="75" fillId="0" borderId="19" xfId="0" applyFont="1" applyBorder="1" applyAlignment="1">
      <alignment horizontal="center" vertical="center" wrapText="1"/>
    </xf>
    <xf numFmtId="0" fontId="76" fillId="27" borderId="10" xfId="0" applyFont="1" applyFill="1" applyBorder="1">
      <alignment vertical="center"/>
    </xf>
    <xf numFmtId="0" fontId="0" fillId="27" borderId="12" xfId="0" applyFill="1" applyBorder="1">
      <alignment vertical="center"/>
    </xf>
    <xf numFmtId="0" fontId="0" fillId="27" borderId="11" xfId="0" applyFill="1" applyBorder="1">
      <alignment vertical="center"/>
    </xf>
    <xf numFmtId="0" fontId="37" fillId="0" borderId="0" xfId="0" applyFont="1" applyAlignment="1">
      <alignment vertical="top" wrapText="1"/>
    </xf>
    <xf numFmtId="0" fontId="75" fillId="0" borderId="13" xfId="0" applyFont="1" applyBorder="1" applyAlignment="1">
      <alignment horizontal="center" vertical="center"/>
    </xf>
    <xf numFmtId="0" fontId="37" fillId="0" borderId="21" xfId="0" applyFont="1" applyBorder="1" applyAlignment="1">
      <alignment vertical="top" wrapText="1"/>
    </xf>
    <xf numFmtId="0" fontId="37" fillId="0" borderId="14" xfId="0" applyFont="1" applyBorder="1" applyAlignment="1">
      <alignment vertical="top" wrapText="1"/>
    </xf>
    <xf numFmtId="0" fontId="76" fillId="0" borderId="16" xfId="0" applyFont="1" applyBorder="1" applyAlignment="1">
      <alignment horizontal="center" vertical="center"/>
    </xf>
    <xf numFmtId="0" fontId="76" fillId="0" borderId="17" xfId="0" applyFont="1" applyBorder="1" applyAlignment="1">
      <alignment horizontal="center" vertical="center"/>
    </xf>
    <xf numFmtId="0" fontId="75" fillId="0" borderId="37" xfId="0" applyFont="1" applyBorder="1" applyAlignment="1">
      <alignment horizontal="center" vertical="center"/>
    </xf>
    <xf numFmtId="0" fontId="75" fillId="0" borderId="18" xfId="0" applyFont="1" applyBorder="1" applyAlignment="1">
      <alignment horizontal="center" vertical="center"/>
    </xf>
    <xf numFmtId="0" fontId="37" fillId="0" borderId="3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3" xfId="0" applyFont="1" applyBorder="1" applyAlignment="1">
      <alignment horizontal="center" vertical="center" wrapText="1"/>
    </xf>
    <xf numFmtId="176" fontId="75" fillId="0" borderId="22" xfId="0" applyNumberFormat="1" applyFont="1" applyBorder="1" applyAlignment="1">
      <alignment horizontal="center" vertical="center"/>
    </xf>
    <xf numFmtId="177" fontId="75" fillId="0" borderId="22" xfId="0" applyNumberFormat="1" applyFont="1" applyBorder="1" applyAlignment="1">
      <alignment horizontal="center" vertical="center"/>
    </xf>
    <xf numFmtId="0" fontId="76" fillId="0" borderId="37" xfId="0" applyFont="1" applyBorder="1" applyAlignment="1">
      <alignment vertical="center" wrapText="1"/>
    </xf>
    <xf numFmtId="0" fontId="76" fillId="0" borderId="21" xfId="0" applyFont="1" applyBorder="1" applyAlignment="1">
      <alignment vertical="center" wrapText="1"/>
    </xf>
    <xf numFmtId="0" fontId="76" fillId="0" borderId="15" xfId="0" applyFont="1" applyBorder="1" applyAlignment="1">
      <alignment vertical="center" wrapText="1"/>
    </xf>
    <xf numFmtId="0" fontId="76" fillId="0" borderId="38" xfId="0" applyFont="1" applyBorder="1" applyAlignment="1">
      <alignment vertical="center" wrapText="1"/>
    </xf>
    <xf numFmtId="0" fontId="76" fillId="0" borderId="14" xfId="0" applyFont="1" applyBorder="1" applyAlignment="1">
      <alignment vertical="center" wrapText="1"/>
    </xf>
    <xf numFmtId="0" fontId="76" fillId="0" borderId="39" xfId="0" applyFont="1" applyBorder="1" applyAlignment="1">
      <alignment vertical="center" wrapText="1"/>
    </xf>
    <xf numFmtId="0" fontId="75" fillId="27" borderId="13" xfId="0" applyFont="1" applyFill="1" applyBorder="1" applyAlignment="1">
      <alignment horizontal="right" vertical="center" wrapText="1"/>
    </xf>
    <xf numFmtId="0" fontId="115" fillId="0" borderId="19" xfId="0" applyFont="1" applyBorder="1" applyAlignment="1">
      <alignment horizontal="center" vertical="center" wrapText="1"/>
    </xf>
    <xf numFmtId="0" fontId="115" fillId="0" borderId="13" xfId="0" applyFont="1" applyBorder="1" applyAlignment="1">
      <alignment horizontal="center" vertical="center" wrapText="1"/>
    </xf>
    <xf numFmtId="0" fontId="38" fillId="0" borderId="0" xfId="0" applyFont="1" applyAlignment="1">
      <alignment vertical="center" wrapText="1"/>
    </xf>
    <xf numFmtId="0" fontId="122" fillId="0" borderId="104" xfId="47" applyFont="1" applyBorder="1" applyAlignment="1">
      <alignment horizontal="center" vertical="center" textRotation="255"/>
    </xf>
    <xf numFmtId="0" fontId="122" fillId="0" borderId="177" xfId="47" applyFont="1" applyBorder="1" applyAlignment="1">
      <alignment horizontal="center" vertical="center" textRotation="255"/>
    </xf>
    <xf numFmtId="0" fontId="122" fillId="0" borderId="180" xfId="47" applyFont="1" applyBorder="1" applyAlignment="1">
      <alignment horizontal="center" vertical="center" textRotation="255"/>
    </xf>
    <xf numFmtId="0" fontId="122" fillId="0" borderId="92" xfId="47" applyFont="1" applyBorder="1" applyAlignment="1">
      <alignment horizontal="left" vertical="center" wrapText="1"/>
    </xf>
    <xf numFmtId="0" fontId="122" fillId="0" borderId="17" xfId="47" applyFont="1" applyBorder="1" applyAlignment="1">
      <alignment horizontal="left" vertical="center" wrapText="1"/>
    </xf>
    <xf numFmtId="0" fontId="122" fillId="0" borderId="19" xfId="47" applyFont="1" applyBorder="1" applyAlignment="1">
      <alignment horizontal="left" vertical="center" wrapText="1"/>
    </xf>
    <xf numFmtId="0" fontId="122" fillId="0" borderId="16" xfId="47" applyFont="1" applyBorder="1" applyAlignment="1">
      <alignment horizontal="left" vertical="center" wrapText="1"/>
    </xf>
    <xf numFmtId="0" fontId="122" fillId="0" borderId="94" xfId="47" applyFont="1" applyBorder="1" applyAlignment="1">
      <alignment horizontal="left" vertical="center" wrapText="1"/>
    </xf>
    <xf numFmtId="0" fontId="50" fillId="0" borderId="188" xfId="0" applyFont="1" applyBorder="1" applyAlignment="1">
      <alignment horizontal="justify" vertical="center" wrapText="1"/>
    </xf>
    <xf numFmtId="0" fontId="50" fillId="0" borderId="187" xfId="0" applyFont="1" applyBorder="1" applyAlignment="1">
      <alignment horizontal="justify" vertical="center" wrapText="1"/>
    </xf>
    <xf numFmtId="0" fontId="50" fillId="0" borderId="186" xfId="0" applyFont="1" applyBorder="1" applyAlignment="1">
      <alignment horizontal="justify" vertical="center" wrapText="1"/>
    </xf>
    <xf numFmtId="0" fontId="62" fillId="0" borderId="188" xfId="0" applyFont="1" applyBorder="1" applyAlignment="1">
      <alignment horizontal="center" vertical="center" wrapText="1"/>
    </xf>
    <xf numFmtId="0" fontId="62" fillId="0" borderId="187" xfId="0" applyFont="1" applyBorder="1" applyAlignment="1">
      <alignment horizontal="center" vertical="center" wrapText="1"/>
    </xf>
    <xf numFmtId="0" fontId="62" fillId="0" borderId="186" xfId="0" applyFont="1" applyBorder="1" applyAlignment="1">
      <alignment horizontal="center" vertical="center" wrapText="1"/>
    </xf>
    <xf numFmtId="0" fontId="122" fillId="0" borderId="92" xfId="47" applyFont="1" applyBorder="1" applyAlignment="1">
      <alignment horizontal="center" vertical="center" wrapText="1"/>
    </xf>
    <xf numFmtId="0" fontId="122" fillId="0" borderId="17" xfId="47" applyFont="1" applyBorder="1" applyAlignment="1">
      <alignment horizontal="center" vertical="center" wrapText="1"/>
    </xf>
    <xf numFmtId="0" fontId="122" fillId="0" borderId="19" xfId="47" applyFont="1" applyBorder="1" applyAlignment="1">
      <alignment horizontal="center" vertical="center" wrapText="1"/>
    </xf>
    <xf numFmtId="0" fontId="131" fillId="0" borderId="92" xfId="47" applyFont="1" applyBorder="1" applyAlignment="1">
      <alignment horizontal="center" vertical="center" wrapText="1"/>
    </xf>
    <xf numFmtId="0" fontId="131" fillId="0" borderId="17" xfId="47" applyFont="1" applyBorder="1" applyAlignment="1">
      <alignment horizontal="center" vertical="center" wrapText="1"/>
    </xf>
    <xf numFmtId="0" fontId="131" fillId="0" borderId="19" xfId="47" applyFont="1" applyBorder="1" applyAlignment="1">
      <alignment horizontal="center" vertical="center" wrapText="1"/>
    </xf>
    <xf numFmtId="0" fontId="122" fillId="0" borderId="16" xfId="47" applyFont="1" applyBorder="1" applyAlignment="1">
      <alignment horizontal="center" vertical="center" wrapText="1"/>
    </xf>
    <xf numFmtId="0" fontId="131" fillId="0" borderId="16" xfId="47" applyFont="1" applyBorder="1" applyAlignment="1">
      <alignment horizontal="center" vertical="center" wrapText="1"/>
    </xf>
    <xf numFmtId="0" fontId="122" fillId="0" borderId="92" xfId="47" applyFont="1" applyBorder="1" applyAlignment="1">
      <alignment vertical="center" wrapText="1"/>
    </xf>
    <xf numFmtId="0" fontId="122" fillId="0" borderId="17" xfId="47" applyFont="1" applyBorder="1" applyAlignment="1">
      <alignment vertical="center" wrapText="1"/>
    </xf>
    <xf numFmtId="0" fontId="122" fillId="0" borderId="19" xfId="47" applyFont="1" applyBorder="1" applyAlignment="1">
      <alignment vertical="center" wrapText="1"/>
    </xf>
    <xf numFmtId="0" fontId="122" fillId="0" borderId="16" xfId="47" applyFont="1" applyBorder="1" applyAlignment="1">
      <alignment vertical="center" wrapText="1"/>
    </xf>
    <xf numFmtId="0" fontId="122" fillId="0" borderId="94" xfId="47" applyFont="1" applyBorder="1" applyAlignment="1">
      <alignment vertical="center" wrapText="1"/>
    </xf>
    <xf numFmtId="0" fontId="131" fillId="0" borderId="94" xfId="47" applyFont="1" applyBorder="1" applyAlignment="1">
      <alignment horizontal="center" vertical="center" wrapText="1"/>
    </xf>
    <xf numFmtId="0" fontId="122" fillId="0" borderId="50" xfId="47" applyFont="1" applyBorder="1" applyAlignment="1">
      <alignment horizontal="left" vertical="center" wrapText="1"/>
    </xf>
    <xf numFmtId="0" fontId="5" fillId="24" borderId="0" xfId="0" applyFont="1" applyFill="1" applyAlignment="1">
      <alignment horizontal="center" vertical="center"/>
    </xf>
    <xf numFmtId="0" fontId="5" fillId="24" borderId="0" xfId="0" applyFont="1" applyFill="1" applyAlignment="1">
      <alignment horizontal="left" vertical="center" shrinkToFit="1"/>
    </xf>
    <xf numFmtId="0" fontId="5" fillId="24" borderId="0" xfId="0" applyFont="1" applyFill="1" applyAlignment="1">
      <alignment horizontal="center" vertical="center" shrinkToFit="1"/>
    </xf>
    <xf numFmtId="0" fontId="5" fillId="24" borderId="0" xfId="0" applyFont="1" applyFill="1" applyAlignment="1">
      <alignment horizontal="left" vertical="center"/>
    </xf>
    <xf numFmtId="0" fontId="44" fillId="0" borderId="0" xfId="0" applyFont="1" applyAlignment="1">
      <alignment horizontal="left" vertical="top" wrapText="1"/>
    </xf>
    <xf numFmtId="0" fontId="44" fillId="0" borderId="0" xfId="0" applyFont="1" applyAlignment="1">
      <alignment horizontal="left" vertical="top"/>
    </xf>
    <xf numFmtId="0" fontId="9" fillId="0" borderId="0" xfId="0" applyFont="1" applyAlignment="1">
      <alignment horizontal="left" vertical="center" shrinkToFit="1"/>
    </xf>
    <xf numFmtId="0" fontId="0" fillId="0" borderId="0" xfId="0" applyAlignment="1">
      <alignment vertical="center" shrinkToFit="1"/>
    </xf>
    <xf numFmtId="0" fontId="96" fillId="0" borderId="13" xfId="0" applyFont="1" applyBorder="1" applyAlignment="1">
      <alignment horizontal="center" vertical="center"/>
    </xf>
    <xf numFmtId="0" fontId="96" fillId="0" borderId="16" xfId="0" applyFont="1" applyBorder="1" applyAlignment="1">
      <alignment horizontal="center" vertical="center" wrapText="1"/>
    </xf>
    <xf numFmtId="0" fontId="0" fillId="0" borderId="19" xfId="0" applyBorder="1" applyAlignment="1">
      <alignment vertical="center" wrapText="1"/>
    </xf>
    <xf numFmtId="0" fontId="104" fillId="0" borderId="19" xfId="0" applyFont="1" applyBorder="1" applyAlignment="1">
      <alignment vertical="center" wrapText="1"/>
    </xf>
    <xf numFmtId="0" fontId="51" fillId="0" borderId="16" xfId="0" applyFont="1" applyBorder="1" applyAlignment="1">
      <alignment vertical="center" wrapText="1"/>
    </xf>
    <xf numFmtId="0" fontId="0" fillId="0" borderId="174" xfId="0" applyBorder="1">
      <alignment vertical="center"/>
    </xf>
    <xf numFmtId="0" fontId="0" fillId="0" borderId="175" xfId="0" applyBorder="1">
      <alignment vertical="center"/>
    </xf>
    <xf numFmtId="0" fontId="97" fillId="0" borderId="0" xfId="0" applyFont="1" applyAlignment="1">
      <alignment horizontal="center" vertical="center"/>
    </xf>
    <xf numFmtId="0" fontId="97" fillId="0" borderId="0" xfId="0" applyFo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タイトル 2" xfId="46" xr:uid="{0776B22A-C104-422A-838C-26D138ADAB4E}"/>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6" xfId="42" xr:uid="{00000000-0005-0000-0000-00002A000000}"/>
    <cellStyle name="標準 2" xfId="43" xr:uid="{00000000-0005-0000-0000-00002B000000}"/>
    <cellStyle name="標準 2 2" xfId="48" xr:uid="{FDE9BFC6-2CFB-4809-8D77-C54FA88DFB39}"/>
    <cellStyle name="標準 3" xfId="45" xr:uid="{568BCA8B-B2AC-4A6C-8039-85BFB6A02314}"/>
    <cellStyle name="標準 4" xfId="47" xr:uid="{B95BB5EF-BB08-4F64-A9C5-64BF5F390016}"/>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0</xdr:rowOff>
    </xdr:to>
    <xdr:sp macro="" textlink="">
      <xdr:nvSpPr>
        <xdr:cNvPr id="39558" name="Line 8">
          <a:extLst>
            <a:ext uri="{FF2B5EF4-FFF2-40B4-BE49-F238E27FC236}">
              <a16:creationId xmlns:a16="http://schemas.microsoft.com/office/drawing/2014/main" id="{B06C683D-B4B5-C2DB-4803-94552E4F49A4}"/>
            </a:ext>
          </a:extLst>
        </xdr:cNvPr>
        <xdr:cNvSpPr>
          <a:spLocks noChangeShapeType="1"/>
        </xdr:cNvSpPr>
      </xdr:nvSpPr>
      <xdr:spPr bwMode="auto">
        <a:xfrm flipH="1" flipV="1">
          <a:off x="4206240" y="2667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9559" name="Line 12">
          <a:extLst>
            <a:ext uri="{FF2B5EF4-FFF2-40B4-BE49-F238E27FC236}">
              <a16:creationId xmlns:a16="http://schemas.microsoft.com/office/drawing/2014/main" id="{F6A6A0ED-7FCA-505B-8B5B-8CC9ED37A6B0}"/>
            </a:ext>
          </a:extLst>
        </xdr:cNvPr>
        <xdr:cNvSpPr>
          <a:spLocks noChangeShapeType="1"/>
        </xdr:cNvSpPr>
      </xdr:nvSpPr>
      <xdr:spPr bwMode="auto">
        <a:xfrm flipH="1" flipV="1">
          <a:off x="5707380" y="2667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9560" name="Line 13">
          <a:extLst>
            <a:ext uri="{FF2B5EF4-FFF2-40B4-BE49-F238E27FC236}">
              <a16:creationId xmlns:a16="http://schemas.microsoft.com/office/drawing/2014/main" id="{6C16FDC7-D68D-B5E2-8550-F4B615F5DB6F}"/>
            </a:ext>
          </a:extLst>
        </xdr:cNvPr>
        <xdr:cNvSpPr>
          <a:spLocks noChangeShapeType="1"/>
        </xdr:cNvSpPr>
      </xdr:nvSpPr>
      <xdr:spPr bwMode="auto">
        <a:xfrm flipH="1" flipV="1">
          <a:off x="5707380" y="2667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9561" name="Line 14">
          <a:extLst>
            <a:ext uri="{FF2B5EF4-FFF2-40B4-BE49-F238E27FC236}">
              <a16:creationId xmlns:a16="http://schemas.microsoft.com/office/drawing/2014/main" id="{CF120D57-62B9-4614-A059-8B8768AA73BB}"/>
            </a:ext>
          </a:extLst>
        </xdr:cNvPr>
        <xdr:cNvSpPr>
          <a:spLocks noChangeShapeType="1"/>
        </xdr:cNvSpPr>
      </xdr:nvSpPr>
      <xdr:spPr bwMode="auto">
        <a:xfrm flipH="1" flipV="1">
          <a:off x="4206240" y="2667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40580" name="Line 8">
          <a:extLst>
            <a:ext uri="{FF2B5EF4-FFF2-40B4-BE49-F238E27FC236}">
              <a16:creationId xmlns:a16="http://schemas.microsoft.com/office/drawing/2014/main" id="{1615DE0E-A068-58B9-50B4-73E754A52FB0}"/>
            </a:ext>
          </a:extLst>
        </xdr:cNvPr>
        <xdr:cNvSpPr>
          <a:spLocks noChangeShapeType="1"/>
        </xdr:cNvSpPr>
      </xdr:nvSpPr>
      <xdr:spPr bwMode="auto">
        <a:xfrm flipH="1" flipV="1">
          <a:off x="2842260" y="3810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40581" name="Line 12">
          <a:extLst>
            <a:ext uri="{FF2B5EF4-FFF2-40B4-BE49-F238E27FC236}">
              <a16:creationId xmlns:a16="http://schemas.microsoft.com/office/drawing/2014/main" id="{73768997-B96F-9C8F-019E-779DEA2036BC}"/>
            </a:ext>
          </a:extLst>
        </xdr:cNvPr>
        <xdr:cNvSpPr>
          <a:spLocks noChangeShapeType="1"/>
        </xdr:cNvSpPr>
      </xdr:nvSpPr>
      <xdr:spPr bwMode="auto">
        <a:xfrm flipH="1" flipV="1">
          <a:off x="4000500" y="3810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40582" name="Line 13">
          <a:extLst>
            <a:ext uri="{FF2B5EF4-FFF2-40B4-BE49-F238E27FC236}">
              <a16:creationId xmlns:a16="http://schemas.microsoft.com/office/drawing/2014/main" id="{A7E94036-64F4-CA6C-097E-5890660A1F40}"/>
            </a:ext>
          </a:extLst>
        </xdr:cNvPr>
        <xdr:cNvSpPr>
          <a:spLocks noChangeShapeType="1"/>
        </xdr:cNvSpPr>
      </xdr:nvSpPr>
      <xdr:spPr bwMode="auto">
        <a:xfrm flipH="1" flipV="1">
          <a:off x="4000500" y="3810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0583" name="Line 14">
          <a:extLst>
            <a:ext uri="{FF2B5EF4-FFF2-40B4-BE49-F238E27FC236}">
              <a16:creationId xmlns:a16="http://schemas.microsoft.com/office/drawing/2014/main" id="{C81F52F6-7618-5653-12C2-BF1249214EE6}"/>
            </a:ext>
          </a:extLst>
        </xdr:cNvPr>
        <xdr:cNvSpPr>
          <a:spLocks noChangeShapeType="1"/>
        </xdr:cNvSpPr>
      </xdr:nvSpPr>
      <xdr:spPr bwMode="auto">
        <a:xfrm flipH="1" flipV="1">
          <a:off x="2842260" y="3810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406400</xdr:colOff>
      <xdr:row>48</xdr:row>
      <xdr:rowOff>73026</xdr:rowOff>
    </xdr:from>
    <xdr:to>
      <xdr:col>6</xdr:col>
      <xdr:colOff>1164070</xdr:colOff>
      <xdr:row>52</xdr:row>
      <xdr:rowOff>182923</xdr:rowOff>
    </xdr:to>
    <xdr:sp macro="" textlink="">
      <xdr:nvSpPr>
        <xdr:cNvPr id="2" name="左中かっこ 1">
          <a:extLst>
            <a:ext uri="{FF2B5EF4-FFF2-40B4-BE49-F238E27FC236}">
              <a16:creationId xmlns:a16="http://schemas.microsoft.com/office/drawing/2014/main" id="{4E79F0F5-4303-945B-E078-F471E78C51E0}"/>
            </a:ext>
          </a:extLst>
        </xdr:cNvPr>
        <xdr:cNvSpPr/>
      </xdr:nvSpPr>
      <xdr:spPr>
        <a:xfrm>
          <a:off x="4244975" y="11474451"/>
          <a:ext cx="850900" cy="1041400"/>
        </a:xfrm>
        <a:prstGeom prst="lef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32</xdr:row>
      <xdr:rowOff>30480</xdr:rowOff>
    </xdr:from>
    <xdr:to>
      <xdr:col>9</xdr:col>
      <xdr:colOff>95250</xdr:colOff>
      <xdr:row>33</xdr:row>
      <xdr:rowOff>167640</xdr:rowOff>
    </xdr:to>
    <xdr:sp macro="" textlink="">
      <xdr:nvSpPr>
        <xdr:cNvPr id="2" name="大かっこ 1">
          <a:extLst>
            <a:ext uri="{FF2B5EF4-FFF2-40B4-BE49-F238E27FC236}">
              <a16:creationId xmlns:a16="http://schemas.microsoft.com/office/drawing/2014/main" id="{508A877C-616A-8C32-AFDE-D51A26EBD7BD}"/>
            </a:ext>
          </a:extLst>
        </xdr:cNvPr>
        <xdr:cNvSpPr/>
      </xdr:nvSpPr>
      <xdr:spPr>
        <a:xfrm>
          <a:off x="419100" y="9305925"/>
          <a:ext cx="5581650" cy="304800"/>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3460;&#29677;&#12501;&#12457;&#12523;&#12480;/&#25216;&#33021;&#25391;&#33288;&#29677;/02%20&#22996;&#35351;&#35347;&#32244;/&#22996;&#35351;&#35347;&#32244;&#65288;&#65330;&#65302;&#65289;/&#9318;&#20225;&#30011;&#25552;&#26696;&#21215;&#38598;/HP/5-7&#26376;&#38283;&#35611;/&#27096;&#24335;/teiansy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23460;&#29677;&#12501;&#12457;&#12523;&#12480;/&#25216;&#33021;&#25391;&#33288;&#29677;/02%20&#22996;&#35351;&#35347;&#32244;/&#22996;&#35351;&#35347;&#32244;&#65288;&#65330;&#65299;&#65289;/&#9318;&#20225;&#30011;&#25552;&#26696;&#21215;&#38598;&#38306;&#20418;/3_R3891011&#30701;&#26399;/2_tankiyoush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案書"/>
      <sheetName val="様式１"/>
      <sheetName val="様式２"/>
      <sheetName val="様式３(シニア以外)"/>
      <sheetName val="様式３シニアのみ "/>
      <sheetName val="様式３－２eラーニングのみ作成"/>
      <sheetName val="様式４講師"/>
      <sheetName val="様式５実習先"/>
      <sheetName val="様式６"/>
      <sheetName val="様式７"/>
      <sheetName val="様式８"/>
      <sheetName val="様式９"/>
      <sheetName val="様式９eラーニング"/>
      <sheetName val="様式９大型"/>
      <sheetName val="様式１０"/>
      <sheetName val="様式１０－２eラーニングのみ"/>
      <sheetName val="様式１１"/>
      <sheetName val="様式１１－２eラーニングのみ"/>
      <sheetName val="様式１２"/>
      <sheetName val="様式13"/>
      <sheetName val="様式１4"/>
      <sheetName val="様式１5"/>
      <sheetName val="様式16誓約書"/>
      <sheetName val="様式１7(オンライン)"/>
    </sheetNames>
    <sheetDataSet>
      <sheetData sheetId="0">
        <row r="12">
          <cell r="C12" t="str">
            <v>A</v>
          </cell>
        </row>
        <row r="13">
          <cell r="C13" t="str">
            <v>Ｂ</v>
          </cell>
        </row>
        <row r="14">
          <cell r="C14" t="str">
            <v>Ｄ</v>
          </cell>
          <cell r="D14" t="str">
            <v>月開講</v>
          </cell>
          <cell r="H14" t="str">
            <v>Ｅ</v>
          </cell>
          <cell r="I14" t="str">
            <v>か月</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案書"/>
      <sheetName val="様式１"/>
      <sheetName val="様式２"/>
      <sheetName val="様式３"/>
      <sheetName val="様式４講師"/>
      <sheetName val="様式５実習先"/>
      <sheetName val="様式６"/>
      <sheetName val="様式７"/>
      <sheetName val="様式８"/>
      <sheetName val="様式９"/>
      <sheetName val="様式９大型"/>
      <sheetName val="様式１０"/>
      <sheetName val="様式１１"/>
      <sheetName val="様式１２"/>
      <sheetName val="様式13"/>
      <sheetName val="様式１4"/>
      <sheetName val="様式１5"/>
      <sheetName val="様式16誓約書"/>
      <sheetName val="様式１7(オンライン)"/>
    </sheetNames>
    <sheetDataSet>
      <sheetData sheetId="0">
        <row r="12">
          <cell r="C12" t="str">
            <v>A</v>
          </cell>
        </row>
        <row r="13">
          <cell r="C13" t="str">
            <v>Ｂ</v>
          </cell>
          <cell r="H13" t="str">
            <v>Ｃ</v>
          </cell>
        </row>
        <row r="14">
          <cell r="H14" t="str">
            <v>Ｅ</v>
          </cell>
          <cell r="I14" t="str">
            <v>か月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1"/>
  <sheetViews>
    <sheetView showGridLines="0" view="pageBreakPreview" topLeftCell="A7" zoomScale="80" zoomScaleNormal="100" zoomScaleSheetLayoutView="80" workbookViewId="0">
      <selection activeCell="N61" sqref="N61"/>
    </sheetView>
  </sheetViews>
  <sheetFormatPr defaultColWidth="9" defaultRowHeight="13.2"/>
  <cols>
    <col min="1" max="1" width="6.88671875" customWidth="1"/>
    <col min="2" max="2" width="10.6640625" customWidth="1"/>
    <col min="3" max="3" width="11.33203125" customWidth="1"/>
    <col min="4" max="5" width="13.109375" customWidth="1"/>
    <col min="6" max="6" width="8.109375" customWidth="1"/>
    <col min="7" max="7" width="25.44140625" customWidth="1"/>
    <col min="8" max="8" width="14.109375" customWidth="1"/>
    <col min="9" max="9" width="9.33203125" customWidth="1"/>
  </cols>
  <sheetData>
    <row r="1" spans="1:256" ht="15.9" customHeight="1">
      <c r="A1" s="14"/>
      <c r="F1" s="61"/>
      <c r="G1" s="202" t="s">
        <v>424</v>
      </c>
      <c r="H1" s="186" t="s">
        <v>296</v>
      </c>
      <c r="I1" s="83" t="s">
        <v>422</v>
      </c>
      <c r="K1" t="s">
        <v>732</v>
      </c>
      <c r="M1" t="s">
        <v>275</v>
      </c>
    </row>
    <row r="2" spans="1:256" ht="18.75" customHeight="1">
      <c r="G2" s="184"/>
      <c r="H2" s="187" t="s">
        <v>732</v>
      </c>
      <c r="I2" s="185" t="s">
        <v>423</v>
      </c>
      <c r="K2" s="3" t="s">
        <v>419</v>
      </c>
      <c r="L2" s="3"/>
      <c r="M2" s="3" t="s">
        <v>423</v>
      </c>
    </row>
    <row r="3" spans="1:256" ht="18.75" customHeight="1">
      <c r="A3" s="707" t="s">
        <v>1246</v>
      </c>
      <c r="B3" s="707"/>
      <c r="C3" s="707"/>
      <c r="D3" s="707"/>
      <c r="E3" s="707"/>
      <c r="F3" s="707"/>
      <c r="G3" s="707"/>
      <c r="H3" s="707"/>
      <c r="I3" s="707"/>
      <c r="K3" s="3" t="s">
        <v>295</v>
      </c>
      <c r="L3" s="3"/>
      <c r="M3" s="3"/>
    </row>
    <row r="4" spans="1:256" ht="15" customHeight="1">
      <c r="A4" s="39"/>
      <c r="B4" s="39"/>
      <c r="C4" s="39"/>
      <c r="D4" s="39"/>
      <c r="E4" s="39"/>
      <c r="F4" s="39"/>
      <c r="G4" s="724" t="s">
        <v>476</v>
      </c>
      <c r="H4" s="724"/>
      <c r="I4" s="724"/>
      <c r="J4" s="3"/>
      <c r="K4" s="3" t="s">
        <v>907</v>
      </c>
      <c r="L4" s="3"/>
      <c r="M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3" customFormat="1" ht="17.25" customHeight="1">
      <c r="A5" s="14" t="s">
        <v>84</v>
      </c>
      <c r="B5" s="40"/>
      <c r="C5" s="40"/>
      <c r="D5" s="40"/>
      <c r="E5" s="40"/>
      <c r="F5" s="39"/>
      <c r="G5" s="39"/>
      <c r="H5" s="41"/>
      <c r="K5" s="3" t="s">
        <v>908</v>
      </c>
    </row>
    <row r="6" spans="1:256" s="3" customFormat="1" ht="24.75" customHeight="1">
      <c r="A6" s="39"/>
      <c r="B6" s="39"/>
      <c r="C6" s="39"/>
      <c r="D6" s="39"/>
      <c r="E6" s="725" t="s">
        <v>1</v>
      </c>
      <c r="F6" s="725"/>
      <c r="G6" s="726"/>
      <c r="H6" s="726"/>
      <c r="K6" s="3" t="s">
        <v>909</v>
      </c>
    </row>
    <row r="7" spans="1:256" s="3" customFormat="1" ht="24.75" customHeight="1">
      <c r="A7" s="39"/>
      <c r="B7" s="39"/>
      <c r="C7" s="39"/>
      <c r="D7" s="39"/>
      <c r="E7" s="725" t="s">
        <v>77</v>
      </c>
      <c r="F7" s="725"/>
      <c r="G7" s="726" t="s">
        <v>641</v>
      </c>
      <c r="H7" s="726"/>
      <c r="K7" s="502" t="s">
        <v>910</v>
      </c>
    </row>
    <row r="8" spans="1:256" s="3" customFormat="1" ht="24.75" customHeight="1">
      <c r="A8" s="41"/>
      <c r="B8" s="41"/>
      <c r="C8" s="41"/>
      <c r="D8" s="41"/>
      <c r="E8" s="713" t="s">
        <v>92</v>
      </c>
      <c r="F8" s="713"/>
      <c r="G8" s="729"/>
      <c r="H8" s="729"/>
      <c r="I8" s="16"/>
      <c r="K8" s="3" t="s">
        <v>418</v>
      </c>
    </row>
    <row r="9" spans="1:256" s="3" customFormat="1" ht="8.25" customHeight="1">
      <c r="A9" s="15"/>
      <c r="B9" s="15"/>
      <c r="C9" s="15"/>
      <c r="D9" s="15"/>
      <c r="E9" s="15"/>
      <c r="F9" s="15"/>
      <c r="G9" s="15"/>
      <c r="H9" s="15"/>
      <c r="K9" s="3" t="s">
        <v>420</v>
      </c>
    </row>
    <row r="10" spans="1:256" s="3" customFormat="1" ht="22.5" customHeight="1">
      <c r="A10" s="727" t="s">
        <v>1239</v>
      </c>
      <c r="B10" s="727"/>
      <c r="C10" s="727"/>
      <c r="D10" s="727"/>
      <c r="E10" s="727"/>
      <c r="F10" s="727"/>
      <c r="G10" s="727"/>
      <c r="H10" s="727"/>
      <c r="I10" s="727"/>
      <c r="K10" s="3" t="s">
        <v>421</v>
      </c>
    </row>
    <row r="11" spans="1:256" s="3" customFormat="1" ht="18.75" customHeight="1">
      <c r="A11" s="14" t="s">
        <v>431</v>
      </c>
      <c r="B11" s="16"/>
      <c r="C11" s="730" t="s">
        <v>442</v>
      </c>
      <c r="D11" s="730"/>
      <c r="E11" s="730"/>
      <c r="F11" s="730"/>
      <c r="G11" s="730"/>
      <c r="H11" s="728"/>
      <c r="I11" s="728"/>
      <c r="K11" s="3" t="s">
        <v>919</v>
      </c>
    </row>
    <row r="12" spans="1:256" s="3" customFormat="1" ht="26.25" customHeight="1">
      <c r="A12" s="714" t="s">
        <v>24</v>
      </c>
      <c r="B12" s="715"/>
      <c r="C12" s="719" t="s">
        <v>691</v>
      </c>
      <c r="D12" s="720"/>
      <c r="E12" s="720"/>
      <c r="F12" s="721"/>
      <c r="G12" s="210" t="s">
        <v>443</v>
      </c>
      <c r="H12" s="731"/>
      <c r="I12" s="732"/>
      <c r="J12"/>
      <c r="K12" s="3" t="s">
        <v>920</v>
      </c>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s="3" customFormat="1" ht="26.25" customHeight="1">
      <c r="A13" s="714" t="s">
        <v>57</v>
      </c>
      <c r="B13" s="715"/>
      <c r="C13" s="719" t="s">
        <v>432</v>
      </c>
      <c r="D13" s="720"/>
      <c r="E13" s="720"/>
      <c r="F13" s="721"/>
      <c r="G13" s="81" t="s">
        <v>428</v>
      </c>
      <c r="H13" s="205" t="s">
        <v>433</v>
      </c>
      <c r="I13" s="203" t="s">
        <v>105</v>
      </c>
      <c r="J13"/>
      <c r="K13" s="3" t="s">
        <v>921</v>
      </c>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s="3" customFormat="1" ht="26.25" customHeight="1">
      <c r="A14" s="714" t="s">
        <v>427</v>
      </c>
      <c r="B14" s="715"/>
      <c r="C14" s="205" t="s">
        <v>434</v>
      </c>
      <c r="D14" s="206" t="s">
        <v>58</v>
      </c>
      <c r="E14" s="717" t="s">
        <v>444</v>
      </c>
      <c r="F14" s="718"/>
      <c r="G14" s="81" t="s">
        <v>20</v>
      </c>
      <c r="H14" s="205" t="s">
        <v>435</v>
      </c>
      <c r="I14" s="203" t="s">
        <v>430</v>
      </c>
      <c r="J14"/>
      <c r="K14" s="3" t="s">
        <v>436</v>
      </c>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s="3" customFormat="1" ht="10.5" customHeight="1">
      <c r="A15" s="181"/>
      <c r="B15" s="181"/>
      <c r="C15" s="723"/>
      <c r="D15" s="723"/>
      <c r="E15" s="181"/>
      <c r="F15" s="181"/>
      <c r="G15" s="181"/>
      <c r="H15" s="182"/>
      <c r="I15"/>
      <c r="J15"/>
      <c r="K15" s="3" t="s">
        <v>731</v>
      </c>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s="3" customFormat="1" ht="17.25" customHeight="1">
      <c r="A16" s="722" t="s">
        <v>83</v>
      </c>
      <c r="B16" s="722"/>
      <c r="C16" s="722" t="s">
        <v>614</v>
      </c>
      <c r="D16" s="722"/>
      <c r="E16" s="722"/>
      <c r="F16" s="722"/>
      <c r="G16" s="722"/>
      <c r="H16" s="722"/>
      <c r="I16" s="722"/>
      <c r="J16"/>
      <c r="K16" s="3" t="s">
        <v>448</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s="3" customFormat="1" ht="17.25" customHeight="1">
      <c r="A17" s="9" t="s">
        <v>93</v>
      </c>
      <c r="B17" s="708" t="s">
        <v>99</v>
      </c>
      <c r="C17" s="716"/>
      <c r="D17" s="716"/>
      <c r="E17" s="716"/>
      <c r="F17" s="716"/>
      <c r="G17" s="709"/>
      <c r="H17" s="708" t="s">
        <v>100</v>
      </c>
      <c r="I17" s="709"/>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7.25" customHeight="1">
      <c r="A18" s="9">
        <v>1</v>
      </c>
      <c r="B18" s="710" t="s">
        <v>88</v>
      </c>
      <c r="C18" s="711"/>
      <c r="D18" s="711"/>
      <c r="E18" s="711"/>
      <c r="F18" s="711"/>
      <c r="G18" s="712"/>
      <c r="H18" s="708" t="s">
        <v>0</v>
      </c>
      <c r="I18" s="709"/>
    </row>
    <row r="19" spans="1:256" ht="17.25" customHeight="1">
      <c r="A19" s="9">
        <v>2</v>
      </c>
      <c r="B19" s="710" t="s">
        <v>486</v>
      </c>
      <c r="C19" s="711"/>
      <c r="D19" s="711"/>
      <c r="E19" s="711"/>
      <c r="F19" s="711"/>
      <c r="G19" s="712"/>
      <c r="H19" s="708" t="s">
        <v>2</v>
      </c>
      <c r="I19" s="709"/>
    </row>
    <row r="20" spans="1:256" ht="17.25" customHeight="1">
      <c r="A20" s="9">
        <v>3</v>
      </c>
      <c r="B20" s="710" t="s">
        <v>9</v>
      </c>
      <c r="C20" s="711"/>
      <c r="D20" s="711"/>
      <c r="E20" s="711"/>
      <c r="F20" s="711"/>
      <c r="G20" s="712"/>
      <c r="H20" s="708" t="s">
        <v>515</v>
      </c>
      <c r="I20" s="709"/>
    </row>
    <row r="21" spans="1:256" ht="17.25" customHeight="1">
      <c r="A21" s="9">
        <v>4</v>
      </c>
      <c r="B21" s="710" t="s">
        <v>776</v>
      </c>
      <c r="C21" s="711"/>
      <c r="D21" s="711"/>
      <c r="E21" s="711"/>
      <c r="F21" s="711"/>
      <c r="G21" s="712"/>
      <c r="H21" s="708" t="s">
        <v>775</v>
      </c>
      <c r="I21" s="709"/>
    </row>
    <row r="22" spans="1:256" ht="17.25" customHeight="1">
      <c r="A22" s="9">
        <v>5</v>
      </c>
      <c r="B22" s="710" t="s">
        <v>817</v>
      </c>
      <c r="C22" s="711"/>
      <c r="D22" s="711"/>
      <c r="E22" s="711"/>
      <c r="F22" s="711"/>
      <c r="G22" s="712"/>
      <c r="H22" s="708" t="s">
        <v>514</v>
      </c>
      <c r="I22" s="709"/>
    </row>
    <row r="23" spans="1:256" ht="17.25" customHeight="1">
      <c r="A23" s="9">
        <v>6</v>
      </c>
      <c r="B23" s="710" t="s">
        <v>932</v>
      </c>
      <c r="C23" s="711"/>
      <c r="D23" s="711"/>
      <c r="E23" s="711"/>
      <c r="F23" s="711"/>
      <c r="G23" s="712"/>
      <c r="H23" s="708" t="s">
        <v>44</v>
      </c>
      <c r="I23" s="709"/>
    </row>
    <row r="24" spans="1:256" ht="17.25" customHeight="1">
      <c r="A24" s="9">
        <v>7</v>
      </c>
      <c r="B24" s="710" t="s">
        <v>516</v>
      </c>
      <c r="C24" s="711"/>
      <c r="D24" s="711"/>
      <c r="E24" s="711"/>
      <c r="F24" s="711"/>
      <c r="G24" s="712"/>
      <c r="H24" s="708" t="s">
        <v>76</v>
      </c>
      <c r="I24" s="709"/>
    </row>
    <row r="25" spans="1:256" ht="17.25" customHeight="1">
      <c r="A25" s="9">
        <v>8</v>
      </c>
      <c r="B25" s="710" t="s">
        <v>531</v>
      </c>
      <c r="C25" s="711"/>
      <c r="D25" s="711"/>
      <c r="E25" s="711"/>
      <c r="F25" s="711"/>
      <c r="G25" s="712"/>
      <c r="H25" s="708" t="s">
        <v>85</v>
      </c>
      <c r="I25" s="709"/>
    </row>
    <row r="26" spans="1:256" ht="17.25" customHeight="1">
      <c r="A26" s="9">
        <v>9</v>
      </c>
      <c r="B26" s="710" t="s">
        <v>608</v>
      </c>
      <c r="C26" s="711"/>
      <c r="D26" s="711"/>
      <c r="E26" s="711"/>
      <c r="F26" s="711"/>
      <c r="G26" s="712"/>
      <c r="H26" s="708" t="s">
        <v>86</v>
      </c>
      <c r="I26" s="709"/>
    </row>
    <row r="27" spans="1:256" ht="17.25" customHeight="1">
      <c r="A27" s="9">
        <v>10</v>
      </c>
      <c r="B27" s="710" t="s">
        <v>607</v>
      </c>
      <c r="C27" s="711"/>
      <c r="D27" s="711"/>
      <c r="E27" s="711"/>
      <c r="F27" s="711"/>
      <c r="G27" s="712"/>
      <c r="H27" s="708" t="s">
        <v>269</v>
      </c>
      <c r="I27" s="709"/>
    </row>
    <row r="28" spans="1:256" ht="17.25" customHeight="1">
      <c r="A28" s="9">
        <v>11</v>
      </c>
      <c r="B28" s="710" t="s">
        <v>460</v>
      </c>
      <c r="C28" s="711"/>
      <c r="D28" s="711"/>
      <c r="E28" s="711"/>
      <c r="F28" s="711"/>
      <c r="G28" s="712"/>
      <c r="H28" s="708" t="s">
        <v>615</v>
      </c>
      <c r="I28" s="709"/>
    </row>
    <row r="29" spans="1:256" s="512" customFormat="1" ht="17.25" customHeight="1">
      <c r="A29" s="9">
        <v>12</v>
      </c>
      <c r="B29" s="710" t="s">
        <v>864</v>
      </c>
      <c r="C29" s="740"/>
      <c r="D29" s="740"/>
      <c r="E29" s="740"/>
      <c r="F29" s="740"/>
      <c r="G29" s="741"/>
      <c r="H29" s="754" t="s">
        <v>863</v>
      </c>
      <c r="I29" s="755"/>
    </row>
    <row r="30" spans="1:256" ht="17.25" customHeight="1">
      <c r="A30" s="9">
        <v>13</v>
      </c>
      <c r="B30" s="710" t="s">
        <v>609</v>
      </c>
      <c r="C30" s="711"/>
      <c r="D30" s="711"/>
      <c r="E30" s="711"/>
      <c r="F30" s="711"/>
      <c r="G30" s="712"/>
      <c r="H30" s="708" t="s">
        <v>459</v>
      </c>
      <c r="I30" s="709"/>
    </row>
    <row r="31" spans="1:256" ht="17.25" customHeight="1">
      <c r="A31" s="9">
        <v>14</v>
      </c>
      <c r="B31" s="710" t="s">
        <v>816</v>
      </c>
      <c r="C31" s="740"/>
      <c r="D31" s="740"/>
      <c r="E31" s="740"/>
      <c r="F31" s="740"/>
      <c r="G31" s="741"/>
      <c r="H31" s="708" t="s">
        <v>777</v>
      </c>
      <c r="I31" s="709"/>
    </row>
    <row r="32" spans="1:256" ht="16.8" customHeight="1">
      <c r="A32" s="9">
        <v>15</v>
      </c>
      <c r="B32" s="736" t="s">
        <v>89</v>
      </c>
      <c r="C32" s="711"/>
      <c r="D32" s="711"/>
      <c r="E32" s="711"/>
      <c r="F32" s="711"/>
      <c r="G32" s="712"/>
      <c r="H32" s="708" t="s">
        <v>455</v>
      </c>
      <c r="I32" s="709"/>
    </row>
    <row r="33" spans="1:9" ht="16.8" customHeight="1">
      <c r="A33" s="9">
        <v>16</v>
      </c>
      <c r="B33" s="736" t="s">
        <v>661</v>
      </c>
      <c r="C33" s="737"/>
      <c r="D33" s="737"/>
      <c r="E33" s="737"/>
      <c r="F33" s="737"/>
      <c r="G33" s="738"/>
      <c r="H33" s="708" t="s">
        <v>586</v>
      </c>
      <c r="I33" s="709"/>
    </row>
    <row r="34" spans="1:9" ht="16.8" customHeight="1">
      <c r="A34" s="9">
        <v>17</v>
      </c>
      <c r="B34" s="747" t="s">
        <v>934</v>
      </c>
      <c r="C34" s="748"/>
      <c r="D34" s="748"/>
      <c r="E34" s="748"/>
      <c r="F34" s="748"/>
      <c r="G34" s="749"/>
      <c r="H34" s="708" t="s">
        <v>854</v>
      </c>
      <c r="I34" s="709"/>
    </row>
    <row r="35" spans="1:9" ht="16.2" customHeight="1">
      <c r="A35" s="9">
        <v>18</v>
      </c>
      <c r="B35" s="710" t="s">
        <v>462</v>
      </c>
      <c r="C35" s="740"/>
      <c r="D35" s="740"/>
      <c r="E35" s="740"/>
      <c r="F35" s="740"/>
      <c r="G35" s="741"/>
      <c r="H35" s="708" t="s">
        <v>613</v>
      </c>
      <c r="I35" s="709"/>
    </row>
    <row r="36" spans="1:9" ht="16.8" customHeight="1">
      <c r="A36" s="9">
        <v>19</v>
      </c>
      <c r="B36" s="710" t="s">
        <v>461</v>
      </c>
      <c r="C36" s="740"/>
      <c r="D36" s="740"/>
      <c r="E36" s="740"/>
      <c r="F36" s="740"/>
      <c r="G36" s="741"/>
      <c r="H36" s="708" t="s">
        <v>645</v>
      </c>
      <c r="I36" s="709"/>
    </row>
    <row r="37" spans="1:9" ht="17.25" customHeight="1">
      <c r="A37" s="9">
        <v>20</v>
      </c>
      <c r="B37" s="710" t="s">
        <v>1074</v>
      </c>
      <c r="C37" s="740"/>
      <c r="D37" s="740"/>
      <c r="E37" s="740"/>
      <c r="F37" s="740"/>
      <c r="G37" s="741"/>
      <c r="H37" s="708" t="s">
        <v>1071</v>
      </c>
      <c r="I37" s="709"/>
    </row>
    <row r="38" spans="1:9" ht="17.25" customHeight="1">
      <c r="A38" s="9">
        <v>21</v>
      </c>
      <c r="B38" s="4" t="s">
        <v>1256</v>
      </c>
      <c r="C38" s="7"/>
      <c r="D38" s="7"/>
      <c r="E38" s="7"/>
      <c r="F38" s="7"/>
      <c r="G38" s="5"/>
      <c r="H38" s="708" t="s">
        <v>1076</v>
      </c>
      <c r="I38" s="709"/>
    </row>
    <row r="39" spans="1:9" ht="17.25" customHeight="1">
      <c r="A39" s="9">
        <v>22</v>
      </c>
      <c r="B39" s="710" t="s">
        <v>1233</v>
      </c>
      <c r="C39" s="740"/>
      <c r="D39" s="740"/>
      <c r="E39" s="740"/>
      <c r="F39" s="740"/>
      <c r="G39" s="741"/>
      <c r="H39" s="708" t="s">
        <v>1077</v>
      </c>
      <c r="I39" s="709"/>
    </row>
    <row r="40" spans="1:9" ht="11.25" customHeight="1"/>
    <row r="41" spans="1:9" ht="17.25" customHeight="1">
      <c r="A41" s="14" t="s">
        <v>668</v>
      </c>
      <c r="B41" s="3"/>
      <c r="C41" s="3"/>
      <c r="D41" s="3"/>
      <c r="E41" s="3"/>
      <c r="F41" s="3"/>
      <c r="G41" s="3"/>
      <c r="H41" s="16"/>
      <c r="I41" s="16"/>
    </row>
    <row r="42" spans="1:9" ht="17.25" customHeight="1">
      <c r="A42" s="9" t="s">
        <v>93</v>
      </c>
      <c r="B42" s="708" t="s">
        <v>99</v>
      </c>
      <c r="C42" s="716"/>
      <c r="D42" s="716"/>
      <c r="E42" s="716"/>
      <c r="F42" s="716"/>
      <c r="G42" s="709"/>
      <c r="H42" s="708" t="s">
        <v>610</v>
      </c>
      <c r="I42" s="709"/>
    </row>
    <row r="43" spans="1:9" ht="17.25" customHeight="1">
      <c r="A43" s="9">
        <v>1</v>
      </c>
      <c r="B43" s="710" t="s">
        <v>819</v>
      </c>
      <c r="C43" s="711"/>
      <c r="D43" s="711"/>
      <c r="E43" s="711"/>
      <c r="F43" s="711"/>
      <c r="G43" s="712"/>
      <c r="H43" s="708" t="s">
        <v>612</v>
      </c>
      <c r="I43" s="709"/>
    </row>
    <row r="44" spans="1:9" ht="17.25" customHeight="1">
      <c r="A44" s="9">
        <v>2</v>
      </c>
      <c r="B44" s="736" t="s">
        <v>833</v>
      </c>
      <c r="C44" s="737"/>
      <c r="D44" s="737"/>
      <c r="E44" s="737"/>
      <c r="F44" s="737"/>
      <c r="G44" s="738"/>
      <c r="H44" s="708" t="s">
        <v>612</v>
      </c>
      <c r="I44" s="709"/>
    </row>
    <row r="45" spans="1:9" ht="17.25" customHeight="1">
      <c r="A45" s="9">
        <v>3</v>
      </c>
      <c r="B45" s="756" t="s">
        <v>274</v>
      </c>
      <c r="C45" s="757"/>
      <c r="D45" s="757"/>
      <c r="E45" s="757"/>
      <c r="F45" s="757"/>
      <c r="G45" s="758"/>
      <c r="H45" s="708" t="s">
        <v>612</v>
      </c>
      <c r="I45" s="709"/>
    </row>
    <row r="46" spans="1:9" ht="17.25" customHeight="1">
      <c r="A46" s="9">
        <v>4</v>
      </c>
      <c r="B46" s="710" t="s">
        <v>10</v>
      </c>
      <c r="C46" s="711"/>
      <c r="D46" s="711"/>
      <c r="E46" s="711"/>
      <c r="F46" s="711"/>
      <c r="G46" s="712"/>
      <c r="H46" s="708" t="s">
        <v>612</v>
      </c>
      <c r="I46" s="709"/>
    </row>
    <row r="47" spans="1:9" ht="17.25" customHeight="1">
      <c r="A47" s="9">
        <v>5</v>
      </c>
      <c r="B47" s="710" t="s">
        <v>445</v>
      </c>
      <c r="C47" s="711"/>
      <c r="D47" s="711"/>
      <c r="E47" s="711"/>
      <c r="F47" s="711"/>
      <c r="G47" s="712"/>
      <c r="H47" s="708" t="s">
        <v>612</v>
      </c>
      <c r="I47" s="709"/>
    </row>
    <row r="48" spans="1:9" ht="17.25" customHeight="1">
      <c r="A48" s="9">
        <v>6</v>
      </c>
      <c r="B48" s="710" t="s">
        <v>1245</v>
      </c>
      <c r="C48" s="711"/>
      <c r="D48" s="711"/>
      <c r="E48" s="711"/>
      <c r="F48" s="711"/>
      <c r="G48" s="712"/>
      <c r="H48" s="708" t="s">
        <v>612</v>
      </c>
      <c r="I48" s="709"/>
    </row>
    <row r="49" spans="1:9" ht="17.25" customHeight="1">
      <c r="A49" s="9">
        <v>7</v>
      </c>
      <c r="B49" s="710" t="s">
        <v>446</v>
      </c>
      <c r="C49" s="711"/>
      <c r="D49" s="711"/>
      <c r="E49" s="711"/>
      <c r="F49" s="711"/>
      <c r="G49" s="712"/>
      <c r="H49" s="708" t="s">
        <v>612</v>
      </c>
      <c r="I49" s="709"/>
    </row>
    <row r="50" spans="1:9" ht="17.25" customHeight="1">
      <c r="A50" s="9">
        <v>8</v>
      </c>
      <c r="B50" s="736" t="s">
        <v>611</v>
      </c>
      <c r="C50" s="737"/>
      <c r="D50" s="737"/>
      <c r="E50" s="737"/>
      <c r="F50" s="737"/>
      <c r="G50" s="738"/>
      <c r="H50" s="708" t="s">
        <v>612</v>
      </c>
      <c r="I50" s="709"/>
    </row>
    <row r="51" spans="1:9" ht="27" customHeight="1">
      <c r="A51" s="9">
        <v>9</v>
      </c>
      <c r="B51" s="736" t="s">
        <v>417</v>
      </c>
      <c r="C51" s="711"/>
      <c r="D51" s="711"/>
      <c r="E51" s="711"/>
      <c r="F51" s="711"/>
      <c r="G51" s="712"/>
      <c r="H51" s="708" t="s">
        <v>612</v>
      </c>
      <c r="I51" s="709"/>
    </row>
    <row r="52" spans="1:9" ht="17.25" customHeight="1">
      <c r="A52" s="9">
        <v>10</v>
      </c>
      <c r="B52" s="710" t="s">
        <v>98</v>
      </c>
      <c r="C52" s="711"/>
      <c r="D52" s="711"/>
      <c r="E52" s="711"/>
      <c r="F52" s="711"/>
      <c r="G52" s="712"/>
      <c r="H52" s="708" t="s">
        <v>612</v>
      </c>
      <c r="I52" s="709"/>
    </row>
    <row r="53" spans="1:9" ht="17.25" customHeight="1">
      <c r="A53" s="9">
        <v>11</v>
      </c>
      <c r="B53" s="710" t="s">
        <v>868</v>
      </c>
      <c r="C53" s="740"/>
      <c r="D53" s="740"/>
      <c r="E53" s="740"/>
      <c r="F53" s="740"/>
      <c r="G53" s="741"/>
      <c r="H53" s="708" t="s">
        <v>612</v>
      </c>
      <c r="I53" s="709"/>
    </row>
    <row r="54" spans="1:9" ht="29.25" customHeight="1">
      <c r="A54" s="9">
        <v>12</v>
      </c>
      <c r="B54" s="753" t="s">
        <v>1073</v>
      </c>
      <c r="C54" s="740"/>
      <c r="D54" s="740"/>
      <c r="E54" s="740"/>
      <c r="F54" s="740"/>
      <c r="G54" s="741"/>
      <c r="H54" s="708" t="s">
        <v>612</v>
      </c>
      <c r="I54" s="709"/>
    </row>
    <row r="55" spans="1:9" ht="17.25" customHeight="1">
      <c r="A55" s="9">
        <v>13</v>
      </c>
      <c r="B55" s="710" t="s">
        <v>90</v>
      </c>
      <c r="C55" s="711"/>
      <c r="D55" s="711"/>
      <c r="E55" s="711"/>
      <c r="F55" s="711"/>
      <c r="G55" s="712"/>
      <c r="H55" s="708" t="s">
        <v>612</v>
      </c>
      <c r="I55" s="709"/>
    </row>
    <row r="56" spans="1:9" ht="17.25" customHeight="1">
      <c r="A56" s="9">
        <v>14</v>
      </c>
      <c r="B56" s="736" t="s">
        <v>399</v>
      </c>
      <c r="C56" s="737"/>
      <c r="D56" s="737"/>
      <c r="E56" s="737"/>
      <c r="F56" s="737"/>
      <c r="G56" s="738"/>
      <c r="H56" s="708" t="s">
        <v>612</v>
      </c>
      <c r="I56" s="709"/>
    </row>
    <row r="57" spans="1:9" ht="17.25" customHeight="1">
      <c r="A57" s="9">
        <v>15</v>
      </c>
      <c r="B57" s="735" t="s">
        <v>911</v>
      </c>
      <c r="C57" s="735"/>
      <c r="D57" s="735"/>
      <c r="E57" s="735"/>
      <c r="F57" s="735"/>
      <c r="G57" s="735"/>
      <c r="H57" s="708" t="s">
        <v>612</v>
      </c>
      <c r="I57" s="709"/>
    </row>
    <row r="58" spans="1:9" s="512" customFormat="1" ht="29.25" customHeight="1">
      <c r="A58" s="9">
        <v>16</v>
      </c>
      <c r="B58" s="736" t="s">
        <v>935</v>
      </c>
      <c r="C58" s="711"/>
      <c r="D58" s="711"/>
      <c r="E58" s="711"/>
      <c r="F58" s="711"/>
      <c r="G58" s="712"/>
      <c r="H58" s="708" t="s">
        <v>612</v>
      </c>
      <c r="I58" s="709"/>
    </row>
    <row r="59" spans="1:9" ht="17.25" customHeight="1">
      <c r="A59" s="9">
        <v>17</v>
      </c>
      <c r="B59" s="744" t="s">
        <v>454</v>
      </c>
      <c r="C59" s="745"/>
      <c r="D59" s="745"/>
      <c r="E59" s="745"/>
      <c r="F59" s="745"/>
      <c r="G59" s="746"/>
      <c r="H59" s="708" t="s">
        <v>612</v>
      </c>
      <c r="I59" s="709"/>
    </row>
    <row r="60" spans="1:9" ht="17.25" customHeight="1">
      <c r="A60" s="9">
        <v>18</v>
      </c>
      <c r="B60" s="750" t="s">
        <v>927</v>
      </c>
      <c r="C60" s="751"/>
      <c r="D60" s="751"/>
      <c r="E60" s="751"/>
      <c r="F60" s="751"/>
      <c r="G60" s="752"/>
      <c r="H60" s="708" t="s">
        <v>612</v>
      </c>
      <c r="I60" s="709"/>
    </row>
    <row r="61" spans="1:9" ht="29.25" customHeight="1">
      <c r="A61" s="9">
        <v>19</v>
      </c>
      <c r="B61" s="736" t="s">
        <v>912</v>
      </c>
      <c r="C61" s="737"/>
      <c r="D61" s="737"/>
      <c r="E61" s="737"/>
      <c r="F61" s="737"/>
      <c r="G61" s="738"/>
      <c r="H61" s="708" t="s">
        <v>612</v>
      </c>
      <c r="I61" s="709"/>
    </row>
    <row r="62" spans="1:9" ht="29.25" customHeight="1">
      <c r="A62" s="9">
        <v>20</v>
      </c>
      <c r="B62" s="736" t="s">
        <v>669</v>
      </c>
      <c r="C62" s="737"/>
      <c r="D62" s="737"/>
      <c r="E62" s="737"/>
      <c r="F62" s="737"/>
      <c r="G62" s="738"/>
      <c r="H62" s="708" t="s">
        <v>612</v>
      </c>
      <c r="I62" s="709"/>
    </row>
    <row r="63" spans="1:9" ht="22.8" customHeight="1">
      <c r="A63" s="9">
        <v>21</v>
      </c>
      <c r="B63" s="710" t="s">
        <v>1257</v>
      </c>
      <c r="C63" s="711"/>
      <c r="D63" s="711"/>
      <c r="E63" s="711"/>
      <c r="F63" s="711"/>
      <c r="G63" s="712"/>
      <c r="H63" s="708" t="s">
        <v>612</v>
      </c>
      <c r="I63" s="709"/>
    </row>
    <row r="64" spans="1:9" ht="10.5" customHeight="1">
      <c r="A64" s="16"/>
      <c r="B64" s="3"/>
      <c r="C64" s="3"/>
      <c r="D64" s="3"/>
      <c r="E64" s="3"/>
      <c r="F64" s="3"/>
      <c r="G64" s="3"/>
      <c r="H64" s="183"/>
      <c r="I64" s="183"/>
    </row>
    <row r="65" spans="1:9" ht="17.25" customHeight="1">
      <c r="A65" s="3" t="s">
        <v>456</v>
      </c>
      <c r="G65" s="3"/>
      <c r="H65" s="3"/>
      <c r="I65" s="3"/>
    </row>
    <row r="66" spans="1:9" ht="17.25" customHeight="1">
      <c r="A66" s="708" t="s">
        <v>101</v>
      </c>
      <c r="B66" s="709"/>
      <c r="C66" s="710"/>
      <c r="D66" s="711"/>
      <c r="E66" s="711"/>
      <c r="F66" s="711"/>
      <c r="G66" s="711"/>
      <c r="H66" s="711"/>
      <c r="I66" s="712"/>
    </row>
    <row r="67" spans="1:9" ht="17.25" customHeight="1">
      <c r="A67" s="708" t="s">
        <v>6</v>
      </c>
      <c r="B67" s="709"/>
      <c r="C67" s="708"/>
      <c r="D67" s="716"/>
      <c r="E67" s="709"/>
      <c r="F67" s="62" t="s">
        <v>94</v>
      </c>
      <c r="G67" s="739"/>
      <c r="H67" s="740"/>
      <c r="I67" s="741"/>
    </row>
    <row r="68" spans="1:9" ht="17.25" customHeight="1">
      <c r="A68" s="742" t="s">
        <v>23</v>
      </c>
      <c r="B68" s="743"/>
      <c r="C68" s="747"/>
      <c r="D68" s="748"/>
      <c r="E68" s="748"/>
      <c r="F68" s="748"/>
      <c r="G68" s="748"/>
      <c r="H68" s="748"/>
      <c r="I68" s="749"/>
    </row>
    <row r="69" spans="1:9" ht="10.5" customHeight="1">
      <c r="A69" s="115"/>
      <c r="B69" s="115"/>
      <c r="C69" s="116"/>
      <c r="D69" s="189"/>
      <c r="E69" s="189"/>
      <c r="F69" s="116"/>
      <c r="G69" s="116"/>
      <c r="H69" s="116"/>
      <c r="I69" s="116"/>
    </row>
    <row r="70" spans="1:9" ht="17.25" customHeight="1">
      <c r="A70" s="3" t="s">
        <v>457</v>
      </c>
      <c r="F70" s="190"/>
      <c r="G70" s="518" t="s">
        <v>903</v>
      </c>
      <c r="H70" s="369"/>
    </row>
    <row r="71" spans="1:9" ht="17.25" customHeight="1">
      <c r="A71" s="3" t="s">
        <v>688</v>
      </c>
      <c r="F71" s="190"/>
      <c r="G71" s="733" t="s">
        <v>818</v>
      </c>
      <c r="H71" s="734"/>
      <c r="I71" s="734"/>
    </row>
  </sheetData>
  <mergeCells count="118">
    <mergeCell ref="B44:G44"/>
    <mergeCell ref="B46:G46"/>
    <mergeCell ref="B45:G45"/>
    <mergeCell ref="H44:I44"/>
    <mergeCell ref="B29:G29"/>
    <mergeCell ref="B31:G31"/>
    <mergeCell ref="B35:G35"/>
    <mergeCell ref="B36:G36"/>
    <mergeCell ref="B53:G53"/>
    <mergeCell ref="H51:I51"/>
    <mergeCell ref="H50:I50"/>
    <mergeCell ref="B51:G51"/>
    <mergeCell ref="H46:I46"/>
    <mergeCell ref="H33:I33"/>
    <mergeCell ref="H34:I34"/>
    <mergeCell ref="B37:G37"/>
    <mergeCell ref="H37:I37"/>
    <mergeCell ref="B39:G39"/>
    <mergeCell ref="H39:I39"/>
    <mergeCell ref="H38:I38"/>
    <mergeCell ref="B48:G48"/>
    <mergeCell ref="H48:I48"/>
    <mergeCell ref="B21:G21"/>
    <mergeCell ref="H31:I31"/>
    <mergeCell ref="H61:I61"/>
    <mergeCell ref="B62:G62"/>
    <mergeCell ref="H57:I57"/>
    <mergeCell ref="H28:I28"/>
    <mergeCell ref="H35:I35"/>
    <mergeCell ref="B32:G32"/>
    <mergeCell ref="H26:I26"/>
    <mergeCell ref="H32:I32"/>
    <mergeCell ref="B28:G28"/>
    <mergeCell ref="B27:G27"/>
    <mergeCell ref="H29:I29"/>
    <mergeCell ref="H21:I21"/>
    <mergeCell ref="B23:G23"/>
    <mergeCell ref="H22:I22"/>
    <mergeCell ref="H24:I24"/>
    <mergeCell ref="B22:G22"/>
    <mergeCell ref="B26:G26"/>
    <mergeCell ref="H30:I30"/>
    <mergeCell ref="B49:G49"/>
    <mergeCell ref="B25:G25"/>
    <mergeCell ref="H23:I23"/>
    <mergeCell ref="B24:G24"/>
    <mergeCell ref="B55:G55"/>
    <mergeCell ref="B52:G52"/>
    <mergeCell ref="B33:G33"/>
    <mergeCell ref="H45:I45"/>
    <mergeCell ref="H56:I56"/>
    <mergeCell ref="H36:I36"/>
    <mergeCell ref="C68:I68"/>
    <mergeCell ref="B34:G34"/>
    <mergeCell ref="H55:I55"/>
    <mergeCell ref="H52:I52"/>
    <mergeCell ref="B47:G47"/>
    <mergeCell ref="B50:G50"/>
    <mergeCell ref="H62:I62"/>
    <mergeCell ref="B56:G56"/>
    <mergeCell ref="A66:B66"/>
    <mergeCell ref="H53:I53"/>
    <mergeCell ref="H60:I60"/>
    <mergeCell ref="B60:G60"/>
    <mergeCell ref="H42:I42"/>
    <mergeCell ref="B42:G42"/>
    <mergeCell ref="B43:G43"/>
    <mergeCell ref="H49:I49"/>
    <mergeCell ref="B54:G54"/>
    <mergeCell ref="H54:I54"/>
    <mergeCell ref="G71:I71"/>
    <mergeCell ref="C67:E67"/>
    <mergeCell ref="H59:I59"/>
    <mergeCell ref="B57:G57"/>
    <mergeCell ref="B61:G61"/>
    <mergeCell ref="G67:I67"/>
    <mergeCell ref="B58:G58"/>
    <mergeCell ref="H58:I58"/>
    <mergeCell ref="A68:B68"/>
    <mergeCell ref="A67:B67"/>
    <mergeCell ref="C66:I66"/>
    <mergeCell ref="B59:G59"/>
    <mergeCell ref="B63:G63"/>
    <mergeCell ref="H63:I63"/>
    <mergeCell ref="H11:I11"/>
    <mergeCell ref="G8:H8"/>
    <mergeCell ref="A12:B12"/>
    <mergeCell ref="C11:G11"/>
    <mergeCell ref="B19:G19"/>
    <mergeCell ref="H19:I19"/>
    <mergeCell ref="H12:I12"/>
    <mergeCell ref="H18:I18"/>
    <mergeCell ref="A14:B14"/>
    <mergeCell ref="H17:I17"/>
    <mergeCell ref="A3:I3"/>
    <mergeCell ref="H47:I47"/>
    <mergeCell ref="B30:G30"/>
    <mergeCell ref="H43:I43"/>
    <mergeCell ref="H27:I27"/>
    <mergeCell ref="E8:F8"/>
    <mergeCell ref="A13:B13"/>
    <mergeCell ref="B17:G17"/>
    <mergeCell ref="B20:G20"/>
    <mergeCell ref="E14:F14"/>
    <mergeCell ref="C12:F12"/>
    <mergeCell ref="C13:F13"/>
    <mergeCell ref="H20:I20"/>
    <mergeCell ref="B18:G18"/>
    <mergeCell ref="A16:B16"/>
    <mergeCell ref="C15:D15"/>
    <mergeCell ref="H25:I25"/>
    <mergeCell ref="G4:I4"/>
    <mergeCell ref="E6:F6"/>
    <mergeCell ref="G6:H6"/>
    <mergeCell ref="E7:F7"/>
    <mergeCell ref="G7:H7"/>
    <mergeCell ref="C16:I16"/>
    <mergeCell ref="A10:I10"/>
  </mergeCells>
  <phoneticPr fontId="3"/>
  <dataValidations count="2">
    <dataValidation type="list" allowBlank="1" showInputMessage="1" showErrorMessage="1" sqref="I2 F70:F71" xr:uid="{00000000-0002-0000-0000-000000000000}">
      <formula1>$M$1:$M$2</formula1>
    </dataValidation>
    <dataValidation type="list" allowBlank="1" showInputMessage="1" showErrorMessage="1" sqref="H2" xr:uid="{00000000-0002-0000-0000-000001000000}">
      <formula1>$K$1:$K$16</formula1>
    </dataValidation>
  </dataValidations>
  <pageMargins left="1.1811023622047245" right="0.31496062992125984" top="0.39370078740157483" bottom="7.874015748031496E-2" header="0.31496062992125984" footer="0.19685039370078741"/>
  <pageSetup paperSize="9" scale="66" orientation="portrait"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3"/>
  <sheetViews>
    <sheetView view="pageBreakPreview" zoomScale="80" zoomScaleNormal="100" zoomScaleSheetLayoutView="80" workbookViewId="0">
      <selection activeCell="K10" sqref="K10"/>
    </sheetView>
  </sheetViews>
  <sheetFormatPr defaultColWidth="9" defaultRowHeight="13.2"/>
  <cols>
    <col min="1" max="1" width="4.109375" style="2" customWidth="1"/>
    <col min="2" max="2" width="7.88671875" style="2" customWidth="1"/>
    <col min="3" max="3" width="25.44140625" style="2" bestFit="1" customWidth="1"/>
    <col min="4" max="5" width="9.88671875" style="2" bestFit="1" customWidth="1"/>
    <col min="6" max="6" width="12" style="2" customWidth="1"/>
    <col min="7" max="7" width="13.21875" style="2" bestFit="1" customWidth="1"/>
    <col min="8" max="8" width="6.44140625" style="2" customWidth="1"/>
    <col min="9" max="9" width="9" style="2"/>
    <col min="10" max="10" width="16.6640625" style="2" customWidth="1"/>
    <col min="11" max="11" width="5.77734375" style="2" customWidth="1"/>
    <col min="12" max="16384" width="9" style="2"/>
  </cols>
  <sheetData>
    <row r="1" spans="1:17" ht="21" customHeight="1">
      <c r="A1" s="12" t="s">
        <v>85</v>
      </c>
      <c r="B1" s="12"/>
      <c r="I1"/>
    </row>
    <row r="2" spans="1:17" ht="19.2">
      <c r="A2" s="981" t="s">
        <v>531</v>
      </c>
      <c r="B2" s="981"/>
      <c r="C2" s="981"/>
      <c r="D2" s="981"/>
      <c r="E2" s="981"/>
      <c r="F2" s="981"/>
      <c r="G2" s="981"/>
      <c r="H2" s="981"/>
      <c r="I2" s="981"/>
      <c r="J2" s="981"/>
    </row>
    <row r="3" spans="1:17" ht="19.5" customHeight="1">
      <c r="A3" s="980" t="s">
        <v>1249</v>
      </c>
      <c r="B3" s="980"/>
      <c r="C3" s="1069" t="str">
        <f>提案書!C12</f>
        <v>A</v>
      </c>
      <c r="D3" s="1069"/>
      <c r="E3" s="1069"/>
      <c r="F3" s="1069"/>
      <c r="G3" s="1069"/>
      <c r="H3" s="41"/>
      <c r="I3" s="3"/>
      <c r="J3" s="3"/>
    </row>
    <row r="4" spans="1:17" ht="19.5" customHeight="1">
      <c r="A4" s="980" t="s">
        <v>533</v>
      </c>
      <c r="B4" s="980"/>
      <c r="C4" s="1069" t="str">
        <f>提案書!C13</f>
        <v>Ｂ</v>
      </c>
      <c r="D4" s="1069"/>
      <c r="E4" s="1069"/>
      <c r="F4" s="1069"/>
      <c r="G4" s="1069"/>
      <c r="H4" s="41"/>
      <c r="I4" s="3"/>
      <c r="J4" s="3"/>
      <c r="K4" s="14"/>
      <c r="L4" s="14" t="s">
        <v>14</v>
      </c>
      <c r="M4" s="241" t="s">
        <v>634</v>
      </c>
      <c r="N4" s="241"/>
      <c r="O4" s="241"/>
      <c r="P4" s="241"/>
      <c r="Q4" s="241"/>
    </row>
    <row r="5" spans="1:17" ht="19.5" customHeight="1">
      <c r="A5" s="980" t="s">
        <v>541</v>
      </c>
      <c r="B5" s="980"/>
      <c r="C5" s="241" t="str">
        <f>提案書!H13</f>
        <v>Ｃ</v>
      </c>
      <c r="D5" s="14" t="s">
        <v>15</v>
      </c>
      <c r="E5" s="3"/>
      <c r="F5" s="3"/>
      <c r="G5" s="3"/>
      <c r="H5" s="41"/>
      <c r="I5" s="3"/>
      <c r="J5" s="3"/>
      <c r="L5" s="2" t="s">
        <v>16</v>
      </c>
    </row>
    <row r="6" spans="1:17" ht="19.5" customHeight="1">
      <c r="A6" s="14"/>
      <c r="B6" s="14"/>
      <c r="C6" s="14"/>
      <c r="D6" s="14"/>
      <c r="E6" s="3"/>
      <c r="F6" s="3"/>
      <c r="G6" s="3"/>
      <c r="H6" s="41"/>
      <c r="I6" s="3"/>
      <c r="J6" s="3"/>
    </row>
    <row r="7" spans="1:17" ht="19.5" customHeight="1">
      <c r="A7" s="14"/>
      <c r="B7" s="14"/>
      <c r="C7" s="34"/>
      <c r="D7" s="14"/>
      <c r="E7" s="3"/>
      <c r="F7" s="3"/>
      <c r="G7" s="3"/>
      <c r="H7" s="41"/>
      <c r="I7" s="3"/>
      <c r="J7" s="3"/>
    </row>
    <row r="8" spans="1:17" s="3" customFormat="1" ht="19.5" customHeight="1">
      <c r="A8" s="3" t="s">
        <v>534</v>
      </c>
    </row>
    <row r="9" spans="1:17" s="3" customFormat="1" ht="19.5" customHeight="1">
      <c r="A9" s="3" t="s">
        <v>633</v>
      </c>
    </row>
    <row r="10" spans="1:17" s="3" customFormat="1" ht="19.5" customHeight="1">
      <c r="B10" s="10"/>
      <c r="C10" s="9" t="s">
        <v>535</v>
      </c>
      <c r="D10" s="708" t="s">
        <v>327</v>
      </c>
      <c r="E10" s="716"/>
      <c r="F10" s="9" t="s">
        <v>539</v>
      </c>
      <c r="G10" s="9" t="s">
        <v>55</v>
      </c>
      <c r="H10" s="708" t="s">
        <v>536</v>
      </c>
      <c r="I10" s="716"/>
      <c r="J10" s="709"/>
      <c r="K10" s="16"/>
      <c r="L10" s="16"/>
      <c r="N10" s="1018"/>
      <c r="O10" s="1018"/>
      <c r="P10" s="1018"/>
      <c r="Q10" s="1018"/>
    </row>
    <row r="11" spans="1:17" s="3" customFormat="1" ht="19.5" customHeight="1">
      <c r="B11" s="1070" t="s">
        <v>537</v>
      </c>
      <c r="C11" s="9" t="s">
        <v>538</v>
      </c>
      <c r="D11" s="708"/>
      <c r="E11" s="716"/>
      <c r="F11" s="9"/>
      <c r="G11" s="428"/>
      <c r="H11" s="1066"/>
      <c r="I11" s="1067"/>
      <c r="J11" s="1068"/>
      <c r="K11" s="16"/>
      <c r="L11" s="16"/>
      <c r="N11" s="1018"/>
      <c r="O11" s="1018"/>
      <c r="P11" s="1018"/>
      <c r="Q11" s="1018"/>
    </row>
    <row r="12" spans="1:17" s="3" customFormat="1" ht="19.5" customHeight="1">
      <c r="B12" s="1071"/>
      <c r="C12" s="9" t="s">
        <v>22</v>
      </c>
      <c r="D12" s="708"/>
      <c r="E12" s="716"/>
      <c r="F12" s="9"/>
      <c r="G12" s="428"/>
      <c r="H12" s="1066"/>
      <c r="I12" s="1067"/>
      <c r="J12" s="1068"/>
      <c r="K12" s="16"/>
      <c r="L12" s="16"/>
      <c r="N12" s="16"/>
      <c r="O12" s="16"/>
      <c r="P12" s="16"/>
      <c r="Q12" s="16"/>
    </row>
    <row r="13" spans="1:17" s="3" customFormat="1" ht="19.5" customHeight="1">
      <c r="B13" s="1064" t="s">
        <v>295</v>
      </c>
      <c r="C13" s="6"/>
      <c r="D13" s="708"/>
      <c r="E13" s="716"/>
      <c r="F13" s="9"/>
      <c r="G13" s="428"/>
      <c r="H13" s="708"/>
      <c r="I13" s="716"/>
      <c r="J13" s="709"/>
      <c r="N13" s="1018"/>
      <c r="O13" s="1018"/>
      <c r="P13" s="1018"/>
      <c r="Q13" s="1018"/>
    </row>
    <row r="14" spans="1:17" s="3" customFormat="1" ht="19.5" customHeight="1">
      <c r="B14" s="1065"/>
      <c r="C14" s="6"/>
      <c r="D14" s="708"/>
      <c r="E14" s="716"/>
      <c r="F14" s="9"/>
      <c r="G14" s="428"/>
      <c r="H14" s="708"/>
      <c r="I14" s="716"/>
      <c r="J14" s="709"/>
      <c r="N14" s="16"/>
      <c r="O14" s="16"/>
      <c r="P14" s="16"/>
      <c r="Q14" s="16"/>
    </row>
    <row r="15" spans="1:17" s="3" customFormat="1" ht="19.5" customHeight="1">
      <c r="B15" s="879"/>
      <c r="C15" s="6"/>
      <c r="D15" s="708"/>
      <c r="E15" s="716"/>
      <c r="F15" s="9"/>
      <c r="G15" s="428"/>
      <c r="H15" s="708"/>
      <c r="I15" s="716"/>
      <c r="J15" s="709"/>
      <c r="N15" s="16"/>
      <c r="O15" s="16"/>
      <c r="P15" s="16"/>
      <c r="Q15" s="16"/>
    </row>
    <row r="16" spans="1:17" s="3" customFormat="1" ht="19.5" customHeight="1">
      <c r="B16" s="16"/>
      <c r="C16" s="16"/>
      <c r="D16" s="16"/>
      <c r="E16" s="16"/>
      <c r="F16" s="16"/>
      <c r="G16" s="16"/>
      <c r="H16" s="16"/>
      <c r="I16" s="16"/>
      <c r="J16" s="16"/>
      <c r="N16" s="16"/>
      <c r="O16" s="16"/>
      <c r="P16" s="16"/>
      <c r="Q16" s="16"/>
    </row>
    <row r="17" spans="1:17" s="3" customFormat="1" ht="19.5" customHeight="1">
      <c r="A17" s="3" t="s">
        <v>635</v>
      </c>
      <c r="B17" s="246"/>
      <c r="C17" s="365"/>
      <c r="D17" s="365"/>
      <c r="H17" s="16"/>
      <c r="I17"/>
      <c r="J17" s="16"/>
      <c r="N17" s="16"/>
      <c r="O17" s="16"/>
      <c r="P17" s="16"/>
      <c r="Q17" s="16"/>
    </row>
    <row r="18" spans="1:17" s="3" customFormat="1" ht="19.5" customHeight="1">
      <c r="B18" s="1058" t="s">
        <v>327</v>
      </c>
      <c r="C18" s="1058"/>
      <c r="D18" s="1058" t="s">
        <v>328</v>
      </c>
      <c r="E18" s="1058"/>
      <c r="F18" s="1058" t="s">
        <v>329</v>
      </c>
      <c r="G18" s="1058"/>
      <c r="H18" s="1058" t="s">
        <v>1240</v>
      </c>
      <c r="I18" s="1058"/>
      <c r="J18" s="9" t="s">
        <v>55</v>
      </c>
      <c r="K18" s="5"/>
      <c r="N18" s="16"/>
      <c r="O18" s="16"/>
      <c r="P18" s="16"/>
      <c r="Q18" s="16"/>
    </row>
    <row r="19" spans="1:17" s="3" customFormat="1" ht="19.5" customHeight="1">
      <c r="B19" s="869"/>
      <c r="C19" s="869"/>
      <c r="D19" s="869"/>
      <c r="E19" s="869"/>
      <c r="F19" s="869"/>
      <c r="G19" s="869"/>
      <c r="H19" s="708"/>
      <c r="I19" s="709"/>
      <c r="J19" s="706"/>
      <c r="K19" s="421"/>
      <c r="N19" s="16"/>
      <c r="O19" s="16"/>
      <c r="P19" s="16"/>
      <c r="Q19" s="16"/>
    </row>
    <row r="20" spans="1:17" s="3" customFormat="1" ht="19.5" customHeight="1">
      <c r="B20" s="869"/>
      <c r="C20" s="869"/>
      <c r="D20" s="869"/>
      <c r="E20" s="869"/>
      <c r="F20" s="869"/>
      <c r="G20" s="869"/>
      <c r="H20" s="869"/>
      <c r="I20" s="869"/>
      <c r="J20" s="706"/>
      <c r="K20" s="421"/>
      <c r="N20" s="16"/>
      <c r="O20" s="16"/>
      <c r="P20" s="16"/>
      <c r="Q20" s="16"/>
    </row>
    <row r="21" spans="1:17" s="3" customFormat="1" ht="19.5" customHeight="1">
      <c r="B21" s="869"/>
      <c r="C21" s="869"/>
      <c r="D21" s="869"/>
      <c r="E21" s="869"/>
      <c r="F21" s="869"/>
      <c r="G21" s="869"/>
      <c r="H21" s="869"/>
      <c r="I21" s="869"/>
      <c r="J21" s="706"/>
      <c r="K21" s="421"/>
    </row>
    <row r="22" spans="1:17" s="3" customFormat="1" ht="19.5" customHeight="1">
      <c r="B22" s="16"/>
      <c r="C22" s="16"/>
      <c r="D22" s="16"/>
      <c r="E22" s="16"/>
      <c r="F22" s="16"/>
      <c r="G22" s="16"/>
      <c r="H22" s="16"/>
      <c r="I22" s="16"/>
    </row>
    <row r="23" spans="1:17" s="3" customFormat="1" ht="19.5" customHeight="1">
      <c r="B23" s="3" t="s">
        <v>540</v>
      </c>
    </row>
    <row r="24" spans="1:17" s="3" customFormat="1" ht="19.5" customHeight="1">
      <c r="A24" s="3" t="s">
        <v>633</v>
      </c>
    </row>
    <row r="25" spans="1:17" s="3" customFormat="1" ht="19.5" customHeight="1">
      <c r="A25" s="14"/>
      <c r="B25" s="244" t="s">
        <v>698</v>
      </c>
      <c r="C25" s="245"/>
      <c r="D25" s="245"/>
      <c r="E25" s="231"/>
      <c r="F25" s="231"/>
      <c r="G25" s="231"/>
      <c r="H25" s="231"/>
      <c r="I25" s="212"/>
    </row>
    <row r="26" spans="1:17" s="3" customFormat="1" ht="19.5" customHeight="1">
      <c r="B26" s="1058" t="s">
        <v>327</v>
      </c>
      <c r="C26" s="1058"/>
      <c r="D26" s="1058" t="s">
        <v>623</v>
      </c>
      <c r="E26" s="1058"/>
      <c r="F26" s="1058" t="s">
        <v>328</v>
      </c>
      <c r="G26" s="1058"/>
      <c r="H26" s="708" t="s">
        <v>329</v>
      </c>
      <c r="I26" s="709"/>
    </row>
    <row r="27" spans="1:17" s="3" customFormat="1" ht="19.5" customHeight="1">
      <c r="B27" s="882"/>
      <c r="C27" s="884"/>
      <c r="D27" s="1063" t="s">
        <v>699</v>
      </c>
      <c r="E27" s="1063"/>
      <c r="F27" s="869"/>
      <c r="G27" s="869"/>
      <c r="H27" s="869"/>
      <c r="I27" s="869"/>
    </row>
    <row r="28" spans="1:17" s="3" customFormat="1" ht="19.5" customHeight="1">
      <c r="B28" s="1017"/>
      <c r="C28" s="1019"/>
      <c r="D28" s="1059" t="s">
        <v>883</v>
      </c>
      <c r="E28" s="1060"/>
      <c r="F28" s="708"/>
      <c r="G28" s="709"/>
      <c r="H28" s="710"/>
      <c r="I28" s="712"/>
      <c r="J28" s="35" t="s">
        <v>884</v>
      </c>
    </row>
    <row r="29" spans="1:17" s="3" customFormat="1" ht="19.5" customHeight="1">
      <c r="B29" s="1017"/>
      <c r="C29" s="1019"/>
      <c r="D29" s="370" t="s">
        <v>866</v>
      </c>
      <c r="E29" s="166"/>
      <c r="F29" s="708"/>
      <c r="G29" s="709"/>
      <c r="H29" s="708"/>
      <c r="I29" s="709"/>
    </row>
    <row r="30" spans="1:17" s="3" customFormat="1" ht="19.5" customHeight="1">
      <c r="B30" s="1020"/>
      <c r="C30" s="1022"/>
      <c r="D30" s="739" t="s">
        <v>295</v>
      </c>
      <c r="E30" s="741"/>
      <c r="F30" s="708"/>
      <c r="G30" s="709"/>
      <c r="H30" s="710"/>
      <c r="I30" s="712"/>
    </row>
    <row r="31" spans="1:17" s="3" customFormat="1" ht="19.5" customHeight="1">
      <c r="B31" s="557"/>
      <c r="C31" s="557"/>
      <c r="F31" s="16"/>
      <c r="G31" s="16"/>
      <c r="I31" s="16"/>
    </row>
    <row r="32" spans="1:17" ht="19.5" customHeight="1">
      <c r="A32" s="242" t="s">
        <v>936</v>
      </c>
      <c r="B32" s="243"/>
      <c r="C32" s="243"/>
      <c r="D32" s="243"/>
      <c r="E32" s="243"/>
      <c r="F32" s="231"/>
      <c r="G32" s="231"/>
      <c r="H32" s="231"/>
      <c r="I32" s="231"/>
      <c r="J32" s="231"/>
    </row>
    <row r="33" spans="1:11" ht="19.8" customHeight="1">
      <c r="B33" s="244" t="s">
        <v>900</v>
      </c>
      <c r="C33" s="245"/>
      <c r="D33" s="245"/>
      <c r="E33" s="231"/>
      <c r="F33" s="231"/>
      <c r="G33" s="231"/>
      <c r="H33" s="231"/>
      <c r="I33" s="231"/>
      <c r="J33" s="231"/>
    </row>
    <row r="34" spans="1:11" s="3" customFormat="1" ht="19.8" customHeight="1">
      <c r="A34" s="232"/>
      <c r="B34" s="1058" t="s">
        <v>327</v>
      </c>
      <c r="C34" s="1058"/>
      <c r="D34" s="1058" t="s">
        <v>328</v>
      </c>
      <c r="E34" s="1058"/>
      <c r="F34" s="1058" t="s">
        <v>329</v>
      </c>
      <c r="G34" s="1058"/>
      <c r="H34" s="708" t="s">
        <v>55</v>
      </c>
      <c r="I34" s="709"/>
      <c r="J34" s="231"/>
    </row>
    <row r="35" spans="1:11" ht="19.8" customHeight="1">
      <c r="A35" s="14"/>
      <c r="B35" s="869"/>
      <c r="C35" s="869"/>
      <c r="D35" s="869"/>
      <c r="E35" s="869"/>
      <c r="F35" s="869"/>
      <c r="G35" s="869"/>
      <c r="H35" s="1061"/>
      <c r="I35" s="1062"/>
      <c r="J35" s="231"/>
      <c r="K35" s="3"/>
    </row>
    <row r="36" spans="1:11" ht="19.8" customHeight="1">
      <c r="A36" s="14"/>
      <c r="B36" s="869"/>
      <c r="C36" s="869"/>
      <c r="D36" s="869"/>
      <c r="E36" s="869"/>
      <c r="F36" s="869"/>
      <c r="G36" s="869"/>
      <c r="H36" s="1061"/>
      <c r="I36" s="1062"/>
      <c r="J36"/>
      <c r="K36" s="3"/>
    </row>
    <row r="37" spans="1:11" ht="19.5" customHeight="1">
      <c r="A37" s="14"/>
      <c r="B37" s="869"/>
      <c r="C37" s="869"/>
      <c r="D37" s="869"/>
      <c r="E37" s="869"/>
      <c r="F37" s="869"/>
      <c r="G37" s="869"/>
      <c r="H37" s="1061"/>
      <c r="I37" s="1062"/>
      <c r="J37"/>
      <c r="K37" s="3"/>
    </row>
    <row r="38" spans="1:11" ht="19.5" customHeight="1">
      <c r="A38" s="14"/>
      <c r="B38" s="16"/>
      <c r="C38" s="363"/>
      <c r="D38" s="363"/>
      <c r="E38" s="16"/>
      <c r="F38" s="16"/>
      <c r="G38" s="16"/>
      <c r="H38" s="363"/>
      <c r="I38" s="16"/>
      <c r="J38"/>
      <c r="K38" s="3"/>
    </row>
    <row r="39" spans="1:11" ht="19.5" customHeight="1">
      <c r="B39" s="246" t="s">
        <v>901</v>
      </c>
      <c r="C39" s="365"/>
      <c r="D39" s="365"/>
      <c r="E39" s="3"/>
      <c r="F39" s="3"/>
      <c r="G39" s="3"/>
      <c r="H39" s="364"/>
      <c r="I39"/>
      <c r="J39"/>
      <c r="K39" s="3"/>
    </row>
    <row r="40" spans="1:11" ht="19.5" customHeight="1">
      <c r="A40" s="214"/>
      <c r="B40" s="1058" t="s">
        <v>327</v>
      </c>
      <c r="C40" s="1058"/>
      <c r="D40" s="1058" t="s">
        <v>328</v>
      </c>
      <c r="E40" s="1058"/>
      <c r="F40" s="1058" t="s">
        <v>902</v>
      </c>
      <c r="G40" s="1058"/>
      <c r="H40" s="708" t="s">
        <v>55</v>
      </c>
      <c r="I40" s="709"/>
      <c r="J40"/>
      <c r="K40"/>
    </row>
    <row r="41" spans="1:11" ht="19.2" customHeight="1">
      <c r="A41" s="247"/>
      <c r="B41" s="869"/>
      <c r="C41" s="869"/>
      <c r="D41" s="869"/>
      <c r="E41" s="869"/>
      <c r="F41" s="869"/>
      <c r="G41" s="869"/>
      <c r="H41" s="1061"/>
      <c r="I41" s="1062"/>
      <c r="J41" s="3"/>
      <c r="K41"/>
    </row>
    <row r="42" spans="1:11" ht="19.5" customHeight="1">
      <c r="A42" s="247"/>
      <c r="B42" s="869"/>
      <c r="C42" s="869"/>
      <c r="D42" s="869"/>
      <c r="E42" s="869"/>
      <c r="F42" s="869"/>
      <c r="G42" s="869"/>
      <c r="H42" s="1061"/>
      <c r="I42" s="1062"/>
      <c r="J42"/>
      <c r="K42"/>
    </row>
    <row r="43" spans="1:11" ht="19.5" customHeight="1">
      <c r="A43" s="14"/>
      <c r="B43" s="16"/>
      <c r="C43" s="363"/>
      <c r="D43" s="363"/>
      <c r="E43" s="16"/>
      <c r="F43" s="16"/>
      <c r="G43" s="16"/>
      <c r="H43" s="16"/>
      <c r="I43" s="16"/>
      <c r="J43"/>
      <c r="K43"/>
    </row>
    <row r="44" spans="1:11" ht="19.5" customHeight="1">
      <c r="B44" s="246" t="s">
        <v>866</v>
      </c>
      <c r="C44" s="365"/>
      <c r="D44" s="365"/>
      <c r="E44" s="3"/>
      <c r="F44" s="3"/>
      <c r="G44" s="3"/>
      <c r="H44" s="364"/>
      <c r="I44"/>
      <c r="J44"/>
      <c r="K44" s="3"/>
    </row>
    <row r="45" spans="1:11" ht="19.5" customHeight="1">
      <c r="A45" s="214"/>
      <c r="B45" s="1058" t="s">
        <v>327</v>
      </c>
      <c r="C45" s="1058"/>
      <c r="D45" s="1058" t="s">
        <v>328</v>
      </c>
      <c r="E45" s="1058"/>
      <c r="F45" s="1058" t="s">
        <v>867</v>
      </c>
      <c r="G45" s="1058"/>
      <c r="H45" s="708" t="s">
        <v>55</v>
      </c>
      <c r="I45" s="709"/>
      <c r="J45"/>
      <c r="K45"/>
    </row>
    <row r="46" spans="1:11" ht="19.5" customHeight="1">
      <c r="A46" s="247"/>
      <c r="B46" s="869"/>
      <c r="C46" s="869"/>
      <c r="D46" s="869"/>
      <c r="E46" s="869"/>
      <c r="F46" s="869"/>
      <c r="G46" s="869"/>
      <c r="H46" s="1061"/>
      <c r="I46" s="1062"/>
      <c r="J46" s="3"/>
      <c r="K46"/>
    </row>
    <row r="47" spans="1:11" ht="19.5" customHeight="1">
      <c r="A47" s="247"/>
      <c r="B47" s="869"/>
      <c r="C47" s="869"/>
      <c r="D47" s="869"/>
      <c r="E47" s="869"/>
      <c r="F47" s="869"/>
      <c r="G47" s="869"/>
      <c r="H47" s="1061"/>
      <c r="I47" s="1062"/>
      <c r="J47"/>
      <c r="K47"/>
    </row>
    <row r="48" spans="1:11">
      <c r="B48"/>
      <c r="C48"/>
      <c r="D48"/>
      <c r="E48"/>
      <c r="F48"/>
      <c r="G48"/>
      <c r="H48"/>
      <c r="I48"/>
      <c r="J48"/>
    </row>
    <row r="49" spans="1:11" ht="19.5" customHeight="1">
      <c r="A49" s="548" t="s">
        <v>904</v>
      </c>
      <c r="B49" s="548"/>
      <c r="C49" s="548"/>
      <c r="D49" s="548"/>
      <c r="E49"/>
      <c r="F49"/>
      <c r="G49"/>
      <c r="H49"/>
      <c r="I49"/>
      <c r="J49"/>
      <c r="K49"/>
    </row>
    <row r="50" spans="1:11" ht="19.5" customHeight="1">
      <c r="B50" s="708" t="s">
        <v>327</v>
      </c>
      <c r="C50" s="709"/>
      <c r="D50" s="1058" t="s">
        <v>905</v>
      </c>
      <c r="E50" s="1058"/>
      <c r="F50" s="1058" t="s">
        <v>906</v>
      </c>
      <c r="G50" s="1058"/>
      <c r="H50" s="708" t="s">
        <v>55</v>
      </c>
      <c r="I50" s="709"/>
      <c r="J50"/>
      <c r="K50"/>
    </row>
    <row r="51" spans="1:11" ht="19.5" customHeight="1">
      <c r="B51" s="754"/>
      <c r="C51" s="755"/>
      <c r="D51" s="869"/>
      <c r="E51" s="869"/>
      <c r="F51" s="869"/>
      <c r="G51" s="869"/>
      <c r="H51" s="1061"/>
      <c r="I51" s="1062"/>
      <c r="J51"/>
      <c r="K51"/>
    </row>
    <row r="52" spans="1:11" ht="19.5" customHeight="1">
      <c r="B52" s="754"/>
      <c r="C52" s="755"/>
      <c r="D52" s="869"/>
      <c r="E52" s="869"/>
      <c r="F52" s="869"/>
      <c r="G52" s="869"/>
      <c r="H52" s="1061"/>
      <c r="I52" s="1062"/>
      <c r="J52"/>
      <c r="K52"/>
    </row>
    <row r="53" spans="1:11" ht="19.5" customHeight="1">
      <c r="A53"/>
      <c r="B53" s="754"/>
      <c r="C53" s="755"/>
      <c r="D53" s="869"/>
      <c r="E53" s="869"/>
      <c r="F53" s="869"/>
      <c r="G53" s="869"/>
      <c r="H53" s="1061"/>
      <c r="I53" s="1062"/>
      <c r="J53"/>
      <c r="K53"/>
    </row>
  </sheetData>
  <mergeCells count="114">
    <mergeCell ref="B53:C53"/>
    <mergeCell ref="D53:E53"/>
    <mergeCell ref="F53:G53"/>
    <mergeCell ref="H53:I53"/>
    <mergeCell ref="B51:C51"/>
    <mergeCell ref="D51:E51"/>
    <mergeCell ref="F51:G51"/>
    <mergeCell ref="H51:I51"/>
    <mergeCell ref="B52:C52"/>
    <mergeCell ref="D52:E52"/>
    <mergeCell ref="F52:G52"/>
    <mergeCell ref="H52:I52"/>
    <mergeCell ref="B50:C50"/>
    <mergeCell ref="D50:E50"/>
    <mergeCell ref="F50:G50"/>
    <mergeCell ref="H50:I50"/>
    <mergeCell ref="H45:I45"/>
    <mergeCell ref="D45:E45"/>
    <mergeCell ref="F45:G45"/>
    <mergeCell ref="B41:C41"/>
    <mergeCell ref="B42:C42"/>
    <mergeCell ref="D42:E42"/>
    <mergeCell ref="F42:G42"/>
    <mergeCell ref="H42:I42"/>
    <mergeCell ref="B47:C47"/>
    <mergeCell ref="D47:E47"/>
    <mergeCell ref="F47:G47"/>
    <mergeCell ref="H47:I47"/>
    <mergeCell ref="H46:I46"/>
    <mergeCell ref="B45:C45"/>
    <mergeCell ref="B46:C46"/>
    <mergeCell ref="D46:E46"/>
    <mergeCell ref="F46:G46"/>
    <mergeCell ref="A2:J2"/>
    <mergeCell ref="A3:B3"/>
    <mergeCell ref="C3:G3"/>
    <mergeCell ref="A4:B4"/>
    <mergeCell ref="C4:G4"/>
    <mergeCell ref="A5:B5"/>
    <mergeCell ref="D10:E10"/>
    <mergeCell ref="D11:E11"/>
    <mergeCell ref="D12:E12"/>
    <mergeCell ref="B11:B12"/>
    <mergeCell ref="N11:O11"/>
    <mergeCell ref="P11:Q11"/>
    <mergeCell ref="N13:O13"/>
    <mergeCell ref="H11:J11"/>
    <mergeCell ref="N10:O10"/>
    <mergeCell ref="P10:Q10"/>
    <mergeCell ref="H10:J10"/>
    <mergeCell ref="P13:Q13"/>
    <mergeCell ref="H12:J12"/>
    <mergeCell ref="B13:B15"/>
    <mergeCell ref="H18:I18"/>
    <mergeCell ref="H19:I19"/>
    <mergeCell ref="H13:J13"/>
    <mergeCell ref="H29:I29"/>
    <mergeCell ref="F28:G28"/>
    <mergeCell ref="H15:J15"/>
    <mergeCell ref="H14:J14"/>
    <mergeCell ref="H36:I36"/>
    <mergeCell ref="F26:G26"/>
    <mergeCell ref="B34:C34"/>
    <mergeCell ref="D34:E34"/>
    <mergeCell ref="H28:I28"/>
    <mergeCell ref="F34:G34"/>
    <mergeCell ref="H34:I34"/>
    <mergeCell ref="H35:I35"/>
    <mergeCell ref="F21:G21"/>
    <mergeCell ref="H30:I30"/>
    <mergeCell ref="D20:E20"/>
    <mergeCell ref="H20:I20"/>
    <mergeCell ref="H27:I27"/>
    <mergeCell ref="B26:C26"/>
    <mergeCell ref="D26:E26"/>
    <mergeCell ref="H37:I37"/>
    <mergeCell ref="F41:G41"/>
    <mergeCell ref="D13:E13"/>
    <mergeCell ref="H21:I21"/>
    <mergeCell ref="D27:E27"/>
    <mergeCell ref="F27:G27"/>
    <mergeCell ref="F19:G19"/>
    <mergeCell ref="D15:E15"/>
    <mergeCell ref="H26:I26"/>
    <mergeCell ref="F29:G29"/>
    <mergeCell ref="D41:E41"/>
    <mergeCell ref="D14:E14"/>
    <mergeCell ref="H41:I41"/>
    <mergeCell ref="D40:E40"/>
    <mergeCell ref="F40:G40"/>
    <mergeCell ref="H40:I40"/>
    <mergeCell ref="B40:C40"/>
    <mergeCell ref="B37:C37"/>
    <mergeCell ref="D37:E37"/>
    <mergeCell ref="F37:G37"/>
    <mergeCell ref="B18:C18"/>
    <mergeCell ref="D18:E18"/>
    <mergeCell ref="F18:G18"/>
    <mergeCell ref="B19:C19"/>
    <mergeCell ref="D19:E19"/>
    <mergeCell ref="B27:C30"/>
    <mergeCell ref="D30:E30"/>
    <mergeCell ref="F30:G30"/>
    <mergeCell ref="D28:E28"/>
    <mergeCell ref="B20:C20"/>
    <mergeCell ref="F20:G20"/>
    <mergeCell ref="B21:C21"/>
    <mergeCell ref="D21:E21"/>
    <mergeCell ref="B36:C36"/>
    <mergeCell ref="D36:E36"/>
    <mergeCell ref="D35:E35"/>
    <mergeCell ref="F35:G35"/>
    <mergeCell ref="F36:G36"/>
    <mergeCell ref="B35:C35"/>
  </mergeCells>
  <phoneticPr fontId="3"/>
  <dataValidations count="1">
    <dataValidation type="list" allowBlank="1" showInputMessage="1" showErrorMessage="1" sqref="G11:G15 J19:J21 H35:H37 H46:H47 H41:H43 H51:H53" xr:uid="{00000000-0002-0000-0A00-000000000000}">
      <formula1>$L$3:$L$5</formula1>
    </dataValidation>
  </dataValidations>
  <pageMargins left="0.86614173228346458" right="0.31496062992125984" top="0.39370078740157483" bottom="0.27559055118110237" header="0.31496062992125984" footer="0.19685039370078741"/>
  <pageSetup paperSize="9" scale="73" orientation="portrait"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6"/>
  <sheetViews>
    <sheetView view="pageBreakPreview" zoomScale="80" zoomScaleNormal="100" zoomScaleSheetLayoutView="80" workbookViewId="0">
      <selection activeCell="A3" sqref="A3"/>
    </sheetView>
  </sheetViews>
  <sheetFormatPr defaultRowHeight="13.2"/>
  <cols>
    <col min="1" max="1" width="4.21875" customWidth="1"/>
    <col min="2" max="2" width="28.21875" customWidth="1"/>
    <col min="3" max="3" width="9" customWidth="1"/>
    <col min="4" max="4" width="16.88671875" customWidth="1"/>
    <col min="5" max="5" width="7.88671875" customWidth="1"/>
    <col min="6" max="6" width="14.109375" customWidth="1"/>
    <col min="7" max="7" width="9.109375" customWidth="1"/>
    <col min="8" max="8" width="10.109375" customWidth="1"/>
  </cols>
  <sheetData>
    <row r="1" spans="1:10" ht="30" customHeight="1">
      <c r="A1" s="3" t="s">
        <v>86</v>
      </c>
      <c r="G1" s="956"/>
      <c r="H1" s="956"/>
    </row>
    <row r="2" spans="1:10" ht="21" customHeight="1">
      <c r="A2" s="1072" t="s">
        <v>458</v>
      </c>
      <c r="B2" s="1072"/>
      <c r="C2" s="1072"/>
      <c r="D2" s="1073"/>
      <c r="E2" s="1073"/>
      <c r="F2" s="1073"/>
      <c r="G2" s="209"/>
      <c r="H2" s="209"/>
      <c r="J2" t="s">
        <v>449</v>
      </c>
    </row>
    <row r="3" spans="1:10" ht="39.75" customHeight="1">
      <c r="J3" t="s">
        <v>450</v>
      </c>
    </row>
    <row r="4" spans="1:10" ht="27" customHeight="1">
      <c r="D4" s="3" t="s">
        <v>532</v>
      </c>
      <c r="E4" s="1069" t="str">
        <f>提案書!C12</f>
        <v>A</v>
      </c>
      <c r="F4" s="1069"/>
      <c r="G4" s="1069"/>
      <c r="H4" s="1069"/>
      <c r="I4" s="241"/>
    </row>
    <row r="5" spans="1:10" ht="27" customHeight="1">
      <c r="D5" s="3" t="s">
        <v>533</v>
      </c>
      <c r="E5" s="1069" t="str">
        <f>提案書!C13</f>
        <v>Ｂ</v>
      </c>
      <c r="F5" s="1069"/>
      <c r="G5" s="1069"/>
      <c r="H5" s="1069"/>
      <c r="I5" s="241"/>
    </row>
    <row r="7" spans="1:10" ht="35.25" customHeight="1">
      <c r="A7" s="62" t="s">
        <v>313</v>
      </c>
      <c r="B7" s="92" t="s">
        <v>452</v>
      </c>
      <c r="C7" s="93" t="s">
        <v>287</v>
      </c>
      <c r="D7" s="92" t="s">
        <v>288</v>
      </c>
      <c r="E7" s="93" t="s">
        <v>453</v>
      </c>
      <c r="F7" s="62" t="s">
        <v>289</v>
      </c>
      <c r="G7" s="94" t="s">
        <v>290</v>
      </c>
      <c r="H7" s="93" t="s">
        <v>291</v>
      </c>
    </row>
    <row r="8" spans="1:10" ht="35.25" customHeight="1">
      <c r="A8" s="63"/>
      <c r="B8" s="63"/>
      <c r="C8" s="63"/>
      <c r="D8" s="63"/>
      <c r="E8" s="63"/>
      <c r="F8" s="95" t="s">
        <v>314</v>
      </c>
      <c r="G8" s="96" t="s">
        <v>292</v>
      </c>
      <c r="H8" s="63"/>
    </row>
    <row r="9" spans="1:10" ht="35.25" customHeight="1">
      <c r="A9" s="63"/>
      <c r="B9" s="63"/>
      <c r="C9" s="63"/>
      <c r="D9" s="63"/>
      <c r="E9" s="63"/>
      <c r="F9" s="95" t="s">
        <v>307</v>
      </c>
      <c r="G9" s="96" t="s">
        <v>292</v>
      </c>
      <c r="H9" s="63"/>
    </row>
    <row r="10" spans="1:10" ht="35.25" customHeight="1">
      <c r="A10" s="63"/>
      <c r="B10" s="63"/>
      <c r="C10" s="63"/>
      <c r="D10" s="63"/>
      <c r="E10" s="63"/>
      <c r="F10" s="95" t="s">
        <v>307</v>
      </c>
      <c r="G10" s="96" t="s">
        <v>292</v>
      </c>
      <c r="H10" s="63"/>
    </row>
    <row r="11" spans="1:10" ht="35.25" customHeight="1">
      <c r="A11" s="63"/>
      <c r="B11" s="63"/>
      <c r="C11" s="63"/>
      <c r="D11" s="63"/>
      <c r="E11" s="63"/>
      <c r="F11" s="95" t="s">
        <v>307</v>
      </c>
      <c r="G11" s="96" t="s">
        <v>292</v>
      </c>
      <c r="H11" s="63"/>
    </row>
    <row r="12" spans="1:10" ht="35.25" customHeight="1">
      <c r="A12" s="63"/>
      <c r="B12" s="63"/>
      <c r="C12" s="63"/>
      <c r="D12" s="63"/>
      <c r="E12" s="63"/>
      <c r="F12" s="95" t="s">
        <v>307</v>
      </c>
      <c r="G12" s="96" t="s">
        <v>292</v>
      </c>
      <c r="H12" s="63"/>
    </row>
    <row r="13" spans="1:10" ht="35.25" customHeight="1">
      <c r="A13" s="63"/>
      <c r="B13" s="63"/>
      <c r="C13" s="63"/>
      <c r="D13" s="63"/>
      <c r="E13" s="63"/>
      <c r="F13" s="95" t="s">
        <v>307</v>
      </c>
      <c r="G13" s="96" t="s">
        <v>292</v>
      </c>
      <c r="H13" s="63"/>
    </row>
    <row r="14" spans="1:10" ht="35.25" customHeight="1">
      <c r="A14" s="63"/>
      <c r="B14" s="63"/>
      <c r="C14" s="63"/>
      <c r="D14" s="63"/>
      <c r="E14" s="63"/>
      <c r="F14" s="95" t="s">
        <v>307</v>
      </c>
      <c r="G14" s="96" t="s">
        <v>292</v>
      </c>
      <c r="H14" s="63"/>
    </row>
    <row r="15" spans="1:10" ht="35.25" customHeight="1">
      <c r="A15" s="63"/>
      <c r="B15" s="63"/>
      <c r="C15" s="63"/>
      <c r="D15" s="63"/>
      <c r="E15" s="63"/>
      <c r="F15" s="95" t="s">
        <v>307</v>
      </c>
      <c r="G15" s="96" t="s">
        <v>292</v>
      </c>
      <c r="H15" s="63"/>
    </row>
    <row r="16" spans="1:10" ht="35.25" customHeight="1">
      <c r="A16" s="63"/>
      <c r="B16" s="63"/>
      <c r="C16" s="63"/>
      <c r="D16" s="63"/>
      <c r="E16" s="63"/>
      <c r="F16" s="95" t="s">
        <v>307</v>
      </c>
      <c r="G16" s="96" t="s">
        <v>292</v>
      </c>
      <c r="H16" s="63"/>
    </row>
    <row r="17" spans="1:8" ht="35.25" customHeight="1">
      <c r="A17" s="63"/>
      <c r="B17" s="63"/>
      <c r="C17" s="63"/>
      <c r="D17" s="63"/>
      <c r="E17" s="63"/>
      <c r="F17" s="95" t="s">
        <v>307</v>
      </c>
      <c r="G17" s="96" t="s">
        <v>292</v>
      </c>
      <c r="H17" s="63"/>
    </row>
    <row r="18" spans="1:8" ht="35.25" customHeight="1">
      <c r="A18" s="63"/>
      <c r="B18" s="63"/>
      <c r="C18" s="63"/>
      <c r="D18" s="63"/>
      <c r="E18" s="63"/>
      <c r="F18" s="95" t="s">
        <v>307</v>
      </c>
      <c r="G18" s="96" t="s">
        <v>292</v>
      </c>
      <c r="H18" s="63"/>
    </row>
    <row r="19" spans="1:8" ht="35.25" customHeight="1">
      <c r="A19" s="63"/>
      <c r="B19" s="63"/>
      <c r="C19" s="63"/>
      <c r="D19" s="63"/>
      <c r="E19" s="63"/>
      <c r="F19" s="95" t="s">
        <v>307</v>
      </c>
      <c r="G19" s="96" t="s">
        <v>292</v>
      </c>
      <c r="H19" s="63"/>
    </row>
    <row r="20" spans="1:8" ht="35.25" customHeight="1">
      <c r="A20" s="63"/>
      <c r="B20" s="63"/>
      <c r="C20" s="63"/>
      <c r="D20" s="63"/>
      <c r="E20" s="63"/>
      <c r="F20" s="95" t="s">
        <v>307</v>
      </c>
      <c r="G20" s="96" t="s">
        <v>292</v>
      </c>
      <c r="H20" s="63"/>
    </row>
    <row r="21" spans="1:8" ht="35.25" customHeight="1">
      <c r="A21" s="63"/>
      <c r="B21" s="63"/>
      <c r="C21" s="63"/>
      <c r="D21" s="63"/>
      <c r="E21" s="63"/>
      <c r="F21" s="95" t="s">
        <v>307</v>
      </c>
      <c r="G21" s="96" t="s">
        <v>292</v>
      </c>
      <c r="H21" s="63"/>
    </row>
    <row r="22" spans="1:8" ht="35.25" customHeight="1">
      <c r="A22" s="63"/>
      <c r="B22" s="63"/>
      <c r="C22" s="63"/>
      <c r="D22" s="63"/>
      <c r="E22" s="63"/>
      <c r="F22" s="95" t="s">
        <v>307</v>
      </c>
      <c r="G22" s="96" t="s">
        <v>292</v>
      </c>
      <c r="H22" s="63"/>
    </row>
    <row r="33" ht="9.4499999999999993" customHeight="1"/>
    <row r="34" ht="9.4499999999999993" customHeight="1"/>
    <row r="35" ht="9.4499999999999993" customHeight="1"/>
    <row r="36" ht="9.4499999999999993" customHeight="1"/>
  </sheetData>
  <mergeCells count="5">
    <mergeCell ref="E4:H4"/>
    <mergeCell ref="E5:H5"/>
    <mergeCell ref="G1:H1"/>
    <mergeCell ref="A2:C2"/>
    <mergeCell ref="D2:F2"/>
  </mergeCells>
  <phoneticPr fontId="3"/>
  <dataValidations count="1">
    <dataValidation type="list" allowBlank="1" showInputMessage="1" showErrorMessage="1" sqref="D2:F2" xr:uid="{00000000-0002-0000-0B00-000000000000}">
      <formula1>$J$2:$J$3</formula1>
    </dataValidation>
  </dataValidations>
  <pageMargins left="0.70866141732283472" right="0.31496062992125984" top="0.74803149606299213" bottom="0.74803149606299213" header="0.31496062992125984" footer="0.31496062992125984"/>
  <pageSetup paperSize="9" scale="94"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75"/>
  <sheetViews>
    <sheetView showGridLines="0" view="pageBreakPreview" zoomScale="80" zoomScaleNormal="85" zoomScaleSheetLayoutView="80" workbookViewId="0">
      <selection activeCell="A3" sqref="A3"/>
    </sheetView>
  </sheetViews>
  <sheetFormatPr defaultColWidth="9" defaultRowHeight="21" customHeight="1"/>
  <cols>
    <col min="1" max="1" width="4.21875" style="2" customWidth="1"/>
    <col min="2" max="2" width="11.6640625" style="2" customWidth="1"/>
    <col min="3" max="3" width="11.44140625" style="2" customWidth="1"/>
    <col min="4" max="4" width="4" style="2" customWidth="1"/>
    <col min="5" max="5" width="8.77734375" style="2" customWidth="1"/>
    <col min="6" max="6" width="6.21875" style="2" bestFit="1" customWidth="1"/>
    <col min="7" max="7" width="7.21875" style="2" customWidth="1"/>
    <col min="8" max="8" width="11.33203125" style="2" bestFit="1" customWidth="1"/>
    <col min="9" max="9" width="8.109375" style="27" customWidth="1"/>
    <col min="10" max="11" width="8.109375" style="2" customWidth="1"/>
    <col min="12" max="16384" width="9" style="2"/>
  </cols>
  <sheetData>
    <row r="1" spans="1:11" ht="14.4">
      <c r="A1" s="1084" t="s">
        <v>269</v>
      </c>
      <c r="B1" s="1084"/>
      <c r="C1"/>
      <c r="D1"/>
      <c r="E1"/>
      <c r="F1"/>
      <c r="G1"/>
      <c r="H1"/>
    </row>
    <row r="2" spans="1:11" ht="27" customHeight="1">
      <c r="A2" s="981" t="s">
        <v>59</v>
      </c>
      <c r="B2" s="981"/>
      <c r="C2" s="981"/>
      <c r="D2" s="981"/>
      <c r="E2" s="981"/>
      <c r="F2" s="981"/>
      <c r="G2" s="981"/>
      <c r="H2" s="981"/>
      <c r="I2" s="981"/>
      <c r="J2" s="981"/>
      <c r="K2" s="981"/>
    </row>
    <row r="3" spans="1:11" ht="13.5" customHeight="1">
      <c r="A3" s="28"/>
      <c r="B3" s="28"/>
      <c r="C3" s="28"/>
      <c r="D3" s="28"/>
      <c r="E3" s="28"/>
      <c r="F3" s="28"/>
      <c r="G3" s="28"/>
      <c r="H3" s="28"/>
      <c r="I3" s="28"/>
    </row>
    <row r="4" spans="1:11" ht="19.5" customHeight="1">
      <c r="A4" s="1087" t="s">
        <v>24</v>
      </c>
      <c r="B4" s="1087"/>
      <c r="C4" s="1085" t="str">
        <f>提案書!C12</f>
        <v>A</v>
      </c>
      <c r="D4" s="1085"/>
      <c r="E4" s="1085"/>
      <c r="F4" s="28"/>
      <c r="G4" s="28"/>
      <c r="H4" s="28"/>
      <c r="I4" s="28"/>
    </row>
    <row r="5" spans="1:11" ht="19.5" customHeight="1">
      <c r="A5" s="1075" t="s">
        <v>80</v>
      </c>
      <c r="B5" s="1075"/>
      <c r="C5" s="1086" t="str">
        <f>提案書!C13</f>
        <v>Ｂ</v>
      </c>
      <c r="D5" s="1086"/>
      <c r="E5" s="1086"/>
      <c r="F5" s="28"/>
      <c r="G5" s="28"/>
      <c r="H5" s="28"/>
      <c r="I5" s="28"/>
    </row>
    <row r="6" spans="1:11" ht="19.5" customHeight="1">
      <c r="A6" s="1075" t="s">
        <v>20</v>
      </c>
      <c r="B6" s="1075"/>
      <c r="C6" s="192" t="str">
        <f>提案書!H14</f>
        <v>Ｅ</v>
      </c>
      <c r="D6" s="337" t="s">
        <v>626</v>
      </c>
      <c r="E6" s="29"/>
      <c r="F6" s="28"/>
      <c r="G6" s="28"/>
      <c r="H6" s="28"/>
      <c r="I6" s="28"/>
    </row>
    <row r="7" spans="1:11" ht="19.5" customHeight="1">
      <c r="A7" s="1075" t="s">
        <v>60</v>
      </c>
      <c r="B7" s="1075"/>
      <c r="C7" s="193" t="str">
        <f>提案書!H13</f>
        <v>Ｃ</v>
      </c>
      <c r="D7" s="45" t="s">
        <v>105</v>
      </c>
      <c r="E7" s="45" t="s">
        <v>113</v>
      </c>
      <c r="F7"/>
      <c r="G7"/>
      <c r="H7"/>
      <c r="I7" s="28"/>
    </row>
    <row r="8" spans="1:11" ht="9.75" customHeight="1">
      <c r="A8" s="30"/>
      <c r="B8" s="28"/>
      <c r="C8" s="28"/>
      <c r="D8" s="28"/>
      <c r="E8" s="28"/>
      <c r="F8"/>
      <c r="G8"/>
      <c r="H8"/>
      <c r="I8" s="28"/>
    </row>
    <row r="9" spans="1:11" ht="21.75" customHeight="1">
      <c r="A9" s="14" t="s">
        <v>61</v>
      </c>
      <c r="B9" s="28"/>
      <c r="C9" s="28"/>
      <c r="D9" s="28"/>
      <c r="E9" s="28"/>
      <c r="F9"/>
      <c r="G9"/>
      <c r="H9"/>
      <c r="I9" s="28"/>
    </row>
    <row r="10" spans="1:11" ht="21.75" customHeight="1">
      <c r="A10" s="1076" t="s">
        <v>62</v>
      </c>
      <c r="B10" s="1077"/>
      <c r="C10" s="1077"/>
      <c r="D10" s="1078"/>
      <c r="E10" s="213" t="s">
        <v>561</v>
      </c>
      <c r="F10" s="62" t="s">
        <v>562</v>
      </c>
      <c r="G10" s="213" t="s">
        <v>63</v>
      </c>
      <c r="H10" s="218" t="s">
        <v>563</v>
      </c>
      <c r="I10" s="754" t="s">
        <v>564</v>
      </c>
      <c r="J10" s="1091"/>
      <c r="K10" s="755"/>
    </row>
    <row r="11" spans="1:11" ht="13.2">
      <c r="A11" s="1092" t="s">
        <v>565</v>
      </c>
      <c r="B11" s="817"/>
      <c r="C11" s="817"/>
      <c r="D11" s="1093"/>
      <c r="E11" s="213"/>
      <c r="F11" s="62"/>
      <c r="G11" s="213"/>
      <c r="H11" s="218"/>
      <c r="I11" s="1099" t="s">
        <v>566</v>
      </c>
      <c r="J11" s="1100"/>
      <c r="K11" s="1101"/>
    </row>
    <row r="12" spans="1:11" ht="13.2">
      <c r="A12" s="249"/>
      <c r="B12" s="1094" t="s">
        <v>567</v>
      </c>
      <c r="C12" s="1097" t="s">
        <v>65</v>
      </c>
      <c r="D12" s="1098"/>
      <c r="E12" s="252"/>
      <c r="F12" s="253" t="s">
        <v>8</v>
      </c>
      <c r="G12" s="254"/>
      <c r="H12" s="255">
        <f>E12*G12</f>
        <v>0</v>
      </c>
      <c r="I12" s="1088"/>
      <c r="J12" s="1089"/>
      <c r="K12" s="1090"/>
    </row>
    <row r="13" spans="1:11" ht="13.2">
      <c r="A13" s="249"/>
      <c r="B13" s="1095"/>
      <c r="C13" s="1097" t="s">
        <v>65</v>
      </c>
      <c r="D13" s="1098"/>
      <c r="E13" s="252"/>
      <c r="F13" s="253" t="s">
        <v>8</v>
      </c>
      <c r="G13" s="254"/>
      <c r="H13" s="255"/>
      <c r="I13" s="1088"/>
      <c r="J13" s="1089"/>
      <c r="K13" s="1090"/>
    </row>
    <row r="14" spans="1:11" ht="13.2">
      <c r="A14" s="249"/>
      <c r="B14" s="1096"/>
      <c r="C14" s="250"/>
      <c r="D14" s="251"/>
      <c r="E14" s="252"/>
      <c r="F14" s="253"/>
      <c r="G14" s="256"/>
      <c r="H14" s="255"/>
      <c r="I14" s="1088"/>
      <c r="J14" s="1089"/>
      <c r="K14" s="1090"/>
    </row>
    <row r="15" spans="1:11" ht="13.2">
      <c r="A15" s="249"/>
      <c r="B15" s="1074" t="s">
        <v>568</v>
      </c>
      <c r="C15" s="1081" t="s">
        <v>66</v>
      </c>
      <c r="D15" s="1081"/>
      <c r="E15" s="257"/>
      <c r="F15" s="258" t="s">
        <v>67</v>
      </c>
      <c r="G15" s="259"/>
      <c r="H15" s="260" t="s">
        <v>311</v>
      </c>
      <c r="I15" s="1088"/>
      <c r="J15" s="1089"/>
      <c r="K15" s="1090"/>
    </row>
    <row r="16" spans="1:11" ht="13.2">
      <c r="A16" s="249"/>
      <c r="B16" s="1079"/>
      <c r="C16" s="1063" t="s">
        <v>598</v>
      </c>
      <c r="D16" s="1082"/>
      <c r="E16" s="261"/>
      <c r="F16" s="262" t="s">
        <v>67</v>
      </c>
      <c r="G16" s="263"/>
      <c r="H16" s="255" t="s">
        <v>569</v>
      </c>
      <c r="I16" s="1088"/>
      <c r="J16" s="1089"/>
      <c r="K16" s="1090"/>
    </row>
    <row r="17" spans="1:11" ht="13.2">
      <c r="A17" s="249"/>
      <c r="B17" s="1079"/>
      <c r="C17" s="1063" t="s">
        <v>570</v>
      </c>
      <c r="D17" s="1082"/>
      <c r="E17" s="261"/>
      <c r="F17" s="311" t="s">
        <v>571</v>
      </c>
      <c r="G17" s="263"/>
      <c r="H17" s="255"/>
      <c r="I17" s="1088"/>
      <c r="J17" s="1089"/>
      <c r="K17" s="1090"/>
    </row>
    <row r="18" spans="1:11" ht="13.2">
      <c r="A18" s="249"/>
      <c r="B18" s="1080"/>
      <c r="C18" s="1082"/>
      <c r="D18" s="1082"/>
      <c r="E18" s="261"/>
      <c r="F18" s="262"/>
      <c r="G18" s="263"/>
      <c r="H18" s="255" t="s">
        <v>572</v>
      </c>
      <c r="I18" s="1088"/>
      <c r="J18" s="1089"/>
      <c r="K18" s="1090"/>
    </row>
    <row r="19" spans="1:11" ht="13.2">
      <c r="A19" s="249"/>
      <c r="B19" s="1074" t="s">
        <v>573</v>
      </c>
      <c r="C19" s="1082" t="s">
        <v>312</v>
      </c>
      <c r="D19" s="1082"/>
      <c r="E19" s="261"/>
      <c r="F19" s="262" t="s">
        <v>571</v>
      </c>
      <c r="G19" s="263"/>
      <c r="H19" s="255" t="s">
        <v>574</v>
      </c>
      <c r="I19" s="1088"/>
      <c r="J19" s="1089"/>
      <c r="K19" s="1090"/>
    </row>
    <row r="20" spans="1:11" ht="13.2">
      <c r="A20" s="249"/>
      <c r="B20" s="1079"/>
      <c r="C20" s="1082" t="s">
        <v>575</v>
      </c>
      <c r="D20" s="1082"/>
      <c r="E20" s="261"/>
      <c r="F20" s="262" t="s">
        <v>571</v>
      </c>
      <c r="G20" s="263"/>
      <c r="H20" s="255" t="s">
        <v>574</v>
      </c>
      <c r="I20" s="1088"/>
      <c r="J20" s="1089"/>
      <c r="K20" s="1090"/>
    </row>
    <row r="21" spans="1:11" ht="13.2">
      <c r="A21" s="249"/>
      <c r="B21" s="1079"/>
      <c r="C21" s="1082" t="s">
        <v>576</v>
      </c>
      <c r="D21" s="1082"/>
      <c r="E21" s="261"/>
      <c r="F21" s="262" t="s">
        <v>571</v>
      </c>
      <c r="G21" s="263"/>
      <c r="H21" s="255" t="s">
        <v>574</v>
      </c>
      <c r="I21" s="1088"/>
      <c r="J21" s="1089"/>
      <c r="K21" s="1090"/>
    </row>
    <row r="22" spans="1:11" ht="13.2">
      <c r="A22" s="249"/>
      <c r="B22" s="1079"/>
      <c r="C22" s="1082" t="s">
        <v>577</v>
      </c>
      <c r="D22" s="1082"/>
      <c r="E22" s="261"/>
      <c r="F22" s="262" t="s">
        <v>571</v>
      </c>
      <c r="G22" s="263"/>
      <c r="H22" s="255" t="s">
        <v>311</v>
      </c>
      <c r="I22" s="1088"/>
      <c r="J22" s="1089"/>
      <c r="K22" s="1090"/>
    </row>
    <row r="23" spans="1:11" ht="13.2">
      <c r="A23" s="249"/>
      <c r="B23" s="1079"/>
      <c r="C23" s="1082" t="s">
        <v>69</v>
      </c>
      <c r="D23" s="1082"/>
      <c r="E23" s="261"/>
      <c r="F23" s="262" t="s">
        <v>571</v>
      </c>
      <c r="G23" s="263"/>
      <c r="H23" s="255" t="s">
        <v>569</v>
      </c>
      <c r="I23" s="1088"/>
      <c r="J23" s="1089"/>
      <c r="K23" s="1090"/>
    </row>
    <row r="24" spans="1:11" ht="13.2">
      <c r="A24" s="249"/>
      <c r="B24" s="1079"/>
      <c r="C24" s="1083" t="s">
        <v>676</v>
      </c>
      <c r="D24" s="1083"/>
      <c r="E24" s="431"/>
      <c r="F24" s="432" t="s">
        <v>571</v>
      </c>
      <c r="G24" s="263"/>
      <c r="H24" s="255"/>
      <c r="I24" s="1088"/>
      <c r="J24" s="1089"/>
      <c r="K24" s="1090"/>
    </row>
    <row r="25" spans="1:11" ht="13.2">
      <c r="A25" s="249"/>
      <c r="B25" s="1080"/>
      <c r="C25" s="1082"/>
      <c r="D25" s="1082"/>
      <c r="E25" s="261"/>
      <c r="F25" s="264"/>
      <c r="G25" s="263"/>
      <c r="H25" s="255"/>
      <c r="I25" s="1088"/>
      <c r="J25" s="1089"/>
      <c r="K25" s="1090"/>
    </row>
    <row r="26" spans="1:11" ht="13.2">
      <c r="A26" s="249"/>
      <c r="B26" s="1105" t="s">
        <v>578</v>
      </c>
      <c r="C26" s="1082" t="s">
        <v>70</v>
      </c>
      <c r="D26" s="1082"/>
      <c r="E26" s="261"/>
      <c r="F26" s="262" t="s">
        <v>67</v>
      </c>
      <c r="G26" s="263"/>
      <c r="H26" s="255"/>
      <c r="I26" s="1088"/>
      <c r="J26" s="1089"/>
      <c r="K26" s="1090"/>
    </row>
    <row r="27" spans="1:11" ht="13.2">
      <c r="A27" s="249"/>
      <c r="B27" s="1079"/>
      <c r="C27" s="1082"/>
      <c r="D27" s="1082"/>
      <c r="E27" s="261"/>
      <c r="F27" s="262"/>
      <c r="G27" s="263"/>
      <c r="H27" s="255" t="s">
        <v>311</v>
      </c>
      <c r="I27" s="1088"/>
      <c r="J27" s="1089"/>
      <c r="K27" s="1090"/>
    </row>
    <row r="28" spans="1:11" ht="13.2">
      <c r="A28" s="249"/>
      <c r="B28" s="1080"/>
      <c r="C28" s="1082"/>
      <c r="D28" s="1082"/>
      <c r="E28" s="261"/>
      <c r="F28" s="264"/>
      <c r="G28" s="263"/>
      <c r="H28" s="255"/>
      <c r="I28" s="1088"/>
      <c r="J28" s="1089"/>
      <c r="K28" s="1090"/>
    </row>
    <row r="29" spans="1:11" ht="13.2">
      <c r="A29" s="249"/>
      <c r="B29" s="1102" t="s">
        <v>579</v>
      </c>
      <c r="C29" s="1082" t="s">
        <v>71</v>
      </c>
      <c r="D29" s="1082"/>
      <c r="E29" s="261"/>
      <c r="F29" s="262" t="s">
        <v>67</v>
      </c>
      <c r="G29" s="263"/>
      <c r="H29" s="255"/>
      <c r="I29" s="1088"/>
      <c r="J29" s="1089"/>
      <c r="K29" s="1090"/>
    </row>
    <row r="30" spans="1:11" ht="13.2">
      <c r="A30" s="1074"/>
      <c r="B30" s="1103"/>
      <c r="C30" s="250"/>
      <c r="D30" s="251"/>
      <c r="E30" s="261"/>
      <c r="F30" s="264"/>
      <c r="G30" s="263"/>
      <c r="H30" s="255"/>
      <c r="I30" s="1088"/>
      <c r="J30" s="1089"/>
      <c r="K30" s="1090"/>
    </row>
    <row r="31" spans="1:11" ht="13.2">
      <c r="A31" s="1074"/>
      <c r="B31" s="1104"/>
      <c r="C31" s="250"/>
      <c r="D31" s="251"/>
      <c r="E31" s="261"/>
      <c r="F31" s="264"/>
      <c r="G31" s="263"/>
      <c r="H31" s="255"/>
      <c r="I31" s="1088"/>
      <c r="J31" s="1089"/>
      <c r="K31" s="1090"/>
    </row>
    <row r="32" spans="1:11" ht="13.2">
      <c r="A32" s="249"/>
      <c r="B32" s="1102"/>
      <c r="C32" s="1082"/>
      <c r="D32" s="1082"/>
      <c r="E32" s="261"/>
      <c r="F32" s="262"/>
      <c r="G32" s="263"/>
      <c r="H32" s="255"/>
      <c r="I32" s="1088"/>
      <c r="J32" s="1089"/>
      <c r="K32" s="1090"/>
    </row>
    <row r="33" spans="1:11" ht="9.4499999999999993" customHeight="1">
      <c r="A33" s="249"/>
      <c r="B33" s="1103"/>
      <c r="C33" s="250"/>
      <c r="D33" s="251"/>
      <c r="E33" s="261"/>
      <c r="F33" s="264"/>
      <c r="G33" s="263"/>
      <c r="H33" s="255"/>
      <c r="I33" s="1088"/>
      <c r="J33" s="1089"/>
      <c r="K33" s="1090"/>
    </row>
    <row r="34" spans="1:11" ht="9.4499999999999993" customHeight="1">
      <c r="A34" s="249"/>
      <c r="B34" s="1104"/>
      <c r="C34" s="250"/>
      <c r="D34" s="251"/>
      <c r="E34" s="261"/>
      <c r="F34" s="264"/>
      <c r="G34" s="263"/>
      <c r="H34" s="255"/>
      <c r="I34" s="1088"/>
      <c r="J34" s="1089"/>
      <c r="K34" s="1090"/>
    </row>
    <row r="35" spans="1:11" ht="9.4499999999999993" customHeight="1">
      <c r="A35" s="321" t="s">
        <v>580</v>
      </c>
      <c r="B35" s="329"/>
      <c r="C35" s="330"/>
      <c r="D35" s="331"/>
      <c r="E35" s="332"/>
      <c r="F35" s="333"/>
      <c r="G35" s="334"/>
      <c r="H35" s="335">
        <f>SUM(H12:H34)</f>
        <v>0</v>
      </c>
      <c r="I35" s="313"/>
      <c r="J35" s="313"/>
      <c r="K35" s="314"/>
    </row>
    <row r="36" spans="1:11" ht="9.4499999999999993" customHeight="1">
      <c r="A36" s="98" t="s">
        <v>581</v>
      </c>
      <c r="B36" s="265"/>
      <c r="C36" s="266"/>
      <c r="D36" s="267"/>
      <c r="E36" s="268"/>
      <c r="F36" s="269"/>
      <c r="G36" s="270"/>
      <c r="H36" s="271"/>
      <c r="I36" s="1099" t="s">
        <v>582</v>
      </c>
      <c r="J36" s="1100"/>
      <c r="K36" s="1101"/>
    </row>
    <row r="37" spans="1:11" ht="13.2">
      <c r="A37" s="249"/>
      <c r="B37" s="272" t="s">
        <v>583</v>
      </c>
      <c r="C37" s="1063" t="s">
        <v>584</v>
      </c>
      <c r="D37" s="1082"/>
      <c r="E37" s="261"/>
      <c r="F37" s="253" t="s">
        <v>8</v>
      </c>
      <c r="G37" s="254"/>
      <c r="H37" s="255" t="s">
        <v>574</v>
      </c>
      <c r="I37" s="1088"/>
      <c r="J37" s="1089"/>
      <c r="K37" s="1090"/>
    </row>
    <row r="38" spans="1:11" ht="13.2">
      <c r="A38" s="249"/>
      <c r="B38" s="90"/>
      <c r="C38" s="1063"/>
      <c r="D38" s="1082"/>
      <c r="E38" s="261"/>
      <c r="F38" s="253"/>
      <c r="G38" s="254"/>
      <c r="H38" s="255"/>
      <c r="I38" s="1088"/>
      <c r="J38" s="1089"/>
      <c r="K38" s="1090"/>
    </row>
    <row r="39" spans="1:11" ht="13.2">
      <c r="A39" s="249"/>
      <c r="B39" s="272" t="s">
        <v>568</v>
      </c>
      <c r="C39" s="1082" t="s">
        <v>68</v>
      </c>
      <c r="D39" s="1082"/>
      <c r="E39" s="261"/>
      <c r="F39" s="274" t="s">
        <v>67</v>
      </c>
      <c r="G39" s="254"/>
      <c r="H39" s="255"/>
      <c r="I39" s="1088"/>
      <c r="J39" s="1089"/>
      <c r="K39" s="1090"/>
    </row>
    <row r="40" spans="1:11" ht="13.2">
      <c r="A40" s="249"/>
      <c r="B40" s="90"/>
      <c r="C40" s="1082"/>
      <c r="D40" s="1082"/>
      <c r="E40" s="261"/>
      <c r="F40" s="253"/>
      <c r="G40" s="254"/>
      <c r="H40" s="255"/>
      <c r="I40" s="1088"/>
      <c r="J40" s="1089"/>
      <c r="K40" s="1090"/>
    </row>
    <row r="41" spans="1:11" ht="13.2">
      <c r="A41" s="249"/>
      <c r="B41" s="273" t="s">
        <v>295</v>
      </c>
      <c r="C41" s="1081" t="s">
        <v>72</v>
      </c>
      <c r="D41" s="1081"/>
      <c r="E41" s="257"/>
      <c r="F41" s="276" t="s">
        <v>15</v>
      </c>
      <c r="G41" s="259"/>
      <c r="H41" s="260" t="s">
        <v>574</v>
      </c>
      <c r="I41" s="1088"/>
      <c r="J41" s="1089"/>
      <c r="K41" s="1090"/>
    </row>
    <row r="42" spans="1:11" ht="13.2">
      <c r="A42" s="249"/>
      <c r="B42" s="275"/>
      <c r="C42" s="1082" t="s">
        <v>73</v>
      </c>
      <c r="D42" s="1082"/>
      <c r="E42" s="261"/>
      <c r="F42" s="253"/>
      <c r="G42" s="263"/>
      <c r="H42" s="255" t="s">
        <v>574</v>
      </c>
      <c r="I42" s="1088"/>
      <c r="J42" s="1089"/>
      <c r="K42" s="1090"/>
    </row>
    <row r="43" spans="1:11" ht="13.2">
      <c r="A43" s="249"/>
      <c r="B43" s="277"/>
      <c r="C43" s="1082"/>
      <c r="D43" s="1082"/>
      <c r="E43" s="261"/>
      <c r="F43" s="253"/>
      <c r="G43" s="263"/>
      <c r="H43" s="255"/>
      <c r="I43" s="1088"/>
      <c r="J43" s="1089"/>
      <c r="K43" s="1090"/>
    </row>
    <row r="44" spans="1:11" ht="13.2">
      <c r="A44" s="321" t="s">
        <v>585</v>
      </c>
      <c r="B44" s="322"/>
      <c r="C44" s="1106"/>
      <c r="D44" s="1107"/>
      <c r="E44" s="323"/>
      <c r="F44" s="324"/>
      <c r="G44" s="327"/>
      <c r="H44" s="328">
        <f>SUM(H37:H43)</f>
        <v>0</v>
      </c>
      <c r="I44" s="315"/>
      <c r="J44" s="315"/>
      <c r="K44" s="316"/>
    </row>
    <row r="45" spans="1:11" ht="13.2">
      <c r="A45" s="1092" t="s">
        <v>293</v>
      </c>
      <c r="B45" s="817"/>
      <c r="C45" s="817"/>
      <c r="D45" s="1093"/>
      <c r="E45" s="261"/>
      <c r="F45" s="253"/>
      <c r="G45" s="263"/>
      <c r="H45" s="255"/>
      <c r="I45" s="1099" t="s">
        <v>597</v>
      </c>
      <c r="J45" s="1100"/>
      <c r="K45" s="1101"/>
    </row>
    <row r="46" spans="1:11" ht="13.2">
      <c r="A46" s="249"/>
      <c r="B46" s="754"/>
      <c r="C46" s="1091"/>
      <c r="D46" s="755"/>
      <c r="E46" s="301"/>
      <c r="F46" s="262"/>
      <c r="G46" s="253"/>
      <c r="H46" s="263"/>
      <c r="I46" s="1109"/>
      <c r="J46" s="1110"/>
      <c r="K46" s="1111"/>
    </row>
    <row r="47" spans="1:11" ht="13.2">
      <c r="A47" s="299"/>
      <c r="B47" s="754"/>
      <c r="C47" s="1091"/>
      <c r="D47" s="755"/>
      <c r="E47" s="301"/>
      <c r="F47" s="262"/>
      <c r="G47" s="253"/>
      <c r="H47" s="263"/>
      <c r="I47" s="1109"/>
      <c r="J47" s="1110"/>
      <c r="K47" s="1111"/>
    </row>
    <row r="48" spans="1:11" ht="13.2">
      <c r="A48" s="321" t="s">
        <v>596</v>
      </c>
      <c r="B48" s="322"/>
      <c r="C48" s="1106"/>
      <c r="D48" s="1107"/>
      <c r="E48" s="323"/>
      <c r="F48" s="324"/>
      <c r="G48" s="325"/>
      <c r="H48" s="326">
        <f>SUM(H46:H47)</f>
        <v>0</v>
      </c>
      <c r="I48" s="1109"/>
      <c r="J48" s="1110"/>
      <c r="K48" s="1111"/>
    </row>
    <row r="49" spans="1:11" ht="23.25" customHeight="1">
      <c r="A49" s="1114" t="s">
        <v>599</v>
      </c>
      <c r="B49" s="1115"/>
      <c r="C49" s="1115"/>
      <c r="D49" s="1116"/>
      <c r="E49" s="277"/>
      <c r="F49" s="277"/>
      <c r="G49" s="277"/>
      <c r="H49" s="260">
        <f>H35+H44+H48</f>
        <v>0</v>
      </c>
      <c r="I49" s="317"/>
      <c r="J49" s="317"/>
      <c r="K49" s="318"/>
    </row>
    <row r="50" spans="1:11" ht="13.2" hidden="1">
      <c r="A50" s="1114" t="s">
        <v>603</v>
      </c>
      <c r="B50" s="1115"/>
      <c r="C50" s="1115"/>
      <c r="D50" s="1116"/>
      <c r="E50" s="303"/>
      <c r="F50" s="303"/>
      <c r="G50" s="303"/>
      <c r="H50" s="255">
        <f>H49*0.1</f>
        <v>0</v>
      </c>
      <c r="I50" s="1109"/>
      <c r="J50" s="1110"/>
      <c r="K50" s="1111"/>
    </row>
    <row r="51" spans="1:11" ht="13.2" hidden="1">
      <c r="A51" s="1114" t="s">
        <v>604</v>
      </c>
      <c r="B51" s="1115"/>
      <c r="C51" s="1115"/>
      <c r="D51" s="1116"/>
      <c r="E51" s="303"/>
      <c r="F51" s="303"/>
      <c r="G51" s="303"/>
      <c r="H51" s="255">
        <f>H49+H50</f>
        <v>0</v>
      </c>
      <c r="I51" s="1109"/>
      <c r="J51" s="1110"/>
      <c r="K51" s="1111"/>
    </row>
    <row r="52" spans="1:11" ht="6" customHeight="1">
      <c r="C52" s="100"/>
      <c r="D52" s="100"/>
      <c r="E52" s="279"/>
      <c r="F52" s="31"/>
      <c r="G52" s="300"/>
      <c r="H52" s="279"/>
      <c r="I52" s="298"/>
      <c r="J52" s="298"/>
      <c r="K52" s="298"/>
    </row>
    <row r="53" spans="1:11" ht="12.75" customHeight="1">
      <c r="A53" s="305" t="s">
        <v>600</v>
      </c>
      <c r="B53" s="359" t="s">
        <v>622</v>
      </c>
      <c r="C53" s="44"/>
      <c r="D53" s="44"/>
      <c r="E53" s="44"/>
      <c r="F53" s="44"/>
      <c r="G53" s="84"/>
      <c r="H53" s="84"/>
      <c r="I53" s="85"/>
    </row>
    <row r="54" spans="1:11" ht="12.75" customHeight="1">
      <c r="B54" s="44" t="s">
        <v>601</v>
      </c>
      <c r="C54" s="44"/>
      <c r="D54" s="44"/>
      <c r="E54" s="44"/>
      <c r="F54" s="44"/>
      <c r="G54" s="84"/>
      <c r="H54" s="84"/>
      <c r="I54" s="85"/>
    </row>
    <row r="55" spans="1:11" ht="12.75" customHeight="1">
      <c r="B55" s="44" t="s">
        <v>829</v>
      </c>
      <c r="C55" s="44"/>
      <c r="D55" s="44"/>
      <c r="E55" s="44"/>
      <c r="F55" s="44"/>
      <c r="G55" s="44"/>
      <c r="H55" s="31"/>
      <c r="I55" s="31"/>
      <c r="J55" s="336"/>
      <c r="K55" s="278"/>
    </row>
    <row r="56" spans="1:11" ht="12.75" customHeight="1">
      <c r="B56" s="44" t="s">
        <v>602</v>
      </c>
      <c r="C56" s="44"/>
      <c r="D56" s="44"/>
      <c r="E56" s="44"/>
      <c r="F56" s="44"/>
      <c r="G56" s="84"/>
      <c r="H56" s="84"/>
      <c r="I56" s="85"/>
    </row>
    <row r="57" spans="1:11" ht="14.25" customHeight="1">
      <c r="G57" s="84"/>
      <c r="H57" s="84"/>
      <c r="I57" s="85"/>
    </row>
    <row r="58" spans="1:11" ht="25.5" customHeight="1">
      <c r="A58" t="s">
        <v>74</v>
      </c>
      <c r="B58"/>
      <c r="C58"/>
      <c r="D58"/>
      <c r="E58" s="1112" t="e">
        <f>ROUNDDOWN(H49/C7/C6,0)</f>
        <v>#VALUE!</v>
      </c>
      <c r="F58" s="1113"/>
      <c r="G58" s="1113"/>
      <c r="H58" s="320" t="s">
        <v>36</v>
      </c>
      <c r="I58" s="1117"/>
      <c r="J58" s="1117"/>
      <c r="K58" s="1117"/>
    </row>
    <row r="59" spans="1:11" ht="8.25" customHeight="1">
      <c r="A59"/>
      <c r="B59"/>
      <c r="C59"/>
      <c r="D59"/>
      <c r="E59" s="306"/>
      <c r="F59" s="306"/>
      <c r="G59" s="306"/>
      <c r="H59" s="307"/>
      <c r="I59" s="304"/>
      <c r="J59" s="304"/>
      <c r="K59" s="304"/>
    </row>
    <row r="60" spans="1:11" ht="12" customHeight="1">
      <c r="A60" s="305" t="s">
        <v>605</v>
      </c>
      <c r="B60" s="359" t="s">
        <v>621</v>
      </c>
      <c r="C60"/>
      <c r="D60"/>
      <c r="E60"/>
      <c r="F60"/>
      <c r="G60"/>
      <c r="H60"/>
    </row>
    <row r="61" spans="1:11" ht="12" customHeight="1">
      <c r="A61" s="305"/>
      <c r="B61" s="359" t="s">
        <v>606</v>
      </c>
      <c r="C61"/>
      <c r="D61"/>
      <c r="E61"/>
      <c r="F61"/>
      <c r="G61"/>
      <c r="H61"/>
    </row>
    <row r="62" spans="1:11" ht="21" customHeight="1">
      <c r="A62" s="3"/>
      <c r="B62" s="3"/>
      <c r="D62"/>
      <c r="E62" s="302"/>
      <c r="F62"/>
      <c r="H62" s="279"/>
      <c r="I62" s="278"/>
      <c r="J62" s="278"/>
    </row>
    <row r="63" spans="1:11" ht="21" customHeight="1">
      <c r="A63" s="3"/>
      <c r="B63" s="3"/>
      <c r="D63"/>
      <c r="H63" s="279"/>
      <c r="I63" s="278"/>
      <c r="J63" s="278"/>
    </row>
    <row r="64" spans="1:11" ht="21" customHeight="1">
      <c r="A64" s="3"/>
      <c r="B64" s="44"/>
      <c r="D64"/>
      <c r="F64"/>
      <c r="H64" s="279"/>
      <c r="I64" s="278"/>
      <c r="J64" s="278"/>
    </row>
    <row r="65" spans="1:10" ht="21" customHeight="1">
      <c r="B65" s="1108"/>
      <c r="C65" s="1108"/>
      <c r="D65" s="1108"/>
      <c r="E65" s="1108"/>
      <c r="F65" s="1108"/>
      <c r="G65" s="1108"/>
      <c r="H65" s="1108"/>
      <c r="I65" s="1108"/>
      <c r="J65" s="1108"/>
    </row>
    <row r="66" spans="1:10" ht="21" customHeight="1">
      <c r="A66"/>
      <c r="B66"/>
      <c r="C66"/>
      <c r="D66"/>
      <c r="E66"/>
      <c r="F66"/>
      <c r="G66"/>
      <c r="H66"/>
    </row>
    <row r="67" spans="1:10" ht="21" customHeight="1">
      <c r="A67"/>
      <c r="B67"/>
      <c r="C67"/>
      <c r="D67"/>
      <c r="E67"/>
      <c r="F67"/>
      <c r="G67"/>
      <c r="H67"/>
    </row>
    <row r="68" spans="1:10" ht="21" customHeight="1">
      <c r="A68"/>
      <c r="B68"/>
      <c r="C68"/>
      <c r="D68"/>
      <c r="E68"/>
      <c r="F68"/>
      <c r="G68"/>
      <c r="H68"/>
    </row>
    <row r="69" spans="1:10" ht="21" customHeight="1">
      <c r="A69"/>
      <c r="B69"/>
      <c r="C69"/>
      <c r="D69"/>
      <c r="E69"/>
      <c r="F69"/>
      <c r="G69"/>
      <c r="H69"/>
    </row>
    <row r="70" spans="1:10" ht="21" customHeight="1">
      <c r="A70"/>
      <c r="B70"/>
      <c r="C70"/>
      <c r="D70"/>
      <c r="E70"/>
      <c r="F70"/>
      <c r="G70"/>
      <c r="H70"/>
    </row>
    <row r="71" spans="1:10" ht="21" customHeight="1">
      <c r="A71"/>
      <c r="B71"/>
      <c r="C71"/>
      <c r="D71"/>
      <c r="E71"/>
      <c r="F71"/>
      <c r="G71"/>
      <c r="H71"/>
    </row>
    <row r="72" spans="1:10" ht="21" customHeight="1">
      <c r="A72"/>
      <c r="B72"/>
      <c r="C72"/>
      <c r="D72"/>
      <c r="E72"/>
      <c r="F72"/>
      <c r="G72"/>
      <c r="H72"/>
    </row>
    <row r="73" spans="1:10" ht="21" customHeight="1">
      <c r="A73"/>
      <c r="B73"/>
      <c r="C73"/>
      <c r="D73"/>
      <c r="E73"/>
      <c r="F73"/>
      <c r="G73"/>
      <c r="H73"/>
    </row>
    <row r="74" spans="1:10" ht="21" customHeight="1">
      <c r="A74"/>
      <c r="B74"/>
      <c r="C74"/>
      <c r="D74"/>
      <c r="E74"/>
      <c r="F74"/>
      <c r="G74"/>
      <c r="H74"/>
    </row>
    <row r="75" spans="1:10" ht="21" customHeight="1">
      <c r="A75"/>
      <c r="B75"/>
      <c r="C75"/>
      <c r="D75"/>
      <c r="E75"/>
      <c r="F75"/>
      <c r="G75"/>
      <c r="H75"/>
    </row>
  </sheetData>
  <mergeCells count="92">
    <mergeCell ref="I34:K34"/>
    <mergeCell ref="I36:K36"/>
    <mergeCell ref="I45:K45"/>
    <mergeCell ref="I37:K37"/>
    <mergeCell ref="I38:K38"/>
    <mergeCell ref="I39:K39"/>
    <mergeCell ref="I40:K40"/>
    <mergeCell ref="I20:K20"/>
    <mergeCell ref="I18:K18"/>
    <mergeCell ref="I43:K43"/>
    <mergeCell ref="I23:K23"/>
    <mergeCell ref="I24:K24"/>
    <mergeCell ref="I30:K30"/>
    <mergeCell ref="I31:K31"/>
    <mergeCell ref="I32:K32"/>
    <mergeCell ref="I25:K25"/>
    <mergeCell ref="I26:K26"/>
    <mergeCell ref="I27:K27"/>
    <mergeCell ref="I28:K28"/>
    <mergeCell ref="I29:K29"/>
    <mergeCell ref="I41:K41"/>
    <mergeCell ref="I42:K42"/>
    <mergeCell ref="I33:K33"/>
    <mergeCell ref="B65:J65"/>
    <mergeCell ref="C43:D43"/>
    <mergeCell ref="A45:D45"/>
    <mergeCell ref="C48:D48"/>
    <mergeCell ref="I46:K46"/>
    <mergeCell ref="I51:K51"/>
    <mergeCell ref="E58:G58"/>
    <mergeCell ref="A49:D49"/>
    <mergeCell ref="I58:K58"/>
    <mergeCell ref="I47:K47"/>
    <mergeCell ref="I48:K48"/>
    <mergeCell ref="B46:D46"/>
    <mergeCell ref="B47:D47"/>
    <mergeCell ref="A50:D50"/>
    <mergeCell ref="A51:D51"/>
    <mergeCell ref="I50:K50"/>
    <mergeCell ref="C40:D40"/>
    <mergeCell ref="C41:D41"/>
    <mergeCell ref="C44:D44"/>
    <mergeCell ref="C42:D42"/>
    <mergeCell ref="C37:D37"/>
    <mergeCell ref="C38:D38"/>
    <mergeCell ref="C39:D39"/>
    <mergeCell ref="B29:B31"/>
    <mergeCell ref="C29:D29"/>
    <mergeCell ref="B32:B34"/>
    <mergeCell ref="C32:D32"/>
    <mergeCell ref="B26:B28"/>
    <mergeCell ref="C26:D26"/>
    <mergeCell ref="C27:D27"/>
    <mergeCell ref="C28:D28"/>
    <mergeCell ref="C21:D21"/>
    <mergeCell ref="I21:K21"/>
    <mergeCell ref="I22:K22"/>
    <mergeCell ref="I10:K10"/>
    <mergeCell ref="A11:D11"/>
    <mergeCell ref="B12:B14"/>
    <mergeCell ref="C12:D12"/>
    <mergeCell ref="C13:D13"/>
    <mergeCell ref="I11:K11"/>
    <mergeCell ref="I12:K12"/>
    <mergeCell ref="I13:K13"/>
    <mergeCell ref="I14:K14"/>
    <mergeCell ref="I15:K15"/>
    <mergeCell ref="I16:K16"/>
    <mergeCell ref="I17:K17"/>
    <mergeCell ref="I19:K19"/>
    <mergeCell ref="A1:B1"/>
    <mergeCell ref="C4:E4"/>
    <mergeCell ref="C5:E5"/>
    <mergeCell ref="A4:B4"/>
    <mergeCell ref="A5:B5"/>
    <mergeCell ref="A2:K2"/>
    <mergeCell ref="A30:A31"/>
    <mergeCell ref="A6:B6"/>
    <mergeCell ref="A7:B7"/>
    <mergeCell ref="A10:D10"/>
    <mergeCell ref="B15:B18"/>
    <mergeCell ref="C15:D15"/>
    <mergeCell ref="B19:B25"/>
    <mergeCell ref="C16:D16"/>
    <mergeCell ref="C17:D17"/>
    <mergeCell ref="C18:D18"/>
    <mergeCell ref="C23:D23"/>
    <mergeCell ref="C24:D24"/>
    <mergeCell ref="C25:D25"/>
    <mergeCell ref="C22:D22"/>
    <mergeCell ref="C19:D19"/>
    <mergeCell ref="C20:D20"/>
  </mergeCells>
  <phoneticPr fontId="3"/>
  <pageMargins left="0.98425196850393704" right="0.19685039370078741" top="0.33" bottom="0.39370078740157483" header="0.31496062992125984" footer="0.19685039370078741"/>
  <pageSetup paperSize="9" orientation="portrait" r:id="rId1"/>
  <headerFooter alignWithMargins="0">
    <oddHeader xml:space="preserve">&amp;R&amp;"ＭＳ Ｐ明朝,標準"&amp;12
</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75"/>
  <sheetViews>
    <sheetView showGridLines="0" view="pageBreakPreview" zoomScale="80" zoomScaleNormal="85" zoomScaleSheetLayoutView="80" workbookViewId="0">
      <selection activeCell="A3" sqref="A3"/>
    </sheetView>
  </sheetViews>
  <sheetFormatPr defaultColWidth="9" defaultRowHeight="21" customHeight="1"/>
  <cols>
    <col min="1" max="1" width="4.21875" style="339" customWidth="1"/>
    <col min="2" max="2" width="11.6640625" style="339" customWidth="1"/>
    <col min="3" max="3" width="11.44140625" style="339" customWidth="1"/>
    <col min="4" max="4" width="4" style="339" customWidth="1"/>
    <col min="5" max="5" width="8.77734375" style="339" customWidth="1"/>
    <col min="6" max="6" width="6.21875" style="339" bestFit="1" customWidth="1"/>
    <col min="7" max="7" width="7.21875" style="339" customWidth="1"/>
    <col min="8" max="8" width="11.33203125" style="339" bestFit="1" customWidth="1"/>
    <col min="9" max="9" width="8.109375" style="566" customWidth="1"/>
    <col min="10" max="11" width="8.109375" style="339" customWidth="1"/>
    <col min="12" max="16384" width="9" style="339"/>
  </cols>
  <sheetData>
    <row r="1" spans="1:11" ht="14.4">
      <c r="A1" s="564" t="s">
        <v>943</v>
      </c>
      <c r="B1" s="564"/>
      <c r="C1" s="565"/>
      <c r="D1" s="565"/>
      <c r="E1" s="565"/>
      <c r="F1" s="565"/>
      <c r="G1" s="565"/>
    </row>
    <row r="2" spans="1:11" ht="27" customHeight="1">
      <c r="A2" s="860" t="s">
        <v>59</v>
      </c>
      <c r="B2" s="860"/>
      <c r="C2" s="860"/>
      <c r="D2" s="860"/>
      <c r="E2" s="860"/>
      <c r="F2" s="860"/>
      <c r="G2" s="860"/>
      <c r="H2" s="860"/>
      <c r="I2" s="860"/>
      <c r="J2" s="860"/>
      <c r="K2" s="860"/>
    </row>
    <row r="3" spans="1:11" ht="13.5" customHeight="1">
      <c r="A3" s="567"/>
      <c r="B3" s="567"/>
      <c r="C3" s="567"/>
      <c r="D3" s="567"/>
      <c r="E3" s="567"/>
      <c r="F3" s="567"/>
      <c r="G3" s="567"/>
      <c r="H3" s="567"/>
      <c r="I3" s="567"/>
    </row>
    <row r="4" spans="1:11" ht="19.5" customHeight="1">
      <c r="A4" s="1137" t="s">
        <v>24</v>
      </c>
      <c r="B4" s="1137"/>
      <c r="C4" s="1138" t="str">
        <f>[2]提案書!C12</f>
        <v>A</v>
      </c>
      <c r="D4" s="1138"/>
      <c r="E4" s="1138"/>
      <c r="F4" s="567"/>
      <c r="G4" s="567"/>
      <c r="H4" s="567"/>
      <c r="I4" s="567"/>
    </row>
    <row r="5" spans="1:11" ht="19.5" customHeight="1">
      <c r="A5" s="1139" t="s">
        <v>80</v>
      </c>
      <c r="B5" s="1139"/>
      <c r="C5" s="1140" t="str">
        <f>[2]提案書!C13</f>
        <v>Ｂ</v>
      </c>
      <c r="D5" s="1140"/>
      <c r="E5" s="1140"/>
      <c r="F5" s="567"/>
      <c r="G5" s="567"/>
      <c r="H5" s="567"/>
      <c r="I5" s="567"/>
    </row>
    <row r="6" spans="1:11" ht="19.5" customHeight="1">
      <c r="A6" s="1139" t="s">
        <v>20</v>
      </c>
      <c r="B6" s="1139"/>
      <c r="C6" s="568" t="str">
        <f>[2]提案書!H14</f>
        <v>Ｅ</v>
      </c>
      <c r="D6" s="563" t="str">
        <f>[2]提案書!I14</f>
        <v>か月</v>
      </c>
      <c r="E6" s="569"/>
      <c r="F6" s="567"/>
      <c r="G6" s="567"/>
      <c r="H6" s="567"/>
      <c r="I6" s="567"/>
    </row>
    <row r="7" spans="1:11" ht="19.5" customHeight="1">
      <c r="A7" s="1139" t="s">
        <v>60</v>
      </c>
      <c r="B7" s="1139"/>
      <c r="C7" s="570" t="str">
        <f>[2]提案書!H13</f>
        <v>Ｃ</v>
      </c>
      <c r="D7" s="351" t="s">
        <v>105</v>
      </c>
      <c r="E7" s="351" t="s">
        <v>113</v>
      </c>
      <c r="F7" s="351"/>
      <c r="G7" s="351"/>
      <c r="I7" s="567"/>
    </row>
    <row r="8" spans="1:11" ht="9.75" customHeight="1">
      <c r="A8" s="571"/>
      <c r="B8" s="567"/>
      <c r="C8" s="567"/>
      <c r="D8" s="567"/>
      <c r="E8" s="567"/>
      <c r="I8" s="567"/>
    </row>
    <row r="9" spans="1:11" ht="21.75" customHeight="1">
      <c r="A9" s="564" t="s">
        <v>61</v>
      </c>
      <c r="B9" s="567"/>
      <c r="C9" s="567"/>
      <c r="D9" s="567"/>
      <c r="E9" s="567"/>
      <c r="I9" s="567"/>
    </row>
    <row r="10" spans="1:11" ht="21.75" customHeight="1">
      <c r="A10" s="1127" t="s">
        <v>62</v>
      </c>
      <c r="B10" s="1143"/>
      <c r="C10" s="1143"/>
      <c r="D10" s="1128"/>
      <c r="E10" s="572" t="s">
        <v>561</v>
      </c>
      <c r="F10" s="347" t="s">
        <v>562</v>
      </c>
      <c r="G10" s="572" t="s">
        <v>63</v>
      </c>
      <c r="H10" s="573" t="s">
        <v>563</v>
      </c>
      <c r="I10" s="1133" t="s">
        <v>564</v>
      </c>
      <c r="J10" s="852"/>
      <c r="K10" s="853"/>
    </row>
    <row r="11" spans="1:11" ht="13.2">
      <c r="A11" s="1144" t="s">
        <v>565</v>
      </c>
      <c r="B11" s="1145"/>
      <c r="C11" s="1145"/>
      <c r="D11" s="1146"/>
      <c r="E11" s="572"/>
      <c r="F11" s="347"/>
      <c r="G11" s="572"/>
      <c r="H11" s="573"/>
      <c r="I11" s="1147" t="s">
        <v>566</v>
      </c>
      <c r="J11" s="1148"/>
      <c r="K11" s="1149"/>
    </row>
    <row r="12" spans="1:11" ht="13.2">
      <c r="A12" s="574"/>
      <c r="B12" s="1150" t="s">
        <v>567</v>
      </c>
      <c r="C12" s="1153" t="s">
        <v>65</v>
      </c>
      <c r="D12" s="1154"/>
      <c r="E12" s="575"/>
      <c r="F12" s="576" t="s">
        <v>8</v>
      </c>
      <c r="G12" s="577"/>
      <c r="H12" s="578">
        <f>E12*G12</f>
        <v>0</v>
      </c>
      <c r="I12" s="1155"/>
      <c r="J12" s="1156"/>
      <c r="K12" s="1157"/>
    </row>
    <row r="13" spans="1:11" ht="13.2">
      <c r="A13" s="574"/>
      <c r="B13" s="1151"/>
      <c r="C13" s="1153" t="s">
        <v>65</v>
      </c>
      <c r="D13" s="1154"/>
      <c r="E13" s="575"/>
      <c r="F13" s="576" t="s">
        <v>8</v>
      </c>
      <c r="G13" s="577"/>
      <c r="H13" s="578"/>
      <c r="I13" s="1155"/>
      <c r="J13" s="1156"/>
      <c r="K13" s="1157"/>
    </row>
    <row r="14" spans="1:11" ht="13.2">
      <c r="A14" s="574"/>
      <c r="B14" s="1152"/>
      <c r="C14" s="579"/>
      <c r="D14" s="580"/>
      <c r="E14" s="575"/>
      <c r="F14" s="576"/>
      <c r="G14" s="581"/>
      <c r="H14" s="578"/>
      <c r="I14" s="1155"/>
      <c r="J14" s="1156"/>
      <c r="K14" s="1157"/>
    </row>
    <row r="15" spans="1:11" ht="13.2">
      <c r="A15" s="574"/>
      <c r="B15" s="1159" t="s">
        <v>568</v>
      </c>
      <c r="C15" s="1161" t="s">
        <v>66</v>
      </c>
      <c r="D15" s="1161"/>
      <c r="E15" s="582"/>
      <c r="F15" s="583" t="s">
        <v>67</v>
      </c>
      <c r="G15" s="584"/>
      <c r="H15" s="585" t="s">
        <v>311</v>
      </c>
      <c r="I15" s="1155"/>
      <c r="J15" s="1156"/>
      <c r="K15" s="1157"/>
    </row>
    <row r="16" spans="1:11" ht="13.2">
      <c r="A16" s="574"/>
      <c r="B16" s="1159"/>
      <c r="C16" s="1158" t="s">
        <v>598</v>
      </c>
      <c r="D16" s="1158"/>
      <c r="E16" s="586"/>
      <c r="F16" s="587" t="s">
        <v>67</v>
      </c>
      <c r="G16" s="588"/>
      <c r="H16" s="578" t="s">
        <v>311</v>
      </c>
      <c r="I16" s="1155"/>
      <c r="J16" s="1156"/>
      <c r="K16" s="1157"/>
    </row>
    <row r="17" spans="1:11" ht="13.2">
      <c r="A17" s="574"/>
      <c r="B17" s="1159"/>
      <c r="C17" s="1158" t="s">
        <v>570</v>
      </c>
      <c r="D17" s="1158"/>
      <c r="E17" s="586"/>
      <c r="F17" s="589" t="s">
        <v>571</v>
      </c>
      <c r="G17" s="588"/>
      <c r="H17" s="578"/>
      <c r="I17" s="1155"/>
      <c r="J17" s="1156"/>
      <c r="K17" s="1157"/>
    </row>
    <row r="18" spans="1:11" ht="13.2">
      <c r="A18" s="574"/>
      <c r="B18" s="1160"/>
      <c r="C18" s="1158"/>
      <c r="D18" s="1158"/>
      <c r="E18" s="586"/>
      <c r="F18" s="587"/>
      <c r="G18" s="588"/>
      <c r="H18" s="578" t="s">
        <v>311</v>
      </c>
      <c r="I18" s="1155"/>
      <c r="J18" s="1156"/>
      <c r="K18" s="1157"/>
    </row>
    <row r="19" spans="1:11" ht="13.2">
      <c r="A19" s="574"/>
      <c r="B19" s="1159" t="s">
        <v>573</v>
      </c>
      <c r="C19" s="1158" t="s">
        <v>312</v>
      </c>
      <c r="D19" s="1158"/>
      <c r="E19" s="586"/>
      <c r="F19" s="587" t="s">
        <v>571</v>
      </c>
      <c r="G19" s="588"/>
      <c r="H19" s="578" t="s">
        <v>311</v>
      </c>
      <c r="I19" s="1155"/>
      <c r="J19" s="1156"/>
      <c r="K19" s="1157"/>
    </row>
    <row r="20" spans="1:11" ht="13.2">
      <c r="A20" s="574"/>
      <c r="B20" s="1159"/>
      <c r="C20" s="1158" t="s">
        <v>575</v>
      </c>
      <c r="D20" s="1158"/>
      <c r="E20" s="586"/>
      <c r="F20" s="587" t="s">
        <v>571</v>
      </c>
      <c r="G20" s="588"/>
      <c r="H20" s="578" t="s">
        <v>311</v>
      </c>
      <c r="I20" s="1155"/>
      <c r="J20" s="1156"/>
      <c r="K20" s="1157"/>
    </row>
    <row r="21" spans="1:11" ht="13.2">
      <c r="A21" s="574"/>
      <c r="B21" s="1159"/>
      <c r="C21" s="1158" t="s">
        <v>576</v>
      </c>
      <c r="D21" s="1158"/>
      <c r="E21" s="586"/>
      <c r="F21" s="587" t="s">
        <v>571</v>
      </c>
      <c r="G21" s="588"/>
      <c r="H21" s="578" t="s">
        <v>311</v>
      </c>
      <c r="I21" s="1155"/>
      <c r="J21" s="1156"/>
      <c r="K21" s="1157"/>
    </row>
    <row r="22" spans="1:11" ht="13.2">
      <c r="A22" s="574"/>
      <c r="B22" s="1159"/>
      <c r="C22" s="1158" t="s">
        <v>577</v>
      </c>
      <c r="D22" s="1158"/>
      <c r="E22" s="586"/>
      <c r="F22" s="587" t="s">
        <v>571</v>
      </c>
      <c r="G22" s="588"/>
      <c r="H22" s="578" t="s">
        <v>311</v>
      </c>
      <c r="I22" s="1155"/>
      <c r="J22" s="1156"/>
      <c r="K22" s="1157"/>
    </row>
    <row r="23" spans="1:11" ht="13.2">
      <c r="A23" s="574"/>
      <c r="B23" s="1159"/>
      <c r="C23" s="1158" t="s">
        <v>69</v>
      </c>
      <c r="D23" s="1158"/>
      <c r="E23" s="586"/>
      <c r="F23" s="587" t="s">
        <v>571</v>
      </c>
      <c r="G23" s="588"/>
      <c r="H23" s="578" t="s">
        <v>311</v>
      </c>
      <c r="I23" s="1155"/>
      <c r="J23" s="1156"/>
      <c r="K23" s="1157"/>
    </row>
    <row r="24" spans="1:11" ht="13.2">
      <c r="A24" s="574"/>
      <c r="B24" s="1159"/>
      <c r="C24" s="1158"/>
      <c r="D24" s="1158"/>
      <c r="E24" s="586"/>
      <c r="F24" s="587"/>
      <c r="G24" s="588"/>
      <c r="H24" s="578"/>
      <c r="I24" s="1155"/>
      <c r="J24" s="1156"/>
      <c r="K24" s="1157"/>
    </row>
    <row r="25" spans="1:11" ht="13.2">
      <c r="A25" s="574"/>
      <c r="B25" s="1160"/>
      <c r="C25" s="1158"/>
      <c r="D25" s="1158"/>
      <c r="E25" s="586"/>
      <c r="F25" s="587"/>
      <c r="G25" s="588"/>
      <c r="H25" s="578"/>
      <c r="I25" s="1155"/>
      <c r="J25" s="1156"/>
      <c r="K25" s="1157"/>
    </row>
    <row r="26" spans="1:11" ht="13.2">
      <c r="A26" s="574"/>
      <c r="B26" s="1162" t="s">
        <v>578</v>
      </c>
      <c r="C26" s="1158" t="s">
        <v>70</v>
      </c>
      <c r="D26" s="1158"/>
      <c r="E26" s="586"/>
      <c r="F26" s="587" t="s">
        <v>67</v>
      </c>
      <c r="G26" s="588"/>
      <c r="H26" s="578"/>
      <c r="I26" s="1155"/>
      <c r="J26" s="1156"/>
      <c r="K26" s="1157"/>
    </row>
    <row r="27" spans="1:11" ht="13.2">
      <c r="A27" s="574"/>
      <c r="B27" s="1159"/>
      <c r="C27" s="1158"/>
      <c r="D27" s="1158"/>
      <c r="E27" s="586"/>
      <c r="F27" s="587"/>
      <c r="G27" s="588"/>
      <c r="H27" s="578" t="s">
        <v>311</v>
      </c>
      <c r="I27" s="1155"/>
      <c r="J27" s="1156"/>
      <c r="K27" s="1157"/>
    </row>
    <row r="28" spans="1:11" ht="13.2">
      <c r="A28" s="574"/>
      <c r="B28" s="1160"/>
      <c r="C28" s="1158"/>
      <c r="D28" s="1158"/>
      <c r="E28" s="586"/>
      <c r="F28" s="587"/>
      <c r="G28" s="588"/>
      <c r="H28" s="578"/>
      <c r="I28" s="1155"/>
      <c r="J28" s="1156"/>
      <c r="K28" s="1157"/>
    </row>
    <row r="29" spans="1:11" ht="13.2">
      <c r="A29" s="574"/>
      <c r="B29" s="1127" t="s">
        <v>579</v>
      </c>
      <c r="C29" s="1158" t="s">
        <v>71</v>
      </c>
      <c r="D29" s="1158"/>
      <c r="E29" s="586"/>
      <c r="F29" s="587" t="s">
        <v>67</v>
      </c>
      <c r="G29" s="588"/>
      <c r="H29" s="578"/>
      <c r="I29" s="1155"/>
      <c r="J29" s="1156"/>
      <c r="K29" s="1157"/>
    </row>
    <row r="30" spans="1:11" ht="13.2">
      <c r="A30" s="1159"/>
      <c r="B30" s="1129"/>
      <c r="C30" s="579"/>
      <c r="D30" s="580"/>
      <c r="E30" s="586"/>
      <c r="F30" s="587"/>
      <c r="G30" s="588"/>
      <c r="H30" s="578"/>
      <c r="I30" s="1155"/>
      <c r="J30" s="1156"/>
      <c r="K30" s="1157"/>
    </row>
    <row r="31" spans="1:11" ht="13.2">
      <c r="A31" s="1159"/>
      <c r="B31" s="1131"/>
      <c r="C31" s="579"/>
      <c r="D31" s="580"/>
      <c r="E31" s="586"/>
      <c r="F31" s="587"/>
      <c r="G31" s="588"/>
      <c r="H31" s="578"/>
      <c r="I31" s="1155"/>
      <c r="J31" s="1156"/>
      <c r="K31" s="1157"/>
    </row>
    <row r="32" spans="1:11" ht="13.2">
      <c r="A32" s="574"/>
      <c r="B32" s="1127"/>
      <c r="C32" s="1158"/>
      <c r="D32" s="1158"/>
      <c r="E32" s="586"/>
      <c r="F32" s="587"/>
      <c r="G32" s="588"/>
      <c r="H32" s="578"/>
      <c r="I32" s="1155"/>
      <c r="J32" s="1156"/>
      <c r="K32" s="1157"/>
    </row>
    <row r="33" spans="1:11" ht="9.4499999999999993" customHeight="1">
      <c r="A33" s="574"/>
      <c r="B33" s="1129"/>
      <c r="C33" s="579"/>
      <c r="D33" s="580"/>
      <c r="E33" s="586"/>
      <c r="F33" s="587"/>
      <c r="G33" s="588"/>
      <c r="H33" s="578"/>
      <c r="I33" s="1155"/>
      <c r="J33" s="1156"/>
      <c r="K33" s="1157"/>
    </row>
    <row r="34" spans="1:11" ht="9.4499999999999993" customHeight="1">
      <c r="A34" s="574"/>
      <c r="B34" s="1131"/>
      <c r="C34" s="579"/>
      <c r="D34" s="580"/>
      <c r="E34" s="586"/>
      <c r="F34" s="587"/>
      <c r="G34" s="588"/>
      <c r="H34" s="578"/>
      <c r="I34" s="1155"/>
      <c r="J34" s="1156"/>
      <c r="K34" s="1157"/>
    </row>
    <row r="35" spans="1:11" ht="9.4499999999999993" customHeight="1">
      <c r="A35" s="590" t="s">
        <v>580</v>
      </c>
      <c r="B35" s="591"/>
      <c r="C35" s="592"/>
      <c r="D35" s="593"/>
      <c r="E35" s="594"/>
      <c r="F35" s="595"/>
      <c r="G35" s="595"/>
      <c r="H35" s="596">
        <f>SUM(H12:H34)</f>
        <v>0</v>
      </c>
      <c r="I35" s="597"/>
      <c r="J35" s="597"/>
      <c r="K35" s="598"/>
    </row>
    <row r="36" spans="1:11" ht="9.4499999999999993" customHeight="1">
      <c r="A36" s="599" t="s">
        <v>581</v>
      </c>
      <c r="B36" s="600"/>
      <c r="C36" s="601"/>
      <c r="D36" s="602"/>
      <c r="E36" s="603"/>
      <c r="F36" s="604"/>
      <c r="G36" s="605"/>
      <c r="H36" s="606"/>
      <c r="I36" s="1147" t="s">
        <v>582</v>
      </c>
      <c r="J36" s="1148"/>
      <c r="K36" s="1149"/>
    </row>
    <row r="37" spans="1:11" ht="13.2">
      <c r="A37" s="574"/>
      <c r="B37" s="607" t="s">
        <v>583</v>
      </c>
      <c r="C37" s="1158" t="s">
        <v>584</v>
      </c>
      <c r="D37" s="1158"/>
      <c r="E37" s="586"/>
      <c r="F37" s="576" t="s">
        <v>8</v>
      </c>
      <c r="G37" s="577"/>
      <c r="H37" s="578" t="s">
        <v>311</v>
      </c>
      <c r="I37" s="1155"/>
      <c r="J37" s="1156"/>
      <c r="K37" s="1157"/>
    </row>
    <row r="38" spans="1:11" ht="13.2">
      <c r="A38" s="574"/>
      <c r="B38" s="608"/>
      <c r="C38" s="1158"/>
      <c r="D38" s="1158"/>
      <c r="E38" s="586"/>
      <c r="F38" s="576"/>
      <c r="G38" s="577"/>
      <c r="H38" s="578"/>
      <c r="I38" s="1155"/>
      <c r="J38" s="1156"/>
      <c r="K38" s="1157"/>
    </row>
    <row r="39" spans="1:11" ht="13.2">
      <c r="A39" s="574"/>
      <c r="B39" s="607" t="s">
        <v>568</v>
      </c>
      <c r="C39" s="1158" t="s">
        <v>68</v>
      </c>
      <c r="D39" s="1158"/>
      <c r="E39" s="586"/>
      <c r="F39" s="576" t="s">
        <v>67</v>
      </c>
      <c r="G39" s="577"/>
      <c r="H39" s="578"/>
      <c r="I39" s="1155"/>
      <c r="J39" s="1156"/>
      <c r="K39" s="1157"/>
    </row>
    <row r="40" spans="1:11" ht="13.2">
      <c r="A40" s="574"/>
      <c r="B40" s="608"/>
      <c r="C40" s="1158"/>
      <c r="D40" s="1158"/>
      <c r="E40" s="586"/>
      <c r="F40" s="576"/>
      <c r="G40" s="577"/>
      <c r="H40" s="578"/>
      <c r="I40" s="1155"/>
      <c r="J40" s="1156"/>
      <c r="K40" s="1157"/>
    </row>
    <row r="41" spans="1:11" ht="13.2">
      <c r="A41" s="574"/>
      <c r="B41" s="609" t="s">
        <v>295</v>
      </c>
      <c r="C41" s="1161" t="s">
        <v>72</v>
      </c>
      <c r="D41" s="1161"/>
      <c r="E41" s="582"/>
      <c r="F41" s="610" t="s">
        <v>15</v>
      </c>
      <c r="G41" s="584"/>
      <c r="H41" s="585" t="s">
        <v>311</v>
      </c>
      <c r="I41" s="1155"/>
      <c r="J41" s="1156"/>
      <c r="K41" s="1157"/>
    </row>
    <row r="42" spans="1:11" ht="13.2">
      <c r="A42" s="574"/>
      <c r="B42" s="609"/>
      <c r="C42" s="1158" t="s">
        <v>73</v>
      </c>
      <c r="D42" s="1158"/>
      <c r="E42" s="586"/>
      <c r="F42" s="576"/>
      <c r="G42" s="588"/>
      <c r="H42" s="578" t="s">
        <v>311</v>
      </c>
      <c r="I42" s="1155"/>
      <c r="J42" s="1156"/>
      <c r="K42" s="1157"/>
    </row>
    <row r="43" spans="1:11" ht="13.2">
      <c r="A43" s="574"/>
      <c r="B43" s="608"/>
      <c r="C43" s="1158"/>
      <c r="D43" s="1158"/>
      <c r="E43" s="586"/>
      <c r="F43" s="576"/>
      <c r="G43" s="588"/>
      <c r="H43" s="578"/>
      <c r="I43" s="1155"/>
      <c r="J43" s="1156"/>
      <c r="K43" s="1157"/>
    </row>
    <row r="44" spans="1:11" ht="13.2">
      <c r="A44" s="590" t="s">
        <v>585</v>
      </c>
      <c r="B44" s="611"/>
      <c r="C44" s="1163"/>
      <c r="D44" s="1164"/>
      <c r="E44" s="612"/>
      <c r="F44" s="613"/>
      <c r="G44" s="614"/>
      <c r="H44" s="615">
        <f>SUM(H37:H43)</f>
        <v>0</v>
      </c>
      <c r="I44" s="616"/>
      <c r="J44" s="616"/>
      <c r="K44" s="617"/>
    </row>
    <row r="45" spans="1:11" ht="13.2">
      <c r="A45" s="1144" t="s">
        <v>293</v>
      </c>
      <c r="B45" s="1145"/>
      <c r="C45" s="1145"/>
      <c r="D45" s="1146"/>
      <c r="E45" s="586"/>
      <c r="F45" s="576"/>
      <c r="G45" s="588"/>
      <c r="H45" s="578"/>
      <c r="I45" s="1147" t="s">
        <v>597</v>
      </c>
      <c r="J45" s="1148"/>
      <c r="K45" s="1149"/>
    </row>
    <row r="46" spans="1:11" ht="13.2">
      <c r="A46" s="574"/>
      <c r="B46" s="1153" t="s">
        <v>944</v>
      </c>
      <c r="C46" s="1165"/>
      <c r="D46" s="1154"/>
      <c r="E46" s="578"/>
      <c r="F46" s="587"/>
      <c r="G46" s="576"/>
      <c r="H46" s="588"/>
      <c r="I46" s="1166" t="s">
        <v>945</v>
      </c>
      <c r="J46" s="1167"/>
      <c r="K46" s="1168"/>
    </row>
    <row r="47" spans="1:11" ht="13.2">
      <c r="A47" s="618"/>
      <c r="B47" s="1133"/>
      <c r="C47" s="852"/>
      <c r="D47" s="853"/>
      <c r="E47" s="578"/>
      <c r="F47" s="587"/>
      <c r="G47" s="576"/>
      <c r="H47" s="588"/>
      <c r="I47" s="1172"/>
      <c r="J47" s="1173"/>
      <c r="K47" s="1174"/>
    </row>
    <row r="48" spans="1:11" ht="13.2">
      <c r="A48" s="590" t="s">
        <v>596</v>
      </c>
      <c r="B48" s="611"/>
      <c r="C48" s="1163"/>
      <c r="D48" s="1164"/>
      <c r="E48" s="612"/>
      <c r="F48" s="613"/>
      <c r="G48" s="619"/>
      <c r="H48" s="620">
        <f>SUM(H46:H47)</f>
        <v>0</v>
      </c>
      <c r="I48" s="1172"/>
      <c r="J48" s="1173"/>
      <c r="K48" s="1174"/>
    </row>
    <row r="49" spans="1:11" ht="23.25" customHeight="1">
      <c r="A49" s="1169" t="s">
        <v>599</v>
      </c>
      <c r="B49" s="1170"/>
      <c r="C49" s="1170"/>
      <c r="D49" s="1171"/>
      <c r="E49" s="608"/>
      <c r="F49" s="608"/>
      <c r="G49" s="608"/>
      <c r="H49" s="585">
        <f>H35+H44+H48</f>
        <v>0</v>
      </c>
      <c r="I49" s="621"/>
      <c r="J49" s="621"/>
      <c r="K49" s="622"/>
    </row>
    <row r="50" spans="1:11" ht="13.2" hidden="1">
      <c r="A50" s="1169" t="s">
        <v>603</v>
      </c>
      <c r="B50" s="1170"/>
      <c r="C50" s="1170"/>
      <c r="D50" s="1171"/>
      <c r="E50" s="529"/>
      <c r="F50" s="529"/>
      <c r="G50" s="529"/>
      <c r="H50" s="578">
        <f>H49*0.1</f>
        <v>0</v>
      </c>
      <c r="I50" s="1172"/>
      <c r="J50" s="1173"/>
      <c r="K50" s="1174"/>
    </row>
    <row r="51" spans="1:11" ht="13.2" hidden="1">
      <c r="A51" s="1169" t="s">
        <v>604</v>
      </c>
      <c r="B51" s="1170"/>
      <c r="C51" s="1170"/>
      <c r="D51" s="1171"/>
      <c r="E51" s="529"/>
      <c r="F51" s="529"/>
      <c r="G51" s="529"/>
      <c r="H51" s="578">
        <f>H49+H50</f>
        <v>0</v>
      </c>
      <c r="I51" s="1172"/>
      <c r="J51" s="1173"/>
      <c r="K51" s="1174"/>
    </row>
    <row r="52" spans="1:11" ht="6" customHeight="1">
      <c r="C52" s="565"/>
      <c r="D52" s="565"/>
      <c r="E52" s="623"/>
      <c r="F52" s="624"/>
      <c r="G52" s="625"/>
      <c r="H52" s="623"/>
      <c r="I52" s="626"/>
      <c r="J52" s="626"/>
      <c r="K52" s="626"/>
    </row>
    <row r="53" spans="1:11" ht="12.75" customHeight="1">
      <c r="A53" s="627" t="s">
        <v>600</v>
      </c>
      <c r="B53" s="359" t="s">
        <v>622</v>
      </c>
      <c r="C53" s="359"/>
      <c r="D53" s="359"/>
      <c r="E53" s="359"/>
      <c r="F53" s="359"/>
      <c r="G53" s="624"/>
      <c r="H53" s="624"/>
      <c r="I53" s="625"/>
    </row>
    <row r="54" spans="1:11" ht="12.75" customHeight="1">
      <c r="B54" s="359" t="s">
        <v>601</v>
      </c>
      <c r="C54" s="359"/>
      <c r="D54" s="359"/>
      <c r="E54" s="359"/>
      <c r="F54" s="359"/>
      <c r="G54" s="624"/>
      <c r="H54" s="624"/>
      <c r="I54" s="625"/>
    </row>
    <row r="55" spans="1:11" ht="12.75" customHeight="1">
      <c r="B55" s="359" t="s">
        <v>946</v>
      </c>
      <c r="C55" s="359"/>
      <c r="D55" s="359"/>
      <c r="E55" s="359"/>
      <c r="F55" s="359"/>
      <c r="G55" s="359"/>
      <c r="H55" s="624"/>
      <c r="I55" s="624"/>
      <c r="J55" s="623"/>
      <c r="K55" s="625"/>
    </row>
    <row r="56" spans="1:11" ht="12.75" customHeight="1">
      <c r="B56" s="359" t="s">
        <v>602</v>
      </c>
      <c r="C56" s="359"/>
      <c r="D56" s="359"/>
      <c r="E56" s="359"/>
      <c r="F56" s="359"/>
      <c r="G56" s="624"/>
      <c r="H56" s="624"/>
      <c r="I56" s="625"/>
    </row>
    <row r="57" spans="1:11" ht="14.25" customHeight="1">
      <c r="G57" s="624"/>
      <c r="H57" s="624"/>
      <c r="I57" s="625"/>
    </row>
    <row r="58" spans="1:11" ht="25.5" customHeight="1">
      <c r="A58" s="339" t="s">
        <v>947</v>
      </c>
      <c r="E58" s="1175" t="e">
        <f>ROUNDDOWN(H49/C7,0)</f>
        <v>#VALUE!</v>
      </c>
      <c r="F58" s="1176"/>
      <c r="G58" s="1176"/>
      <c r="H58" s="628" t="s">
        <v>36</v>
      </c>
      <c r="I58" s="1177"/>
      <c r="J58" s="1177"/>
      <c r="K58" s="1177"/>
    </row>
    <row r="59" spans="1:11" ht="8.25" customHeight="1">
      <c r="E59" s="629"/>
      <c r="F59" s="629"/>
      <c r="G59" s="629"/>
      <c r="H59" s="630"/>
      <c r="I59" s="631"/>
      <c r="J59" s="631"/>
      <c r="K59" s="631"/>
    </row>
    <row r="60" spans="1:11" ht="12" customHeight="1">
      <c r="A60" s="627" t="s">
        <v>605</v>
      </c>
      <c r="B60" s="359" t="s">
        <v>621</v>
      </c>
    </row>
    <row r="61" spans="1:11" ht="12" customHeight="1">
      <c r="A61" s="627"/>
      <c r="B61" s="359" t="s">
        <v>948</v>
      </c>
    </row>
    <row r="62" spans="1:11" ht="21" customHeight="1">
      <c r="A62" s="341"/>
      <c r="B62" s="341"/>
      <c r="H62" s="623"/>
      <c r="I62" s="625"/>
      <c r="J62" s="625"/>
    </row>
    <row r="63" spans="1:11" ht="21.75" customHeight="1">
      <c r="A63" s="564" t="s">
        <v>949</v>
      </c>
      <c r="B63" s="567"/>
      <c r="I63" s="339"/>
    </row>
    <row r="64" spans="1:11" ht="21.75" customHeight="1">
      <c r="A64" s="564"/>
      <c r="B64" s="1141" t="s">
        <v>950</v>
      </c>
      <c r="C64" s="1141"/>
      <c r="D64" s="1141"/>
      <c r="E64" s="1141"/>
      <c r="F64" s="1142"/>
      <c r="G64" s="1142"/>
      <c r="H64" s="1142"/>
      <c r="I64" s="1142"/>
      <c r="J64" s="564" t="s">
        <v>951</v>
      </c>
    </row>
    <row r="65" spans="1:11" ht="31.5" customHeight="1">
      <c r="A65" s="1133" t="s">
        <v>952</v>
      </c>
      <c r="B65" s="853"/>
      <c r="C65" s="1133" t="s">
        <v>953</v>
      </c>
      <c r="D65" s="853"/>
      <c r="E65" s="1134" t="s">
        <v>954</v>
      </c>
      <c r="F65" s="852"/>
      <c r="G65" s="1135" t="s">
        <v>955</v>
      </c>
      <c r="H65" s="1136"/>
      <c r="I65" s="1119" t="s">
        <v>956</v>
      </c>
      <c r="J65" s="1120"/>
    </row>
    <row r="66" spans="1:11" ht="21.75" customHeight="1">
      <c r="A66" s="1127"/>
      <c r="B66" s="1128"/>
      <c r="C66" s="1119"/>
      <c r="D66" s="1120"/>
      <c r="E66" s="1119"/>
      <c r="F66" s="1120"/>
      <c r="G66" s="1119"/>
      <c r="H66" s="1120"/>
      <c r="I66" s="1119"/>
      <c r="J66" s="1120"/>
    </row>
    <row r="67" spans="1:11" ht="21.75" customHeight="1">
      <c r="A67" s="1129"/>
      <c r="B67" s="1130"/>
      <c r="C67" s="1119"/>
      <c r="D67" s="1120"/>
      <c r="E67" s="1119"/>
      <c r="F67" s="1120"/>
      <c r="G67" s="1119"/>
      <c r="H67" s="1120"/>
      <c r="I67" s="1119"/>
      <c r="J67" s="1120"/>
    </row>
    <row r="68" spans="1:11" ht="21.75" customHeight="1">
      <c r="A68" s="1131"/>
      <c r="B68" s="1132"/>
      <c r="C68" s="1119"/>
      <c r="D68" s="1120"/>
      <c r="E68" s="1119"/>
      <c r="F68" s="1120"/>
      <c r="G68" s="1119"/>
      <c r="H68" s="1120"/>
      <c r="I68" s="1119"/>
      <c r="J68" s="1120"/>
    </row>
    <row r="69" spans="1:11" ht="21.75" customHeight="1">
      <c r="A69" s="1127"/>
      <c r="B69" s="1128"/>
      <c r="C69" s="1119"/>
      <c r="D69" s="1120"/>
      <c r="E69" s="1119"/>
      <c r="F69" s="1120"/>
      <c r="G69" s="1119"/>
      <c r="H69" s="1120"/>
      <c r="I69" s="1119"/>
      <c r="J69" s="1120"/>
    </row>
    <row r="70" spans="1:11" ht="21.75" customHeight="1">
      <c r="A70" s="1129"/>
      <c r="B70" s="1130"/>
      <c r="C70" s="1119"/>
      <c r="D70" s="1120"/>
      <c r="E70" s="1119"/>
      <c r="F70" s="1120"/>
      <c r="G70" s="1119"/>
      <c r="H70" s="1120"/>
      <c r="I70" s="1119"/>
      <c r="J70" s="1120"/>
    </row>
    <row r="71" spans="1:11" ht="21.75" customHeight="1" thickBot="1">
      <c r="A71" s="1131"/>
      <c r="B71" s="1132"/>
      <c r="C71" s="1119"/>
      <c r="D71" s="1120"/>
      <c r="E71" s="1119"/>
      <c r="F71" s="1120"/>
      <c r="G71" s="1119"/>
      <c r="H71" s="1120"/>
      <c r="I71" s="1119"/>
      <c r="J71" s="1120"/>
    </row>
    <row r="72" spans="1:11" ht="21.75" customHeight="1" thickBot="1">
      <c r="A72" s="632"/>
      <c r="B72" s="632"/>
      <c r="C72" s="1121"/>
      <c r="D72" s="1121"/>
      <c r="E72" s="1122" t="s">
        <v>944</v>
      </c>
      <c r="F72" s="1123"/>
      <c r="G72" s="1123"/>
      <c r="H72" s="1124"/>
      <c r="I72" s="1125"/>
      <c r="J72" s="1126"/>
    </row>
    <row r="73" spans="1:11" s="637" customFormat="1" ht="30" customHeight="1">
      <c r="A73" s="1118" t="s">
        <v>957</v>
      </c>
      <c r="B73" s="1118"/>
      <c r="C73" s="1118"/>
      <c r="D73" s="1118"/>
      <c r="E73" s="1118"/>
      <c r="F73" s="633"/>
      <c r="G73" s="634"/>
      <c r="H73" s="634"/>
      <c r="I73" s="635"/>
      <c r="J73" s="636"/>
      <c r="K73" s="633"/>
    </row>
    <row r="74" spans="1:11" ht="12.75" customHeight="1">
      <c r="A74" s="359" t="s">
        <v>958</v>
      </c>
      <c r="B74" s="359"/>
      <c r="C74" s="359"/>
      <c r="D74" s="359"/>
      <c r="E74" s="359"/>
      <c r="F74" s="624"/>
      <c r="G74" s="638"/>
      <c r="H74" s="638"/>
      <c r="I74" s="639"/>
      <c r="J74" s="625"/>
      <c r="K74" s="624"/>
    </row>
    <row r="75" spans="1:11" ht="10.5" customHeight="1">
      <c r="A75" s="359"/>
      <c r="B75" s="359"/>
      <c r="C75" s="359"/>
      <c r="D75" s="359"/>
      <c r="E75" s="359"/>
      <c r="F75" s="624"/>
      <c r="G75" s="624"/>
      <c r="H75" s="624"/>
      <c r="I75" s="623"/>
      <c r="J75" s="625"/>
      <c r="K75" s="624"/>
    </row>
  </sheetData>
  <mergeCells count="126">
    <mergeCell ref="A51:D51"/>
    <mergeCell ref="I51:K51"/>
    <mergeCell ref="E58:G58"/>
    <mergeCell ref="I58:K58"/>
    <mergeCell ref="B47:D47"/>
    <mergeCell ref="I47:K47"/>
    <mergeCell ref="C48:D48"/>
    <mergeCell ref="I48:K48"/>
    <mergeCell ref="A49:D49"/>
    <mergeCell ref="A50:D50"/>
    <mergeCell ref="I50:K50"/>
    <mergeCell ref="C43:D43"/>
    <mergeCell ref="I43:K43"/>
    <mergeCell ref="C44:D44"/>
    <mergeCell ref="A45:D45"/>
    <mergeCell ref="I45:K45"/>
    <mergeCell ref="B46:D46"/>
    <mergeCell ref="I46:K46"/>
    <mergeCell ref="C40:D40"/>
    <mergeCell ref="I40:K40"/>
    <mergeCell ref="C41:D41"/>
    <mergeCell ref="I41:K41"/>
    <mergeCell ref="C42:D42"/>
    <mergeCell ref="I42:K42"/>
    <mergeCell ref="C37:D37"/>
    <mergeCell ref="I37:K37"/>
    <mergeCell ref="C38:D38"/>
    <mergeCell ref="I38:K38"/>
    <mergeCell ref="C39:D39"/>
    <mergeCell ref="I39:K39"/>
    <mergeCell ref="B32:B34"/>
    <mergeCell ref="C32:D32"/>
    <mergeCell ref="I32:K32"/>
    <mergeCell ref="I33:K33"/>
    <mergeCell ref="I34:K34"/>
    <mergeCell ref="I36:K36"/>
    <mergeCell ref="B29:B31"/>
    <mergeCell ref="C29:D29"/>
    <mergeCell ref="I29:K29"/>
    <mergeCell ref="A30:A31"/>
    <mergeCell ref="I30:K30"/>
    <mergeCell ref="I31:K31"/>
    <mergeCell ref="I23:K23"/>
    <mergeCell ref="C24:D24"/>
    <mergeCell ref="I24:K24"/>
    <mergeCell ref="C25:D25"/>
    <mergeCell ref="I25:K25"/>
    <mergeCell ref="B26:B28"/>
    <mergeCell ref="C26:D26"/>
    <mergeCell ref="I26:K26"/>
    <mergeCell ref="C27:D27"/>
    <mergeCell ref="I27:K27"/>
    <mergeCell ref="B19:B25"/>
    <mergeCell ref="C19:D19"/>
    <mergeCell ref="I19:K19"/>
    <mergeCell ref="C20:D20"/>
    <mergeCell ref="I20:K20"/>
    <mergeCell ref="C21:D21"/>
    <mergeCell ref="I15:K15"/>
    <mergeCell ref="C16:D16"/>
    <mergeCell ref="I16:K16"/>
    <mergeCell ref="C17:D17"/>
    <mergeCell ref="I17:K17"/>
    <mergeCell ref="C18:D18"/>
    <mergeCell ref="I18:K18"/>
    <mergeCell ref="C28:D28"/>
    <mergeCell ref="I28:K28"/>
    <mergeCell ref="A2:K2"/>
    <mergeCell ref="A4:B4"/>
    <mergeCell ref="C4:E4"/>
    <mergeCell ref="A5:B5"/>
    <mergeCell ref="C5:E5"/>
    <mergeCell ref="B64:I64"/>
    <mergeCell ref="A6:B6"/>
    <mergeCell ref="A7:B7"/>
    <mergeCell ref="A10:D10"/>
    <mergeCell ref="I10:K10"/>
    <mergeCell ref="A11:D11"/>
    <mergeCell ref="I11:K11"/>
    <mergeCell ref="B12:B14"/>
    <mergeCell ref="C12:D12"/>
    <mergeCell ref="I12:K12"/>
    <mergeCell ref="C13:D13"/>
    <mergeCell ref="I13:K13"/>
    <mergeCell ref="I14:K14"/>
    <mergeCell ref="I21:K21"/>
    <mergeCell ref="C22:D22"/>
    <mergeCell ref="I22:K22"/>
    <mergeCell ref="C23:D23"/>
    <mergeCell ref="B15:B18"/>
    <mergeCell ref="C15:D15"/>
    <mergeCell ref="A65:B65"/>
    <mergeCell ref="C65:D65"/>
    <mergeCell ref="E65:F65"/>
    <mergeCell ref="G65:H65"/>
    <mergeCell ref="I65:J65"/>
    <mergeCell ref="A66:B68"/>
    <mergeCell ref="C66:D66"/>
    <mergeCell ref="E66:F66"/>
    <mergeCell ref="G66:H66"/>
    <mergeCell ref="C67:D67"/>
    <mergeCell ref="E67:F67"/>
    <mergeCell ref="G67:H67"/>
    <mergeCell ref="I67:J67"/>
    <mergeCell ref="C68:D68"/>
    <mergeCell ref="E68:F68"/>
    <mergeCell ref="G68:H68"/>
    <mergeCell ref="I68:J68"/>
    <mergeCell ref="I66:J66"/>
    <mergeCell ref="A73:E73"/>
    <mergeCell ref="E71:F71"/>
    <mergeCell ref="G71:H71"/>
    <mergeCell ref="I71:J71"/>
    <mergeCell ref="C72:D72"/>
    <mergeCell ref="C71:D71"/>
    <mergeCell ref="E72:H72"/>
    <mergeCell ref="I72:J72"/>
    <mergeCell ref="A69:B71"/>
    <mergeCell ref="C69:D69"/>
    <mergeCell ref="E69:F69"/>
    <mergeCell ref="I69:J69"/>
    <mergeCell ref="C70:D70"/>
    <mergeCell ref="E70:F70"/>
    <mergeCell ref="G70:H70"/>
    <mergeCell ref="I70:J70"/>
    <mergeCell ref="G69:H69"/>
  </mergeCells>
  <phoneticPr fontId="3"/>
  <pageMargins left="0.98425196850393704" right="0.19685039370078741" top="0.33" bottom="0.39370078740157483" header="0.31496062992125984" footer="0.19685039370078741"/>
  <pageSetup paperSize="9" orientation="portrait" r:id="rId1"/>
  <headerFooter alignWithMargins="0">
    <oddHeader xml:space="preserve">&amp;R&amp;"ＭＳ Ｐ明朝,標準"&amp;12
</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75"/>
  <sheetViews>
    <sheetView showGridLines="0" view="pageBreakPreview" zoomScale="80" zoomScaleNormal="85" zoomScaleSheetLayoutView="80" workbookViewId="0">
      <selection activeCell="A3" sqref="A3"/>
    </sheetView>
  </sheetViews>
  <sheetFormatPr defaultColWidth="9" defaultRowHeight="21" customHeight="1"/>
  <cols>
    <col min="1" max="1" width="4.21875" style="2" customWidth="1"/>
    <col min="2" max="2" width="11.6640625" style="2" customWidth="1"/>
    <col min="3" max="3" width="11.44140625" style="2" customWidth="1"/>
    <col min="4" max="4" width="4" style="2" customWidth="1"/>
    <col min="5" max="5" width="8.77734375" style="2" customWidth="1"/>
    <col min="6" max="6" width="6.21875" style="2" bestFit="1" customWidth="1"/>
    <col min="7" max="7" width="7.21875" style="2" customWidth="1"/>
    <col min="8" max="8" width="11.33203125" style="2" bestFit="1" customWidth="1"/>
    <col min="9" max="9" width="8.109375" style="27" customWidth="1"/>
    <col min="10" max="11" width="8.109375" style="2" customWidth="1"/>
    <col min="12" max="16384" width="9" style="2"/>
  </cols>
  <sheetData>
    <row r="1" spans="1:11" ht="14.4">
      <c r="A1" s="3" t="s">
        <v>820</v>
      </c>
      <c r="B1" s="3"/>
      <c r="C1"/>
      <c r="D1"/>
      <c r="E1"/>
      <c r="F1"/>
      <c r="G1"/>
      <c r="H1"/>
    </row>
    <row r="2" spans="1:11" ht="27" customHeight="1">
      <c r="A2" s="981" t="s">
        <v>59</v>
      </c>
      <c r="B2" s="981"/>
      <c r="C2" s="981"/>
      <c r="D2" s="981"/>
      <c r="E2" s="981"/>
      <c r="F2" s="981"/>
      <c r="G2" s="981"/>
      <c r="H2" s="981"/>
      <c r="I2" s="981"/>
      <c r="J2" s="981"/>
      <c r="K2" s="981"/>
    </row>
    <row r="3" spans="1:11" ht="13.5" customHeight="1">
      <c r="A3" s="28"/>
      <c r="B3" s="28"/>
      <c r="C3" s="28"/>
      <c r="D3" s="28"/>
      <c r="E3" s="28"/>
      <c r="F3" s="28"/>
      <c r="G3" s="28"/>
      <c r="H3" s="28"/>
      <c r="I3" s="28"/>
    </row>
    <row r="4" spans="1:11" ht="19.5" customHeight="1">
      <c r="A4" s="1087" t="s">
        <v>24</v>
      </c>
      <c r="B4" s="1087"/>
      <c r="C4" s="1085" t="str">
        <f>提案書!C12</f>
        <v>A</v>
      </c>
      <c r="D4" s="1085"/>
      <c r="E4" s="1085"/>
      <c r="F4" s="28"/>
      <c r="G4" s="28"/>
      <c r="H4" s="28"/>
      <c r="I4" s="28"/>
    </row>
    <row r="5" spans="1:11" ht="19.5" customHeight="1">
      <c r="A5" s="1075" t="s">
        <v>80</v>
      </c>
      <c r="B5" s="1075"/>
      <c r="C5" s="1086" t="str">
        <f>提案書!C13</f>
        <v>Ｂ</v>
      </c>
      <c r="D5" s="1086"/>
      <c r="E5" s="1086"/>
      <c r="F5" s="28"/>
      <c r="G5" s="28"/>
      <c r="H5" s="28"/>
      <c r="I5" s="28"/>
    </row>
    <row r="6" spans="1:11" ht="19.5" customHeight="1">
      <c r="A6" s="1075" t="s">
        <v>20</v>
      </c>
      <c r="B6" s="1075"/>
      <c r="C6" s="192" t="str">
        <f>提案書!H14</f>
        <v>Ｅ</v>
      </c>
      <c r="D6" s="337" t="s">
        <v>626</v>
      </c>
      <c r="E6" s="29"/>
      <c r="F6" s="28"/>
      <c r="G6" s="28"/>
      <c r="H6" s="28"/>
      <c r="I6" s="28"/>
    </row>
    <row r="7" spans="1:11" ht="19.5" customHeight="1">
      <c r="A7" s="1075" t="s">
        <v>60</v>
      </c>
      <c r="B7" s="1075"/>
      <c r="C7" s="193" t="str">
        <f>提案書!H13</f>
        <v>Ｃ</v>
      </c>
      <c r="D7" s="45" t="s">
        <v>105</v>
      </c>
      <c r="E7" s="45" t="s">
        <v>113</v>
      </c>
      <c r="F7"/>
      <c r="G7"/>
      <c r="H7"/>
      <c r="I7" s="28"/>
    </row>
    <row r="8" spans="1:11" ht="9.75" customHeight="1">
      <c r="A8" s="30"/>
      <c r="B8" s="28"/>
      <c r="C8" s="28"/>
      <c r="D8" s="28"/>
      <c r="E8" s="28"/>
      <c r="F8"/>
      <c r="G8"/>
      <c r="H8"/>
      <c r="I8" s="28"/>
    </row>
    <row r="9" spans="1:11" ht="21.75" customHeight="1">
      <c r="A9" s="14" t="s">
        <v>61</v>
      </c>
      <c r="B9" s="28"/>
      <c r="C9" s="28"/>
      <c r="D9" s="28"/>
      <c r="E9" s="28"/>
      <c r="F9"/>
      <c r="G9"/>
      <c r="H9"/>
      <c r="I9" s="28"/>
    </row>
    <row r="10" spans="1:11" ht="21.75" customHeight="1">
      <c r="A10" s="1076" t="s">
        <v>62</v>
      </c>
      <c r="B10" s="1077"/>
      <c r="C10" s="1077"/>
      <c r="D10" s="1078"/>
      <c r="E10" s="213" t="s">
        <v>561</v>
      </c>
      <c r="F10" s="62" t="s">
        <v>562</v>
      </c>
      <c r="G10" s="213" t="s">
        <v>63</v>
      </c>
      <c r="H10" s="218" t="s">
        <v>563</v>
      </c>
      <c r="I10" s="754" t="s">
        <v>564</v>
      </c>
      <c r="J10" s="1091"/>
      <c r="K10" s="755"/>
    </row>
    <row r="11" spans="1:11" ht="13.2">
      <c r="A11" s="1092" t="s">
        <v>565</v>
      </c>
      <c r="B11" s="817"/>
      <c r="C11" s="817"/>
      <c r="D11" s="1093"/>
      <c r="E11" s="213"/>
      <c r="F11" s="62"/>
      <c r="G11" s="213"/>
      <c r="H11" s="218"/>
      <c r="I11" s="1099" t="s">
        <v>566</v>
      </c>
      <c r="J11" s="1100"/>
      <c r="K11" s="1101"/>
    </row>
    <row r="12" spans="1:11" ht="13.2">
      <c r="A12" s="249"/>
      <c r="B12" s="1014" t="s">
        <v>824</v>
      </c>
      <c r="C12" s="497"/>
      <c r="D12" s="235"/>
      <c r="E12" s="252"/>
      <c r="F12" s="253"/>
      <c r="G12" s="254"/>
      <c r="H12" s="255"/>
      <c r="I12" s="1088"/>
      <c r="J12" s="1089"/>
      <c r="K12" s="1090"/>
    </row>
    <row r="13" spans="1:11" ht="13.2">
      <c r="A13" s="249"/>
      <c r="B13" s="1178"/>
      <c r="C13" s="497"/>
      <c r="D13" s="235"/>
      <c r="E13" s="493"/>
      <c r="F13" s="276"/>
      <c r="G13" s="494"/>
      <c r="H13" s="260"/>
      <c r="I13" s="441"/>
      <c r="J13" s="313"/>
      <c r="K13" s="314"/>
    </row>
    <row r="14" spans="1:11" ht="13.2">
      <c r="A14" s="249"/>
      <c r="B14" s="1179"/>
      <c r="C14" s="497"/>
      <c r="D14" s="235"/>
      <c r="E14" s="493"/>
      <c r="F14" s="276"/>
      <c r="G14" s="494"/>
      <c r="H14" s="260"/>
      <c r="I14" s="441"/>
      <c r="J14" s="313"/>
      <c r="K14" s="314"/>
    </row>
    <row r="15" spans="1:11" ht="15" customHeight="1">
      <c r="A15" s="249"/>
      <c r="B15" s="1014" t="s">
        <v>825</v>
      </c>
      <c r="C15" s="497"/>
      <c r="D15" s="235"/>
      <c r="E15" s="489"/>
      <c r="F15" s="258"/>
      <c r="G15" s="259"/>
      <c r="H15" s="490" t="s">
        <v>311</v>
      </c>
      <c r="I15" s="441"/>
      <c r="J15" s="313"/>
      <c r="K15" s="314"/>
    </row>
    <row r="16" spans="1:11" ht="15" customHeight="1">
      <c r="A16" s="249"/>
      <c r="B16" s="1178"/>
      <c r="C16" s="497"/>
      <c r="D16" s="235"/>
      <c r="E16" s="489"/>
      <c r="F16" s="258"/>
      <c r="G16" s="259"/>
      <c r="H16" s="490"/>
      <c r="I16" s="441"/>
      <c r="J16" s="313"/>
      <c r="K16" s="314"/>
    </row>
    <row r="17" spans="1:11" ht="15" customHeight="1">
      <c r="A17" s="249"/>
      <c r="B17" s="1179"/>
      <c r="C17" s="497"/>
      <c r="D17" s="235"/>
      <c r="E17" s="489"/>
      <c r="F17" s="258"/>
      <c r="G17" s="259"/>
      <c r="H17" s="490"/>
      <c r="I17" s="441"/>
      <c r="J17" s="313"/>
      <c r="K17" s="314"/>
    </row>
    <row r="18" spans="1:11" ht="13.2">
      <c r="A18" s="249"/>
      <c r="B18" s="1014" t="s">
        <v>826</v>
      </c>
      <c r="C18" s="497"/>
      <c r="D18" s="235"/>
      <c r="E18" s="491"/>
      <c r="F18" s="262"/>
      <c r="G18" s="263"/>
      <c r="H18" s="492" t="s">
        <v>311</v>
      </c>
      <c r="I18" s="441"/>
      <c r="J18" s="313"/>
      <c r="K18" s="314"/>
    </row>
    <row r="19" spans="1:11" ht="13.2">
      <c r="A19" s="249"/>
      <c r="B19" s="1178"/>
      <c r="C19" s="497"/>
      <c r="D19" s="235"/>
      <c r="E19" s="491"/>
      <c r="F19" s="262"/>
      <c r="G19" s="263"/>
      <c r="H19" s="492"/>
      <c r="I19" s="441"/>
      <c r="J19" s="313"/>
      <c r="K19" s="314"/>
    </row>
    <row r="20" spans="1:11" ht="13.2">
      <c r="A20" s="249"/>
      <c r="B20" s="1179"/>
      <c r="C20" s="497"/>
      <c r="D20" s="235"/>
      <c r="E20" s="491"/>
      <c r="F20" s="262"/>
      <c r="G20" s="263"/>
      <c r="H20" s="492"/>
      <c r="I20" s="441"/>
      <c r="J20" s="313"/>
      <c r="K20" s="314"/>
    </row>
    <row r="21" spans="1:11" ht="13.2">
      <c r="A21" s="249"/>
      <c r="B21" s="1186" t="s">
        <v>583</v>
      </c>
      <c r="C21" s="1189" t="s">
        <v>827</v>
      </c>
      <c r="D21" s="1190"/>
      <c r="E21" s="491"/>
      <c r="F21" s="253" t="s">
        <v>8</v>
      </c>
      <c r="G21" s="263"/>
      <c r="H21" s="492"/>
      <c r="I21" s="441"/>
      <c r="J21" s="313"/>
      <c r="K21" s="314"/>
    </row>
    <row r="22" spans="1:11" ht="13.2">
      <c r="A22" s="249"/>
      <c r="B22" s="1187"/>
      <c r="C22" s="250"/>
      <c r="D22" s="251"/>
      <c r="E22" s="491"/>
      <c r="F22" s="262"/>
      <c r="G22" s="263"/>
      <c r="H22" s="492" t="s">
        <v>311</v>
      </c>
      <c r="I22" s="441"/>
      <c r="J22" s="313"/>
      <c r="K22" s="314"/>
    </row>
    <row r="23" spans="1:11" ht="13.2">
      <c r="A23" s="249"/>
      <c r="B23" s="1105" t="s">
        <v>568</v>
      </c>
      <c r="C23" s="1081" t="s">
        <v>66</v>
      </c>
      <c r="D23" s="1081"/>
      <c r="E23" s="257"/>
      <c r="F23" s="258"/>
      <c r="G23" s="259"/>
      <c r="H23" s="260" t="s">
        <v>311</v>
      </c>
      <c r="I23" s="441"/>
      <c r="J23" s="313"/>
      <c r="K23" s="314"/>
    </row>
    <row r="24" spans="1:11" ht="13.2">
      <c r="A24" s="249"/>
      <c r="B24" s="1079"/>
      <c r="C24" s="1063" t="s">
        <v>598</v>
      </c>
      <c r="D24" s="1082"/>
      <c r="E24" s="261"/>
      <c r="F24" s="262"/>
      <c r="G24" s="263"/>
      <c r="H24" s="255" t="s">
        <v>311</v>
      </c>
      <c r="I24" s="441"/>
      <c r="J24" s="313"/>
      <c r="K24" s="314"/>
    </row>
    <row r="25" spans="1:11" ht="13.2">
      <c r="A25" s="249"/>
      <c r="B25" s="1080"/>
      <c r="C25" s="1186"/>
      <c r="D25" s="1188"/>
      <c r="E25" s="261"/>
      <c r="F25" s="311"/>
      <c r="G25" s="263"/>
      <c r="H25" s="255"/>
      <c r="I25" s="441"/>
      <c r="J25" s="313"/>
      <c r="K25" s="314"/>
    </row>
    <row r="26" spans="1:11" ht="13.2">
      <c r="A26" s="249"/>
      <c r="B26" s="1184" t="s">
        <v>828</v>
      </c>
      <c r="C26" s="250" t="s">
        <v>69</v>
      </c>
      <c r="D26" s="251"/>
      <c r="E26" s="261"/>
      <c r="F26" s="262"/>
      <c r="G26" s="263"/>
      <c r="H26" s="255" t="s">
        <v>311</v>
      </c>
      <c r="I26" s="441"/>
      <c r="J26" s="313"/>
      <c r="K26" s="314"/>
    </row>
    <row r="27" spans="1:11" ht="13.2">
      <c r="A27" s="249"/>
      <c r="B27" s="1185"/>
      <c r="C27" s="495"/>
      <c r="D27" s="496"/>
      <c r="E27" s="431"/>
      <c r="F27" s="432"/>
      <c r="G27" s="263"/>
      <c r="H27" s="255"/>
      <c r="I27" s="441"/>
      <c r="J27" s="313"/>
      <c r="K27" s="314"/>
    </row>
    <row r="28" spans="1:11" ht="13.2">
      <c r="A28" s="249"/>
      <c r="B28" s="1182" t="s">
        <v>578</v>
      </c>
      <c r="C28" s="1082" t="s">
        <v>70</v>
      </c>
      <c r="D28" s="1082"/>
      <c r="E28" s="261"/>
      <c r="F28" s="262"/>
      <c r="G28" s="263"/>
      <c r="H28" s="255"/>
      <c r="I28" s="1088"/>
      <c r="J28" s="1089"/>
      <c r="K28" s="1090"/>
    </row>
    <row r="29" spans="1:11" ht="13.2">
      <c r="A29" s="249"/>
      <c r="B29" s="1183"/>
      <c r="C29" s="1082"/>
      <c r="D29" s="1082"/>
      <c r="E29" s="261"/>
      <c r="F29" s="262"/>
      <c r="G29" s="263"/>
      <c r="H29" s="255" t="s">
        <v>311</v>
      </c>
      <c r="I29" s="1088"/>
      <c r="J29" s="1089"/>
      <c r="K29" s="1090"/>
    </row>
    <row r="30" spans="1:11" ht="13.2">
      <c r="A30" s="249"/>
      <c r="B30" s="1180" t="s">
        <v>579</v>
      </c>
      <c r="C30" s="1082" t="s">
        <v>71</v>
      </c>
      <c r="D30" s="1082"/>
      <c r="E30" s="261"/>
      <c r="F30" s="262"/>
      <c r="G30" s="263"/>
      <c r="H30" s="255"/>
      <c r="I30" s="1088"/>
      <c r="J30" s="1089"/>
      <c r="K30" s="1090"/>
    </row>
    <row r="31" spans="1:11" ht="13.2">
      <c r="A31" s="442"/>
      <c r="B31" s="1181"/>
      <c r="C31" s="250"/>
      <c r="D31" s="251"/>
      <c r="E31" s="261"/>
      <c r="F31" s="264"/>
      <c r="G31" s="263"/>
      <c r="H31" s="255"/>
      <c r="I31" s="1088"/>
      <c r="J31" s="1089"/>
      <c r="K31" s="1090"/>
    </row>
    <row r="32" spans="1:11" ht="13.2">
      <c r="A32" s="249"/>
      <c r="B32" s="1102"/>
      <c r="C32" s="1082"/>
      <c r="D32" s="1082"/>
      <c r="E32" s="261"/>
      <c r="F32" s="262"/>
      <c r="G32" s="263"/>
      <c r="H32" s="255"/>
      <c r="I32" s="1088"/>
      <c r="J32" s="1089"/>
      <c r="K32" s="1090"/>
    </row>
    <row r="33" spans="1:11" ht="9.4499999999999993" customHeight="1">
      <c r="A33" s="249"/>
      <c r="B33" s="1103"/>
      <c r="C33" s="250"/>
      <c r="D33" s="251"/>
      <c r="E33" s="261"/>
      <c r="F33" s="264"/>
      <c r="G33" s="263"/>
      <c r="H33" s="255"/>
      <c r="I33" s="1088"/>
      <c r="J33" s="1089"/>
      <c r="K33" s="1090"/>
    </row>
    <row r="34" spans="1:11" ht="9.4499999999999993" customHeight="1">
      <c r="A34" s="249"/>
      <c r="B34" s="1104"/>
      <c r="C34" s="250"/>
      <c r="D34" s="251"/>
      <c r="E34" s="261"/>
      <c r="F34" s="264"/>
      <c r="G34" s="263"/>
      <c r="H34" s="255"/>
      <c r="I34" s="1088"/>
      <c r="J34" s="1089"/>
      <c r="K34" s="1090"/>
    </row>
    <row r="35" spans="1:11" ht="9.4499999999999993" customHeight="1">
      <c r="A35" s="321" t="s">
        <v>580</v>
      </c>
      <c r="B35" s="329"/>
      <c r="C35" s="330"/>
      <c r="D35" s="331"/>
      <c r="E35" s="332"/>
      <c r="F35" s="333"/>
      <c r="G35" s="334"/>
      <c r="H35" s="335">
        <f>SUM(H12:H34)</f>
        <v>0</v>
      </c>
      <c r="I35" s="313"/>
      <c r="J35" s="313"/>
      <c r="K35" s="314"/>
    </row>
    <row r="36" spans="1:11" ht="9.4499999999999993" customHeight="1">
      <c r="A36" s="98" t="s">
        <v>581</v>
      </c>
      <c r="B36" s="265"/>
      <c r="C36" s="266"/>
      <c r="D36" s="267"/>
      <c r="E36" s="268"/>
      <c r="F36" s="269"/>
      <c r="G36" s="270"/>
      <c r="H36" s="271"/>
      <c r="I36" s="1099" t="s">
        <v>582</v>
      </c>
      <c r="J36" s="1100"/>
      <c r="K36" s="1101"/>
    </row>
    <row r="37" spans="1:11" ht="13.2">
      <c r="A37" s="249"/>
      <c r="B37" s="272" t="s">
        <v>583</v>
      </c>
      <c r="C37" s="1063" t="s">
        <v>584</v>
      </c>
      <c r="D37" s="1082"/>
      <c r="E37" s="261"/>
      <c r="F37" s="253" t="s">
        <v>8</v>
      </c>
      <c r="G37" s="254"/>
      <c r="H37" s="255" t="s">
        <v>311</v>
      </c>
      <c r="I37" s="1088"/>
      <c r="J37" s="1089"/>
      <c r="K37" s="1090"/>
    </row>
    <row r="38" spans="1:11" ht="13.2">
      <c r="A38" s="249"/>
      <c r="B38" s="90"/>
      <c r="C38" s="1063"/>
      <c r="D38" s="1082"/>
      <c r="E38" s="261"/>
      <c r="F38" s="253"/>
      <c r="G38" s="254"/>
      <c r="H38" s="255"/>
      <c r="I38" s="1088"/>
      <c r="J38" s="1089"/>
      <c r="K38" s="1090"/>
    </row>
    <row r="39" spans="1:11" ht="13.2">
      <c r="A39" s="249"/>
      <c r="B39" s="272" t="s">
        <v>568</v>
      </c>
      <c r="C39" s="1082" t="s">
        <v>68</v>
      </c>
      <c r="D39" s="1082"/>
      <c r="E39" s="261"/>
      <c r="F39" s="274" t="s">
        <v>67</v>
      </c>
      <c r="G39" s="254"/>
      <c r="H39" s="255"/>
      <c r="I39" s="1088"/>
      <c r="J39" s="1089"/>
      <c r="K39" s="1090"/>
    </row>
    <row r="40" spans="1:11" ht="13.2">
      <c r="A40" s="249"/>
      <c r="B40" s="90"/>
      <c r="C40" s="1082"/>
      <c r="D40" s="1082"/>
      <c r="E40" s="261"/>
      <c r="F40" s="253"/>
      <c r="G40" s="254"/>
      <c r="H40" s="255"/>
      <c r="I40" s="1088"/>
      <c r="J40" s="1089"/>
      <c r="K40" s="1090"/>
    </row>
    <row r="41" spans="1:11" ht="13.2">
      <c r="A41" s="249"/>
      <c r="B41" s="273" t="s">
        <v>295</v>
      </c>
      <c r="C41" s="1081" t="s">
        <v>72</v>
      </c>
      <c r="D41" s="1081"/>
      <c r="E41" s="257"/>
      <c r="F41" s="276" t="s">
        <v>15</v>
      </c>
      <c r="G41" s="259"/>
      <c r="H41" s="260" t="s">
        <v>311</v>
      </c>
      <c r="I41" s="1088"/>
      <c r="J41" s="1089"/>
      <c r="K41" s="1090"/>
    </row>
    <row r="42" spans="1:11" ht="13.2">
      <c r="A42" s="249"/>
      <c r="B42" s="275"/>
      <c r="C42" s="1082" t="s">
        <v>73</v>
      </c>
      <c r="D42" s="1082"/>
      <c r="E42" s="261"/>
      <c r="F42" s="253"/>
      <c r="G42" s="263"/>
      <c r="H42" s="255" t="s">
        <v>311</v>
      </c>
      <c r="I42" s="1088"/>
      <c r="J42" s="1089"/>
      <c r="K42" s="1090"/>
    </row>
    <row r="43" spans="1:11" ht="13.2">
      <c r="A43" s="249"/>
      <c r="B43" s="277"/>
      <c r="C43" s="1082"/>
      <c r="D43" s="1082"/>
      <c r="E43" s="261"/>
      <c r="F43" s="253"/>
      <c r="G43" s="263"/>
      <c r="H43" s="255"/>
      <c r="I43" s="1088"/>
      <c r="J43" s="1089"/>
      <c r="K43" s="1090"/>
    </row>
    <row r="44" spans="1:11" ht="13.2">
      <c r="A44" s="321" t="s">
        <v>585</v>
      </c>
      <c r="B44" s="322"/>
      <c r="C44" s="1106"/>
      <c r="D44" s="1107"/>
      <c r="E44" s="323"/>
      <c r="F44" s="324"/>
      <c r="G44" s="327"/>
      <c r="H44" s="328">
        <f>SUM(H37:H43)</f>
        <v>0</v>
      </c>
      <c r="I44" s="315"/>
      <c r="J44" s="315"/>
      <c r="K44" s="316"/>
    </row>
    <row r="45" spans="1:11" ht="13.2">
      <c r="A45" s="1092" t="s">
        <v>293</v>
      </c>
      <c r="B45" s="817"/>
      <c r="C45" s="817"/>
      <c r="D45" s="1093"/>
      <c r="E45" s="261"/>
      <c r="F45" s="253"/>
      <c r="G45" s="263"/>
      <c r="H45" s="255"/>
      <c r="I45" s="1099" t="s">
        <v>597</v>
      </c>
      <c r="J45" s="1100"/>
      <c r="K45" s="1101"/>
    </row>
    <row r="46" spans="1:11" ht="13.2">
      <c r="A46" s="249"/>
      <c r="B46" s="754"/>
      <c r="C46" s="1091"/>
      <c r="D46" s="755"/>
      <c r="E46" s="301"/>
      <c r="F46" s="262"/>
      <c r="G46" s="253"/>
      <c r="H46" s="263"/>
      <c r="I46" s="1109"/>
      <c r="J46" s="1110"/>
      <c r="K46" s="1111"/>
    </row>
    <row r="47" spans="1:11" ht="13.2">
      <c r="A47" s="299"/>
      <c r="B47" s="754"/>
      <c r="C47" s="1091"/>
      <c r="D47" s="755"/>
      <c r="E47" s="301"/>
      <c r="F47" s="262"/>
      <c r="G47" s="253"/>
      <c r="H47" s="263"/>
      <c r="I47" s="1109"/>
      <c r="J47" s="1110"/>
      <c r="K47" s="1111"/>
    </row>
    <row r="48" spans="1:11" ht="13.2">
      <c r="A48" s="321" t="s">
        <v>596</v>
      </c>
      <c r="B48" s="322"/>
      <c r="C48" s="1106"/>
      <c r="D48" s="1107"/>
      <c r="E48" s="323"/>
      <c r="F48" s="324"/>
      <c r="G48" s="325"/>
      <c r="H48" s="326">
        <f>SUM(H46:H47)</f>
        <v>0</v>
      </c>
      <c r="I48" s="1109"/>
      <c r="J48" s="1110"/>
      <c r="K48" s="1111"/>
    </row>
    <row r="49" spans="1:11" ht="23.25" customHeight="1">
      <c r="A49" s="1114" t="s">
        <v>599</v>
      </c>
      <c r="B49" s="1115"/>
      <c r="C49" s="1115"/>
      <c r="D49" s="1116"/>
      <c r="E49" s="277"/>
      <c r="F49" s="277"/>
      <c r="G49" s="277"/>
      <c r="H49" s="260">
        <f>H35+H44+H48</f>
        <v>0</v>
      </c>
      <c r="I49" s="317"/>
      <c r="J49" s="317"/>
      <c r="K49" s="318"/>
    </row>
    <row r="50" spans="1:11" ht="13.2" hidden="1">
      <c r="A50" s="1114" t="s">
        <v>603</v>
      </c>
      <c r="B50" s="1115"/>
      <c r="C50" s="1115"/>
      <c r="D50" s="1116"/>
      <c r="E50" s="303"/>
      <c r="F50" s="303"/>
      <c r="G50" s="303"/>
      <c r="H50" s="255">
        <f>H49*0.1</f>
        <v>0</v>
      </c>
      <c r="I50" s="1109"/>
      <c r="J50" s="1110"/>
      <c r="K50" s="1111"/>
    </row>
    <row r="51" spans="1:11" ht="13.2" hidden="1">
      <c r="A51" s="1114" t="s">
        <v>604</v>
      </c>
      <c r="B51" s="1115"/>
      <c r="C51" s="1115"/>
      <c r="D51" s="1116"/>
      <c r="E51" s="303"/>
      <c r="F51" s="303"/>
      <c r="G51" s="303"/>
      <c r="H51" s="255">
        <f>H49+H50</f>
        <v>0</v>
      </c>
      <c r="I51" s="1109"/>
      <c r="J51" s="1110"/>
      <c r="K51" s="1111"/>
    </row>
    <row r="52" spans="1:11" ht="6" customHeight="1">
      <c r="C52" s="100"/>
      <c r="D52" s="100"/>
      <c r="E52" s="279"/>
      <c r="F52" s="31"/>
      <c r="G52" s="300"/>
      <c r="H52" s="279"/>
      <c r="I52" s="298"/>
      <c r="J52" s="298"/>
      <c r="K52" s="298"/>
    </row>
    <row r="53" spans="1:11" ht="12.75" customHeight="1">
      <c r="A53" s="305" t="s">
        <v>600</v>
      </c>
      <c r="B53" s="359" t="s">
        <v>622</v>
      </c>
      <c r="C53" s="44"/>
      <c r="D53" s="44"/>
      <c r="E53" s="44"/>
      <c r="F53" s="44"/>
      <c r="G53" s="84"/>
      <c r="H53" s="84"/>
      <c r="I53" s="85"/>
    </row>
    <row r="54" spans="1:11" ht="12.75" customHeight="1">
      <c r="B54" s="44" t="s">
        <v>601</v>
      </c>
      <c r="C54" s="44"/>
      <c r="D54" s="44"/>
      <c r="E54" s="44"/>
      <c r="F54" s="44"/>
      <c r="G54" s="84"/>
      <c r="H54" s="84"/>
      <c r="I54" s="85"/>
    </row>
    <row r="55" spans="1:11" ht="12.75" customHeight="1">
      <c r="B55" s="44" t="s">
        <v>829</v>
      </c>
      <c r="C55" s="44"/>
      <c r="D55" s="44"/>
      <c r="E55" s="44"/>
      <c r="F55" s="44"/>
      <c r="G55" s="44"/>
      <c r="H55" s="31"/>
      <c r="I55" s="31"/>
      <c r="J55" s="336"/>
      <c r="K55" s="278"/>
    </row>
    <row r="56" spans="1:11" ht="12.75" customHeight="1">
      <c r="B56" s="44" t="s">
        <v>602</v>
      </c>
      <c r="C56" s="44"/>
      <c r="D56" s="44"/>
      <c r="E56" s="44"/>
      <c r="F56" s="44"/>
      <c r="G56" s="84"/>
      <c r="H56" s="84"/>
      <c r="I56" s="85"/>
    </row>
    <row r="57" spans="1:11" ht="14.25" customHeight="1">
      <c r="G57" s="84"/>
      <c r="H57" s="84"/>
      <c r="I57" s="85"/>
    </row>
    <row r="58" spans="1:11" ht="25.5" customHeight="1">
      <c r="A58" t="s">
        <v>74</v>
      </c>
      <c r="B58"/>
      <c r="C58"/>
      <c r="D58"/>
      <c r="E58" s="1112" t="e">
        <f>ROUNDDOWN(H49/C6/C7,0)</f>
        <v>#VALUE!</v>
      </c>
      <c r="F58" s="1113"/>
      <c r="G58" s="1113"/>
      <c r="H58" s="320" t="s">
        <v>36</v>
      </c>
      <c r="I58" s="1117"/>
      <c r="J58" s="1117"/>
      <c r="K58" s="1117"/>
    </row>
    <row r="59" spans="1:11" ht="8.25" customHeight="1">
      <c r="A59"/>
      <c r="B59"/>
      <c r="C59"/>
      <c r="D59"/>
      <c r="E59" s="306"/>
      <c r="F59" s="306"/>
      <c r="G59" s="306"/>
      <c r="H59" s="307"/>
      <c r="I59" s="304"/>
      <c r="J59" s="304"/>
      <c r="K59" s="304"/>
    </row>
    <row r="60" spans="1:11" ht="12" customHeight="1">
      <c r="A60" s="305" t="s">
        <v>605</v>
      </c>
      <c r="B60" s="359" t="s">
        <v>621</v>
      </c>
      <c r="C60"/>
      <c r="D60"/>
      <c r="E60"/>
      <c r="F60"/>
      <c r="G60"/>
      <c r="H60"/>
    </row>
    <row r="61" spans="1:11" ht="12" customHeight="1">
      <c r="A61" s="305"/>
      <c r="B61" s="359" t="s">
        <v>606</v>
      </c>
      <c r="C61"/>
      <c r="D61"/>
      <c r="E61"/>
      <c r="F61"/>
      <c r="G61"/>
      <c r="H61"/>
    </row>
    <row r="62" spans="1:11" ht="21" customHeight="1">
      <c r="A62" s="3"/>
      <c r="B62" s="3"/>
      <c r="D62"/>
      <c r="E62" s="302"/>
      <c r="F62"/>
      <c r="H62" s="279"/>
      <c r="I62" s="278"/>
      <c r="J62" s="278"/>
    </row>
    <row r="63" spans="1:11" ht="21" customHeight="1">
      <c r="A63" s="3"/>
      <c r="B63" s="3"/>
      <c r="D63"/>
      <c r="H63" s="279"/>
      <c r="I63" s="278"/>
      <c r="J63" s="278"/>
    </row>
    <row r="64" spans="1:11" ht="21" customHeight="1">
      <c r="A64" s="3"/>
      <c r="B64" s="44"/>
      <c r="D64"/>
      <c r="F64"/>
      <c r="H64" s="279"/>
      <c r="I64" s="278"/>
      <c r="J64" s="278"/>
    </row>
    <row r="65" spans="1:10" ht="21" customHeight="1">
      <c r="B65" s="1108"/>
      <c r="C65" s="1108"/>
      <c r="D65" s="1108"/>
      <c r="E65" s="1108"/>
      <c r="F65" s="1108"/>
      <c r="G65" s="1108"/>
      <c r="H65" s="1108"/>
      <c r="I65" s="1108"/>
      <c r="J65" s="1108"/>
    </row>
    <row r="66" spans="1:10" ht="21" customHeight="1">
      <c r="A66"/>
      <c r="B66"/>
      <c r="C66"/>
      <c r="D66"/>
      <c r="E66"/>
      <c r="F66"/>
      <c r="G66"/>
      <c r="H66"/>
    </row>
    <row r="67" spans="1:10" ht="21" customHeight="1">
      <c r="A67"/>
      <c r="B67"/>
      <c r="C67"/>
      <c r="D67"/>
      <c r="E67"/>
      <c r="F67"/>
      <c r="G67"/>
      <c r="H67"/>
    </row>
    <row r="68" spans="1:10" ht="21" customHeight="1">
      <c r="A68"/>
      <c r="B68"/>
      <c r="C68"/>
      <c r="D68"/>
      <c r="E68"/>
      <c r="F68"/>
      <c r="G68"/>
      <c r="H68"/>
    </row>
    <row r="69" spans="1:10" ht="21" customHeight="1">
      <c r="A69"/>
      <c r="B69"/>
      <c r="C69"/>
      <c r="D69"/>
      <c r="E69"/>
      <c r="F69"/>
      <c r="G69"/>
      <c r="H69"/>
    </row>
    <row r="70" spans="1:10" ht="21" customHeight="1">
      <c r="A70"/>
      <c r="B70"/>
      <c r="C70"/>
      <c r="D70"/>
      <c r="E70"/>
      <c r="F70"/>
      <c r="G70"/>
      <c r="H70"/>
    </row>
    <row r="71" spans="1:10" ht="21" customHeight="1">
      <c r="A71"/>
      <c r="B71"/>
      <c r="C71"/>
      <c r="D71"/>
      <c r="E71"/>
      <c r="F71"/>
      <c r="G71"/>
      <c r="H71"/>
    </row>
    <row r="72" spans="1:10" ht="21" customHeight="1">
      <c r="A72"/>
      <c r="B72"/>
      <c r="C72"/>
      <c r="D72"/>
      <c r="E72"/>
      <c r="F72"/>
      <c r="G72"/>
      <c r="H72"/>
    </row>
    <row r="73" spans="1:10" ht="21" customHeight="1">
      <c r="A73"/>
      <c r="B73"/>
      <c r="C73"/>
      <c r="D73"/>
      <c r="E73"/>
      <c r="F73"/>
      <c r="G73"/>
      <c r="H73"/>
    </row>
    <row r="74" spans="1:10" ht="21" customHeight="1">
      <c r="A74"/>
      <c r="B74"/>
      <c r="C74"/>
      <c r="D74"/>
      <c r="E74"/>
      <c r="F74"/>
      <c r="G74"/>
      <c r="H74"/>
    </row>
    <row r="75" spans="1:10" ht="21" customHeight="1">
      <c r="A75"/>
      <c r="B75"/>
      <c r="C75"/>
      <c r="D75"/>
      <c r="E75"/>
      <c r="F75"/>
      <c r="G75"/>
      <c r="H75"/>
    </row>
  </sheetData>
  <mergeCells count="68">
    <mergeCell ref="C24:D24"/>
    <mergeCell ref="C25:D25"/>
    <mergeCell ref="C21:D21"/>
    <mergeCell ref="I51:K51"/>
    <mergeCell ref="I50:K50"/>
    <mergeCell ref="C43:D43"/>
    <mergeCell ref="I43:K43"/>
    <mergeCell ref="C44:D44"/>
    <mergeCell ref="A51:D51"/>
    <mergeCell ref="I41:K41"/>
    <mergeCell ref="C42:D42"/>
    <mergeCell ref="I42:K42"/>
    <mergeCell ref="I36:K36"/>
    <mergeCell ref="C37:D37"/>
    <mergeCell ref="I37:K37"/>
    <mergeCell ref="C38:D38"/>
    <mergeCell ref="E58:G58"/>
    <mergeCell ref="I58:K58"/>
    <mergeCell ref="B65:J65"/>
    <mergeCell ref="B23:B25"/>
    <mergeCell ref="B47:D47"/>
    <mergeCell ref="I47:K47"/>
    <mergeCell ref="C48:D48"/>
    <mergeCell ref="I48:K48"/>
    <mergeCell ref="A49:D49"/>
    <mergeCell ref="A50:D50"/>
    <mergeCell ref="A45:D45"/>
    <mergeCell ref="I45:K45"/>
    <mergeCell ref="B46:D46"/>
    <mergeCell ref="I46:K46"/>
    <mergeCell ref="C40:D40"/>
    <mergeCell ref="I40:K40"/>
    <mergeCell ref="I38:K38"/>
    <mergeCell ref="C39:D39"/>
    <mergeCell ref="I39:K39"/>
    <mergeCell ref="C41:D41"/>
    <mergeCell ref="B32:B34"/>
    <mergeCell ref="C32:D32"/>
    <mergeCell ref="I32:K32"/>
    <mergeCell ref="I33:K33"/>
    <mergeCell ref="I34:K34"/>
    <mergeCell ref="B12:B14"/>
    <mergeCell ref="I12:K12"/>
    <mergeCell ref="B30:B31"/>
    <mergeCell ref="C30:D30"/>
    <mergeCell ref="I30:K30"/>
    <mergeCell ref="I31:K31"/>
    <mergeCell ref="B28:B29"/>
    <mergeCell ref="C23:D23"/>
    <mergeCell ref="I28:K28"/>
    <mergeCell ref="C29:D29"/>
    <mergeCell ref="I29:K29"/>
    <mergeCell ref="B26:B27"/>
    <mergeCell ref="B21:B22"/>
    <mergeCell ref="B15:B17"/>
    <mergeCell ref="B18:B20"/>
    <mergeCell ref="C28:D28"/>
    <mergeCell ref="A7:B7"/>
    <mergeCell ref="A10:D10"/>
    <mergeCell ref="I10:K10"/>
    <mergeCell ref="A11:D11"/>
    <mergeCell ref="I11:K11"/>
    <mergeCell ref="A6:B6"/>
    <mergeCell ref="A2:K2"/>
    <mergeCell ref="A4:B4"/>
    <mergeCell ref="C4:E4"/>
    <mergeCell ref="A5:B5"/>
    <mergeCell ref="C5:E5"/>
  </mergeCells>
  <phoneticPr fontId="3"/>
  <pageMargins left="0.98425196850393704" right="0.19685039370078741" top="0.33" bottom="0.39370078740157483" header="0.31496062992125984" footer="0.19685039370078741"/>
  <pageSetup paperSize="9" orientation="portrait" r:id="rId1"/>
  <headerFooter alignWithMargins="0">
    <oddHeader xml:space="preserve">&amp;R&amp;"ＭＳ Ｐ明朝,標準"&amp;12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1"/>
  <sheetViews>
    <sheetView showGridLines="0" view="pageBreakPreview" zoomScale="80" zoomScaleNormal="75" zoomScaleSheetLayoutView="80" workbookViewId="0">
      <selection activeCell="E6" sqref="E6"/>
    </sheetView>
  </sheetViews>
  <sheetFormatPr defaultColWidth="9" defaultRowHeight="13.2"/>
  <cols>
    <col min="1" max="1" width="4.21875" customWidth="1"/>
    <col min="2" max="3" width="3.77734375" customWidth="1"/>
    <col min="4" max="4" width="7.33203125" customWidth="1"/>
    <col min="5" max="5" width="12.21875" customWidth="1"/>
    <col min="6" max="6" width="8.77734375" bestFit="1" customWidth="1"/>
    <col min="7" max="7" width="13" customWidth="1"/>
    <col min="8" max="8" width="13.33203125" customWidth="1"/>
    <col min="9" max="9" width="4.21875" customWidth="1"/>
    <col min="10" max="10" width="11.21875" customWidth="1"/>
    <col min="11" max="11" width="2.6640625" customWidth="1"/>
    <col min="12" max="12" width="13.33203125" customWidth="1"/>
  </cols>
  <sheetData>
    <row r="1" spans="1:13" ht="23.25" customHeight="1">
      <c r="A1" s="3" t="s">
        <v>615</v>
      </c>
      <c r="C1" s="3"/>
    </row>
    <row r="2" spans="1:13" ht="27" customHeight="1">
      <c r="B2" s="981" t="s">
        <v>415</v>
      </c>
      <c r="C2" s="981"/>
      <c r="D2" s="981"/>
      <c r="E2" s="981"/>
      <c r="F2" s="981"/>
      <c r="G2" s="981"/>
      <c r="H2" s="981"/>
      <c r="I2" s="981"/>
      <c r="J2" s="981"/>
    </row>
    <row r="3" spans="1:13" s="3" customFormat="1" ht="15.75" customHeight="1"/>
    <row r="4" spans="1:13" s="3" customFormat="1" ht="30" customHeight="1">
      <c r="A4" s="708" t="s">
        <v>24</v>
      </c>
      <c r="B4" s="716"/>
      <c r="C4" s="716"/>
      <c r="D4" s="709"/>
      <c r="E4" s="802" t="str">
        <f>提案書!$C$12</f>
        <v>A</v>
      </c>
      <c r="F4" s="803"/>
      <c r="G4" s="803"/>
      <c r="H4" s="804"/>
      <c r="I4" s="708" t="s">
        <v>439</v>
      </c>
      <c r="J4" s="709"/>
      <c r="K4" s="915" t="str">
        <f>提案書!$C$14&amp;提案書!$D$14</f>
        <v>Ｄ月開講</v>
      </c>
      <c r="L4" s="916"/>
    </row>
    <row r="5" spans="1:13" s="3" customFormat="1" ht="30" customHeight="1">
      <c r="A5" s="708" t="s">
        <v>316</v>
      </c>
      <c r="B5" s="716"/>
      <c r="C5" s="716"/>
      <c r="D5" s="709"/>
      <c r="E5" s="802" t="str">
        <f>提案書!$C$13</f>
        <v>Ｂ</v>
      </c>
      <c r="F5" s="803"/>
      <c r="G5" s="803"/>
      <c r="H5" s="803"/>
      <c r="I5" s="803"/>
      <c r="J5" s="803"/>
      <c r="K5" s="803"/>
      <c r="L5" s="804"/>
    </row>
    <row r="6" spans="1:13" s="3" customFormat="1" ht="18" customHeight="1">
      <c r="A6" s="16"/>
      <c r="B6" s="16"/>
      <c r="C6" s="16"/>
      <c r="D6" s="14"/>
      <c r="E6" s="14"/>
      <c r="F6" s="14"/>
      <c r="G6" s="14"/>
    </row>
    <row r="7" spans="1:13" s="3" customFormat="1" ht="19.5" customHeight="1">
      <c r="A7" s="1" t="s">
        <v>416</v>
      </c>
      <c r="J7" s="713"/>
      <c r="K7" s="713"/>
    </row>
    <row r="8" spans="1:13" ht="5.25" customHeight="1">
      <c r="B8" s="3"/>
      <c r="C8" s="3"/>
      <c r="D8" s="3"/>
      <c r="E8" s="3"/>
      <c r="F8" s="3"/>
      <c r="G8" s="3"/>
      <c r="H8" s="3"/>
      <c r="I8" s="3"/>
      <c r="J8" s="3"/>
      <c r="K8" s="3"/>
      <c r="L8" s="3"/>
    </row>
    <row r="9" spans="1:13" ht="21" customHeight="1">
      <c r="A9" s="894" t="s">
        <v>33</v>
      </c>
      <c r="B9" s="1226" t="s">
        <v>405</v>
      </c>
      <c r="C9" s="869" t="s">
        <v>31</v>
      </c>
      <c r="D9" s="869"/>
      <c r="E9" s="869"/>
      <c r="F9" s="869" t="s">
        <v>32</v>
      </c>
      <c r="G9" s="869"/>
      <c r="H9" s="869" t="s">
        <v>35</v>
      </c>
      <c r="I9" s="869"/>
      <c r="J9" s="709" t="s">
        <v>79</v>
      </c>
      <c r="K9" s="869"/>
      <c r="L9" s="869"/>
    </row>
    <row r="10" spans="1:13" ht="21" customHeight="1">
      <c r="A10" s="895"/>
      <c r="B10" s="1227"/>
      <c r="C10" s="708"/>
      <c r="D10" s="716"/>
      <c r="E10" s="709"/>
      <c r="F10" s="708"/>
      <c r="G10" s="709"/>
      <c r="H10" s="172"/>
      <c r="I10" s="429" t="s">
        <v>36</v>
      </c>
      <c r="J10" s="708"/>
      <c r="K10" s="716"/>
      <c r="L10" s="709"/>
    </row>
    <row r="11" spans="1:13" ht="21" customHeight="1">
      <c r="A11" s="895"/>
      <c r="B11" s="1227"/>
      <c r="C11" s="708"/>
      <c r="D11" s="716"/>
      <c r="E11" s="709"/>
      <c r="F11" s="708"/>
      <c r="G11" s="709"/>
      <c r="H11" s="172"/>
      <c r="I11" s="429" t="s">
        <v>36</v>
      </c>
      <c r="J11" s="708"/>
      <c r="K11" s="716"/>
      <c r="L11" s="709"/>
    </row>
    <row r="12" spans="1:13" ht="21" customHeight="1">
      <c r="A12" s="895"/>
      <c r="B12" s="1227"/>
      <c r="C12" s="708"/>
      <c r="D12" s="716"/>
      <c r="E12" s="709"/>
      <c r="F12" s="708"/>
      <c r="G12" s="709"/>
      <c r="H12" s="172"/>
      <c r="I12" s="429" t="s">
        <v>36</v>
      </c>
      <c r="J12" s="708"/>
      <c r="K12" s="716"/>
      <c r="L12" s="709"/>
    </row>
    <row r="13" spans="1:13" ht="21" customHeight="1">
      <c r="A13" s="895"/>
      <c r="B13" s="1227"/>
      <c r="C13" s="708"/>
      <c r="D13" s="716"/>
      <c r="E13" s="709"/>
      <c r="F13" s="10"/>
      <c r="G13" s="6"/>
      <c r="H13" s="172"/>
      <c r="I13" s="429" t="s">
        <v>36</v>
      </c>
      <c r="J13" s="10"/>
      <c r="K13" s="17"/>
      <c r="L13" s="6"/>
    </row>
    <row r="14" spans="1:13" ht="21" customHeight="1">
      <c r="A14" s="895"/>
      <c r="B14" s="1227"/>
      <c r="C14" s="708"/>
      <c r="D14" s="716"/>
      <c r="E14" s="709"/>
      <c r="F14" s="10"/>
      <c r="G14" s="6"/>
      <c r="H14" s="172"/>
      <c r="I14" s="429" t="s">
        <v>36</v>
      </c>
      <c r="J14" s="10"/>
      <c r="K14" s="17"/>
      <c r="L14" s="6"/>
    </row>
    <row r="15" spans="1:13" ht="21" customHeight="1">
      <c r="A15" s="895"/>
      <c r="B15" s="1227"/>
      <c r="C15" s="708"/>
      <c r="D15" s="716"/>
      <c r="E15" s="709"/>
      <c r="F15" s="882"/>
      <c r="G15" s="884"/>
      <c r="H15" s="173"/>
      <c r="I15" s="439" t="s">
        <v>36</v>
      </c>
      <c r="J15" s="882"/>
      <c r="K15" s="883"/>
      <c r="L15" s="884"/>
    </row>
    <row r="16" spans="1:13" s="3" customFormat="1" ht="22.5" customHeight="1">
      <c r="A16" s="895"/>
      <c r="B16" s="1242" t="s">
        <v>403</v>
      </c>
      <c r="C16" s="708" t="s">
        <v>400</v>
      </c>
      <c r="D16" s="716"/>
      <c r="E16" s="716"/>
      <c r="F16" s="716"/>
      <c r="G16" s="709"/>
      <c r="H16" s="1221" t="s">
        <v>35</v>
      </c>
      <c r="I16" s="1222"/>
      <c r="J16" s="708" t="s">
        <v>401</v>
      </c>
      <c r="K16" s="716"/>
      <c r="L16" s="709"/>
      <c r="M16" s="22"/>
    </row>
    <row r="17" spans="1:13" s="3" customFormat="1" ht="22.5" customHeight="1">
      <c r="A17" s="895"/>
      <c r="B17" s="1243"/>
      <c r="C17" s="1228"/>
      <c r="D17" s="1229"/>
      <c r="E17" s="1229"/>
      <c r="F17" s="1229"/>
      <c r="G17" s="1230"/>
      <c r="H17" s="391"/>
      <c r="I17" s="429" t="s">
        <v>36</v>
      </c>
      <c r="J17" s="1223"/>
      <c r="K17" s="1224"/>
      <c r="L17" s="1225"/>
    </row>
    <row r="18" spans="1:13" s="3" customFormat="1" ht="22.5" customHeight="1">
      <c r="A18" s="895"/>
      <c r="B18" s="1243"/>
      <c r="C18" s="1194"/>
      <c r="D18" s="1195"/>
      <c r="E18" s="1195"/>
      <c r="F18" s="1195"/>
      <c r="G18" s="1196"/>
      <c r="H18" s="172"/>
      <c r="I18" s="429" t="s">
        <v>36</v>
      </c>
      <c r="J18" s="708"/>
      <c r="K18" s="716"/>
      <c r="L18" s="709"/>
    </row>
    <row r="19" spans="1:13" s="3" customFormat="1" ht="22.5" customHeight="1" thickBot="1">
      <c r="A19" s="895"/>
      <c r="B19" s="1243"/>
      <c r="C19" s="1194"/>
      <c r="D19" s="1195"/>
      <c r="E19" s="1195"/>
      <c r="F19" s="1195"/>
      <c r="G19" s="1196"/>
      <c r="H19" s="173"/>
      <c r="I19" s="439" t="s">
        <v>36</v>
      </c>
      <c r="J19" s="882"/>
      <c r="K19" s="883"/>
      <c r="L19" s="884"/>
    </row>
    <row r="20" spans="1:13" ht="21" customHeight="1" thickBot="1">
      <c r="A20" s="1198" t="s">
        <v>406</v>
      </c>
      <c r="B20" s="1199"/>
      <c r="C20" s="1199"/>
      <c r="D20" s="1199"/>
      <c r="E20" s="1199"/>
      <c r="F20" s="1199"/>
      <c r="G20" s="1200"/>
      <c r="H20" s="174"/>
      <c r="I20" s="440" t="s">
        <v>36</v>
      </c>
      <c r="J20" s="170"/>
      <c r="K20" s="169"/>
      <c r="L20" s="171"/>
    </row>
    <row r="21" spans="1:13" ht="21" customHeight="1">
      <c r="A21" s="895" t="s">
        <v>34</v>
      </c>
      <c r="B21" s="895" t="s">
        <v>405</v>
      </c>
      <c r="C21" s="869" t="s">
        <v>31</v>
      </c>
      <c r="D21" s="869"/>
      <c r="E21" s="869"/>
      <c r="F21" s="869" t="s">
        <v>32</v>
      </c>
      <c r="G21" s="869"/>
      <c r="H21" s="869" t="s">
        <v>35</v>
      </c>
      <c r="I21" s="869"/>
      <c r="J21" s="709" t="s">
        <v>79</v>
      </c>
      <c r="K21" s="869"/>
      <c r="L21" s="869"/>
    </row>
    <row r="22" spans="1:13" ht="21" customHeight="1">
      <c r="A22" s="895"/>
      <c r="B22" s="895"/>
      <c r="C22" s="708"/>
      <c r="D22" s="716"/>
      <c r="E22" s="709"/>
      <c r="F22" s="708"/>
      <c r="G22" s="709"/>
      <c r="H22" s="1216"/>
      <c r="I22" s="1217"/>
      <c r="J22" s="708"/>
      <c r="K22" s="716"/>
      <c r="L22" s="709"/>
    </row>
    <row r="23" spans="1:13" ht="21" customHeight="1">
      <c r="A23" s="895"/>
      <c r="B23" s="895"/>
      <c r="C23" s="10"/>
      <c r="D23" s="17"/>
      <c r="E23" s="6"/>
      <c r="F23" s="10"/>
      <c r="G23" s="6"/>
      <c r="H23" s="1216"/>
      <c r="I23" s="1217"/>
      <c r="J23" s="10"/>
      <c r="K23" s="17"/>
      <c r="L23" s="6"/>
    </row>
    <row r="24" spans="1:13" ht="21" customHeight="1">
      <c r="A24" s="1215"/>
      <c r="B24" s="1215"/>
      <c r="C24" s="708"/>
      <c r="D24" s="716"/>
      <c r="E24" s="709"/>
      <c r="F24" s="708"/>
      <c r="G24" s="709"/>
      <c r="H24" s="1216"/>
      <c r="I24" s="1217"/>
      <c r="J24" s="10"/>
      <c r="K24" s="17"/>
      <c r="L24" s="6"/>
    </row>
    <row r="25" spans="1:13" ht="86.25" customHeight="1">
      <c r="A25" s="1197" t="s">
        <v>447</v>
      </c>
      <c r="B25" s="1197"/>
      <c r="C25" s="1197"/>
      <c r="D25" s="1197"/>
      <c r="E25" s="1197"/>
      <c r="F25" s="1197"/>
      <c r="G25" s="1197"/>
      <c r="H25" s="1197"/>
      <c r="I25" s="1197"/>
      <c r="J25" s="1197"/>
      <c r="K25" s="1197"/>
      <c r="L25" s="1197"/>
    </row>
    <row r="26" spans="1:13" ht="12" customHeight="1">
      <c r="B26" s="167"/>
      <c r="C26" s="167"/>
      <c r="D26" s="167"/>
      <c r="E26" s="167"/>
      <c r="F26" s="167"/>
      <c r="G26" s="167"/>
      <c r="H26" s="167"/>
      <c r="I26" s="167"/>
      <c r="J26" s="167"/>
      <c r="K26" s="167"/>
      <c r="L26" s="167"/>
    </row>
    <row r="27" spans="1:13" s="389" customFormat="1" ht="18.75" customHeight="1">
      <c r="A27" s="392" t="s">
        <v>404</v>
      </c>
      <c r="B27" s="392"/>
    </row>
    <row r="28" spans="1:13" s="389" customFormat="1" ht="3" customHeight="1">
      <c r="B28" s="393"/>
      <c r="C28" s="393"/>
      <c r="D28" s="393"/>
      <c r="E28" s="393"/>
      <c r="F28" s="393"/>
      <c r="G28" s="393"/>
      <c r="H28" s="393"/>
      <c r="I28" s="394"/>
      <c r="J28" s="390"/>
      <c r="K28" s="390"/>
      <c r="L28" s="390"/>
      <c r="M28" s="390"/>
    </row>
    <row r="29" spans="1:13" s="389" customFormat="1" ht="22.5" customHeight="1">
      <c r="A29" s="1206" t="s">
        <v>408</v>
      </c>
      <c r="B29" s="1207"/>
      <c r="C29" s="1201" t="s">
        <v>400</v>
      </c>
      <c r="D29" s="1202"/>
      <c r="E29" s="1202"/>
      <c r="F29" s="1202"/>
      <c r="G29" s="1203"/>
      <c r="H29" s="1201" t="s">
        <v>35</v>
      </c>
      <c r="I29" s="1203"/>
      <c r="J29" s="1201" t="s">
        <v>401</v>
      </c>
      <c r="K29" s="1202"/>
      <c r="L29" s="1203"/>
      <c r="M29" s="395"/>
    </row>
    <row r="30" spans="1:13" s="389" customFormat="1" ht="22.5" customHeight="1">
      <c r="A30" s="1208"/>
      <c r="B30" s="1209"/>
      <c r="C30" s="1218"/>
      <c r="D30" s="1219"/>
      <c r="E30" s="1219"/>
      <c r="F30" s="1219"/>
      <c r="G30" s="1220"/>
      <c r="H30" s="1192"/>
      <c r="I30" s="1193"/>
      <c r="J30" s="1212"/>
      <c r="K30" s="1213"/>
      <c r="L30" s="1214"/>
    </row>
    <row r="31" spans="1:13" s="389" customFormat="1" ht="22.5" customHeight="1">
      <c r="A31" s="1208"/>
      <c r="B31" s="1209"/>
      <c r="C31" s="396"/>
      <c r="D31" s="397"/>
      <c r="E31" s="397"/>
      <c r="F31" s="397"/>
      <c r="G31" s="398"/>
      <c r="H31" s="1192"/>
      <c r="I31" s="1193"/>
      <c r="J31" s="1201"/>
      <c r="K31" s="1202"/>
      <c r="L31" s="1203"/>
    </row>
    <row r="32" spans="1:13" s="389" customFormat="1" ht="22.5" customHeight="1">
      <c r="A32" s="1210"/>
      <c r="B32" s="1211"/>
      <c r="C32" s="399"/>
      <c r="D32" s="400"/>
      <c r="E32" s="400"/>
      <c r="F32" s="400"/>
      <c r="G32" s="401"/>
      <c r="H32" s="1192"/>
      <c r="I32" s="1193"/>
      <c r="J32" s="1201"/>
      <c r="K32" s="1202"/>
      <c r="L32" s="1203"/>
    </row>
    <row r="33" spans="1:14" ht="9.4499999999999993" customHeight="1">
      <c r="D33" s="168"/>
      <c r="E33" s="168"/>
      <c r="F33" s="168"/>
      <c r="G33" s="168"/>
      <c r="H33" s="168"/>
      <c r="I33" s="168"/>
      <c r="J33" s="168"/>
      <c r="K33" s="168"/>
      <c r="L33" s="168"/>
      <c r="M33" s="168"/>
    </row>
    <row r="34" spans="1:14" ht="9.4499999999999993" customHeight="1">
      <c r="A34" s="901" t="s">
        <v>407</v>
      </c>
      <c r="B34" s="901"/>
      <c r="C34" s="901"/>
      <c r="D34" s="901"/>
      <c r="E34" s="901"/>
      <c r="F34" s="901"/>
      <c r="G34" s="901"/>
      <c r="H34" s="901"/>
      <c r="I34" s="901"/>
      <c r="J34" s="901"/>
      <c r="K34" s="901"/>
      <c r="L34" s="168"/>
    </row>
    <row r="35" spans="1:14" ht="9.4499999999999993" customHeight="1"/>
    <row r="36" spans="1:14" s="78" customFormat="1" ht="9.4499999999999993" customHeight="1">
      <c r="A36" s="433" t="s">
        <v>678</v>
      </c>
      <c r="B36" s="434"/>
      <c r="C36" s="434"/>
      <c r="D36" s="434"/>
      <c r="E36" s="434"/>
      <c r="F36" s="434"/>
      <c r="G36" s="434"/>
      <c r="H36" s="434"/>
      <c r="I36" s="434"/>
      <c r="J36" s="434"/>
      <c r="K36" s="434"/>
      <c r="L36" s="434"/>
    </row>
    <row r="37" spans="1:14" s="78" customFormat="1" ht="21" customHeight="1">
      <c r="A37" s="1201" t="s">
        <v>677</v>
      </c>
      <c r="B37" s="1237"/>
      <c r="C37" s="1237"/>
      <c r="D37" s="1237"/>
      <c r="E37" s="1237"/>
      <c r="F37" s="1238"/>
      <c r="G37" s="1235" t="s">
        <v>673</v>
      </c>
      <c r="H37" s="1236"/>
      <c r="I37" s="1239" t="s">
        <v>702</v>
      </c>
      <c r="J37" s="1240"/>
      <c r="K37" s="1241"/>
      <c r="L37" s="506" t="s">
        <v>425</v>
      </c>
    </row>
    <row r="38" spans="1:14" s="78" customFormat="1" ht="21" customHeight="1">
      <c r="A38" s="507" t="s">
        <v>675</v>
      </c>
      <c r="B38" s="501"/>
      <c r="C38" s="501"/>
      <c r="D38" s="501"/>
      <c r="E38" s="501"/>
      <c r="F38" s="501"/>
      <c r="G38" s="1218"/>
      <c r="H38" s="1231"/>
      <c r="I38" s="1204"/>
      <c r="J38" s="1205"/>
      <c r="K38" s="500" t="s">
        <v>36</v>
      </c>
      <c r="L38" s="506"/>
      <c r="N38" s="435" t="s">
        <v>672</v>
      </c>
    </row>
    <row r="39" spans="1:14" s="78" customFormat="1" ht="21" customHeight="1">
      <c r="A39" s="1232" t="s">
        <v>670</v>
      </c>
      <c r="B39" s="1233"/>
      <c r="C39" s="1233"/>
      <c r="D39" s="1233"/>
      <c r="E39" s="1233"/>
      <c r="F39" s="1234"/>
      <c r="G39" s="1218"/>
      <c r="H39" s="1231"/>
      <c r="I39" s="1204"/>
      <c r="J39" s="1205"/>
      <c r="K39" s="500" t="s">
        <v>36</v>
      </c>
      <c r="L39" s="506"/>
      <c r="N39" s="435" t="s">
        <v>701</v>
      </c>
    </row>
    <row r="40" spans="1:14" s="78" customFormat="1" ht="21" customHeight="1">
      <c r="A40" s="507" t="s">
        <v>674</v>
      </c>
      <c r="B40" s="501"/>
      <c r="C40" s="501"/>
      <c r="D40" s="501"/>
      <c r="E40" s="501"/>
      <c r="F40" s="501"/>
      <c r="G40" s="1218"/>
      <c r="H40" s="1231"/>
      <c r="I40" s="1204"/>
      <c r="J40" s="1205"/>
      <c r="K40" s="500" t="s">
        <v>36</v>
      </c>
      <c r="L40" s="506"/>
      <c r="N40" s="435" t="s">
        <v>671</v>
      </c>
    </row>
    <row r="41" spans="1:14" ht="69" customHeight="1">
      <c r="A41" s="1191" t="s">
        <v>846</v>
      </c>
      <c r="B41" s="1191"/>
      <c r="C41" s="1191"/>
      <c r="D41" s="1191"/>
      <c r="E41" s="1191"/>
      <c r="F41" s="1191"/>
      <c r="G41" s="1191"/>
      <c r="H41" s="1191"/>
      <c r="I41" s="1191"/>
      <c r="J41" s="1191"/>
      <c r="K41" s="1191"/>
      <c r="L41" s="1191"/>
    </row>
  </sheetData>
  <mergeCells count="77">
    <mergeCell ref="G37:H37"/>
    <mergeCell ref="A37:F37"/>
    <mergeCell ref="A21:A24"/>
    <mergeCell ref="I37:K37"/>
    <mergeCell ref="J9:L9"/>
    <mergeCell ref="F11:G11"/>
    <mergeCell ref="J11:L11"/>
    <mergeCell ref="J19:L19"/>
    <mergeCell ref="C16:G16"/>
    <mergeCell ref="B16:B19"/>
    <mergeCell ref="C10:E10"/>
    <mergeCell ref="C14:E14"/>
    <mergeCell ref="A9:A19"/>
    <mergeCell ref="F22:G22"/>
    <mergeCell ref="F10:G10"/>
    <mergeCell ref="J10:L10"/>
    <mergeCell ref="I39:J39"/>
    <mergeCell ref="I40:J40"/>
    <mergeCell ref="C17:G17"/>
    <mergeCell ref="G38:H38"/>
    <mergeCell ref="G39:H39"/>
    <mergeCell ref="G40:H40"/>
    <mergeCell ref="A39:F39"/>
    <mergeCell ref="J32:L32"/>
    <mergeCell ref="H32:I32"/>
    <mergeCell ref="C29:G29"/>
    <mergeCell ref="J31:L31"/>
    <mergeCell ref="H31:I31"/>
    <mergeCell ref="C24:E24"/>
    <mergeCell ref="H29:I29"/>
    <mergeCell ref="F24:G24"/>
    <mergeCell ref="J21:L21"/>
    <mergeCell ref="B2:J2"/>
    <mergeCell ref="J7:K7"/>
    <mergeCell ref="C9:E9"/>
    <mergeCell ref="F9:G9"/>
    <mergeCell ref="H9:I9"/>
    <mergeCell ref="K4:L4"/>
    <mergeCell ref="B9:B15"/>
    <mergeCell ref="I4:J4"/>
    <mergeCell ref="A4:D4"/>
    <mergeCell ref="A5:D5"/>
    <mergeCell ref="E4:H4"/>
    <mergeCell ref="E5:L5"/>
    <mergeCell ref="J12:L12"/>
    <mergeCell ref="C11:E11"/>
    <mergeCell ref="C13:E13"/>
    <mergeCell ref="C12:E12"/>
    <mergeCell ref="J18:L18"/>
    <mergeCell ref="F15:G15"/>
    <mergeCell ref="J15:L15"/>
    <mergeCell ref="C15:E15"/>
    <mergeCell ref="H16:I16"/>
    <mergeCell ref="J17:L17"/>
    <mergeCell ref="J16:L16"/>
    <mergeCell ref="C30:G30"/>
    <mergeCell ref="H24:I24"/>
    <mergeCell ref="C22:E22"/>
    <mergeCell ref="F12:G12"/>
    <mergeCell ref="H22:I22"/>
    <mergeCell ref="C19:G19"/>
    <mergeCell ref="A41:L41"/>
    <mergeCell ref="H30:I30"/>
    <mergeCell ref="J22:L22"/>
    <mergeCell ref="C18:G18"/>
    <mergeCell ref="A25:L25"/>
    <mergeCell ref="A20:G20"/>
    <mergeCell ref="H21:I21"/>
    <mergeCell ref="F21:G21"/>
    <mergeCell ref="J29:L29"/>
    <mergeCell ref="I38:J38"/>
    <mergeCell ref="A34:K34"/>
    <mergeCell ref="A29:B32"/>
    <mergeCell ref="J30:L30"/>
    <mergeCell ref="B21:B24"/>
    <mergeCell ref="H23:I23"/>
    <mergeCell ref="C21:E21"/>
  </mergeCells>
  <phoneticPr fontId="3"/>
  <dataValidations count="1">
    <dataValidation type="list" allowBlank="1" showInputMessage="1" showErrorMessage="1" sqref="G38:H38 G39:H39 G40:H40" xr:uid="{00000000-0002-0000-0F00-000000000000}">
      <formula1>$N$37:$N$40</formula1>
    </dataValidation>
  </dataValidations>
  <pageMargins left="0.78740157480314965" right="0.19685039370078741" top="0.45" bottom="0.25" header="0.36" footer="0.16"/>
  <pageSetup paperSize="9" scale="8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6"/>
  <sheetViews>
    <sheetView showGridLines="0" view="pageBreakPreview" zoomScale="80" zoomScaleNormal="75" zoomScaleSheetLayoutView="80" workbookViewId="0">
      <selection activeCell="A4" sqref="A4:D4"/>
    </sheetView>
  </sheetViews>
  <sheetFormatPr defaultColWidth="9" defaultRowHeight="13.2"/>
  <cols>
    <col min="1" max="1" width="5.21875" customWidth="1"/>
    <col min="2" max="3" width="3.77734375" customWidth="1"/>
    <col min="4" max="4" width="7.33203125" customWidth="1"/>
    <col min="5" max="5" width="21.21875" customWidth="1"/>
    <col min="6" max="6" width="8.77734375" bestFit="1" customWidth="1"/>
    <col min="7" max="7" width="13" customWidth="1"/>
    <col min="8" max="8" width="13.33203125" customWidth="1"/>
    <col min="9" max="9" width="13" bestFit="1" customWidth="1"/>
    <col min="10" max="10" width="2.6640625" customWidth="1"/>
    <col min="11" max="11" width="11.109375" customWidth="1"/>
  </cols>
  <sheetData>
    <row r="1" spans="1:11" ht="23.25" customHeight="1">
      <c r="A1" s="3" t="s">
        <v>712</v>
      </c>
      <c r="C1" s="3"/>
    </row>
    <row r="2" spans="1:11" ht="49.5" customHeight="1">
      <c r="B2" s="1249" t="s">
        <v>865</v>
      </c>
      <c r="C2" s="981"/>
      <c r="D2" s="981"/>
      <c r="E2" s="981"/>
      <c r="F2" s="981"/>
      <c r="G2" s="981"/>
      <c r="H2" s="981"/>
      <c r="I2" s="981"/>
    </row>
    <row r="3" spans="1:11" s="3" customFormat="1" ht="15.75" customHeight="1"/>
    <row r="4" spans="1:11" s="3" customFormat="1" ht="30" customHeight="1">
      <c r="A4" s="708" t="s">
        <v>24</v>
      </c>
      <c r="B4" s="716"/>
      <c r="C4" s="716"/>
      <c r="D4" s="709"/>
      <c r="E4" s="802" t="str">
        <f>提案書!$C$12</f>
        <v>A</v>
      </c>
      <c r="F4" s="803"/>
      <c r="G4" s="803"/>
      <c r="H4" s="804"/>
      <c r="I4" s="10" t="s">
        <v>439</v>
      </c>
      <c r="J4" s="915" t="str">
        <f>提案書!$C$14&amp;提案書!$D$14</f>
        <v>Ｄ月開講</v>
      </c>
      <c r="K4" s="916"/>
    </row>
    <row r="5" spans="1:11" s="3" customFormat="1" ht="30" customHeight="1">
      <c r="A5" s="708" t="s">
        <v>316</v>
      </c>
      <c r="B5" s="716"/>
      <c r="C5" s="716"/>
      <c r="D5" s="709"/>
      <c r="E5" s="802" t="str">
        <f>提案書!$C$13</f>
        <v>Ｂ</v>
      </c>
      <c r="F5" s="803"/>
      <c r="G5" s="803"/>
      <c r="H5" s="803"/>
      <c r="I5" s="803"/>
      <c r="J5" s="803"/>
      <c r="K5" s="804"/>
    </row>
    <row r="6" spans="1:11" s="3" customFormat="1" ht="18" customHeight="1">
      <c r="A6" s="16"/>
      <c r="B6" s="16"/>
      <c r="C6" s="16"/>
      <c r="D6" s="14"/>
      <c r="E6" s="14"/>
      <c r="F6" s="14"/>
      <c r="G6" s="14"/>
    </row>
    <row r="7" spans="1:11" s="3" customFormat="1" ht="19.5" customHeight="1">
      <c r="A7" s="1" t="s">
        <v>716</v>
      </c>
      <c r="J7" s="34"/>
    </row>
    <row r="8" spans="1:11" ht="5.25" customHeight="1">
      <c r="B8" s="3"/>
      <c r="C8" s="3"/>
      <c r="D8" s="3"/>
      <c r="E8" s="3"/>
      <c r="F8" s="3"/>
      <c r="G8" s="3"/>
      <c r="H8" s="3"/>
      <c r="I8" s="3"/>
      <c r="J8" s="3"/>
      <c r="K8" s="3"/>
    </row>
    <row r="9" spans="1:11" ht="30" customHeight="1">
      <c r="A9" s="708" t="s">
        <v>713</v>
      </c>
      <c r="B9" s="716"/>
      <c r="C9" s="716"/>
      <c r="D9" s="716"/>
      <c r="E9" s="716"/>
      <c r="F9" s="716"/>
      <c r="G9" s="709"/>
      <c r="H9" s="869" t="s">
        <v>856</v>
      </c>
      <c r="I9" s="976"/>
      <c r="J9" s="869" t="s">
        <v>425</v>
      </c>
      <c r="K9" s="976"/>
    </row>
    <row r="10" spans="1:11" ht="30" customHeight="1">
      <c r="A10" s="1244"/>
      <c r="B10" s="1245"/>
      <c r="C10" s="1245"/>
      <c r="D10" s="1245"/>
      <c r="E10" s="1245"/>
      <c r="F10" s="1245"/>
      <c r="G10" s="1246"/>
      <c r="H10" s="1247"/>
      <c r="I10" s="1248"/>
      <c r="J10" s="1247"/>
      <c r="K10" s="1248"/>
    </row>
    <row r="11" spans="1:11" ht="30" customHeight="1">
      <c r="A11" s="1244"/>
      <c r="B11" s="1245"/>
      <c r="C11" s="1245"/>
      <c r="D11" s="1245"/>
      <c r="E11" s="1245"/>
      <c r="F11" s="1245"/>
      <c r="G11" s="1246"/>
      <c r="H11" s="1247"/>
      <c r="I11" s="1248"/>
      <c r="J11" s="1247"/>
      <c r="K11" s="1248"/>
    </row>
    <row r="12" spans="1:11" ht="30" customHeight="1">
      <c r="A12" s="1244"/>
      <c r="B12" s="1245"/>
      <c r="C12" s="1245"/>
      <c r="D12" s="1245"/>
      <c r="E12" s="1245"/>
      <c r="F12" s="1245"/>
      <c r="G12" s="1246"/>
      <c r="H12" s="1247"/>
      <c r="I12" s="1248"/>
      <c r="J12" s="1247"/>
      <c r="K12" s="1248"/>
    </row>
    <row r="13" spans="1:11" ht="30" customHeight="1">
      <c r="A13" s="1244"/>
      <c r="B13" s="1245"/>
      <c r="C13" s="1245"/>
      <c r="D13" s="1245"/>
      <c r="E13" s="1245"/>
      <c r="F13" s="1245"/>
      <c r="G13" s="1246"/>
      <c r="H13" s="1247"/>
      <c r="I13" s="1248"/>
      <c r="J13" s="1247"/>
      <c r="K13" s="1248"/>
    </row>
    <row r="14" spans="1:11" ht="30" customHeight="1">
      <c r="A14" s="1244"/>
      <c r="B14" s="1245"/>
      <c r="C14" s="1245"/>
      <c r="D14" s="1245"/>
      <c r="E14" s="1245"/>
      <c r="F14" s="1245"/>
      <c r="G14" s="1246"/>
      <c r="H14" s="1247"/>
      <c r="I14" s="1248"/>
      <c r="J14" s="1247"/>
      <c r="K14" s="1248"/>
    </row>
    <row r="15" spans="1:11" ht="30" customHeight="1">
      <c r="A15" s="1244"/>
      <c r="B15" s="1245"/>
      <c r="C15" s="1245"/>
      <c r="D15" s="1245"/>
      <c r="E15" s="1245"/>
      <c r="F15" s="1245"/>
      <c r="G15" s="1246"/>
      <c r="H15" s="1247"/>
      <c r="I15" s="1248"/>
      <c r="J15" s="1247"/>
      <c r="K15" s="1248"/>
    </row>
    <row r="16" spans="1:11" ht="30" customHeight="1">
      <c r="A16" s="1244"/>
      <c r="B16" s="1245"/>
      <c r="C16" s="1245"/>
      <c r="D16" s="1245"/>
      <c r="E16" s="1245"/>
      <c r="F16" s="1245"/>
      <c r="G16" s="1246"/>
      <c r="H16" s="1247"/>
      <c r="I16" s="1248"/>
      <c r="J16" s="1247"/>
      <c r="K16" s="1248"/>
    </row>
    <row r="17" spans="1:12" ht="35.25" customHeight="1">
      <c r="A17" s="1197" t="s">
        <v>715</v>
      </c>
      <c r="B17" s="1197"/>
      <c r="C17" s="1197"/>
      <c r="D17" s="1197"/>
      <c r="E17" s="1197"/>
      <c r="F17" s="1197"/>
      <c r="G17" s="1197"/>
      <c r="H17" s="1197"/>
      <c r="I17" s="1197"/>
      <c r="J17" s="1197"/>
      <c r="K17" s="1197"/>
    </row>
    <row r="18" spans="1:12" ht="12" customHeight="1">
      <c r="B18" s="167"/>
      <c r="C18" s="167"/>
      <c r="D18" s="167"/>
      <c r="E18" s="167"/>
      <c r="F18" s="167"/>
      <c r="G18" s="167"/>
      <c r="H18" s="167"/>
      <c r="I18" s="167"/>
      <c r="J18" s="167"/>
      <c r="K18" s="167"/>
    </row>
    <row r="19" spans="1:12" s="389" customFormat="1" ht="18.75" customHeight="1">
      <c r="A19" s="392" t="s">
        <v>717</v>
      </c>
      <c r="B19" s="392"/>
    </row>
    <row r="20" spans="1:12" s="389" customFormat="1" ht="3" customHeight="1">
      <c r="B20" s="393"/>
      <c r="C20" s="393"/>
      <c r="D20" s="393"/>
      <c r="E20" s="393"/>
      <c r="F20" s="393"/>
      <c r="G20" s="393"/>
      <c r="H20" s="393"/>
      <c r="I20" s="394"/>
      <c r="J20" s="390"/>
      <c r="K20" s="390"/>
      <c r="L20" s="390"/>
    </row>
    <row r="21" spans="1:12" s="389" customFormat="1" ht="27" customHeight="1">
      <c r="A21" s="389" t="s">
        <v>718</v>
      </c>
      <c r="B21" s="393"/>
      <c r="C21" s="393"/>
      <c r="D21" s="393"/>
      <c r="E21" s="393"/>
      <c r="F21" s="393"/>
      <c r="G21" s="393"/>
      <c r="H21" s="393"/>
      <c r="I21" s="394"/>
      <c r="J21" s="390"/>
      <c r="K21" s="390"/>
      <c r="L21" s="390"/>
    </row>
    <row r="22" spans="1:12" s="389" customFormat="1" ht="39.75" customHeight="1">
      <c r="A22" s="445" t="s">
        <v>123</v>
      </c>
      <c r="B22" s="1254" t="s">
        <v>719</v>
      </c>
      <c r="C22" s="745"/>
      <c r="D22" s="745"/>
      <c r="E22" s="746"/>
      <c r="F22" s="1250"/>
      <c r="G22" s="1251"/>
      <c r="H22" s="1251"/>
      <c r="I22" s="1251"/>
      <c r="J22" s="1251"/>
      <c r="K22" s="235" t="s">
        <v>720</v>
      </c>
      <c r="L22" s="390"/>
    </row>
    <row r="23" spans="1:12" s="389" customFormat="1" ht="39.75" customHeight="1">
      <c r="A23" s="445" t="s">
        <v>123</v>
      </c>
      <c r="B23" s="1254" t="s">
        <v>721</v>
      </c>
      <c r="C23" s="745"/>
      <c r="D23" s="745"/>
      <c r="E23" s="746"/>
      <c r="F23" s="1250"/>
      <c r="G23" s="1251"/>
      <c r="H23" s="1251"/>
      <c r="I23" s="1251"/>
      <c r="J23" s="1251"/>
      <c r="K23" s="235" t="s">
        <v>720</v>
      </c>
      <c r="L23" s="390"/>
    </row>
    <row r="24" spans="1:12" s="389" customFormat="1" ht="39.75" customHeight="1">
      <c r="A24" s="445" t="s">
        <v>123</v>
      </c>
      <c r="B24" s="1254" t="s">
        <v>722</v>
      </c>
      <c r="C24" s="745"/>
      <c r="D24" s="745"/>
      <c r="E24" s="746"/>
      <c r="F24" s="744"/>
      <c r="G24" s="745"/>
      <c r="H24" s="446" t="s">
        <v>730</v>
      </c>
      <c r="I24" s="1252"/>
      <c r="J24" s="745"/>
      <c r="K24" s="5" t="s">
        <v>729</v>
      </c>
      <c r="L24" s="390"/>
    </row>
    <row r="25" spans="1:12" s="389" customFormat="1" ht="39.75" customHeight="1">
      <c r="A25" s="447" t="s">
        <v>123</v>
      </c>
      <c r="B25" s="1254" t="s">
        <v>723</v>
      </c>
      <c r="C25" s="745"/>
      <c r="D25" s="745"/>
      <c r="E25" s="745"/>
      <c r="F25" s="7"/>
      <c r="G25" s="7"/>
      <c r="H25" s="448"/>
      <c r="I25" s="7"/>
      <c r="J25" s="7"/>
      <c r="K25" s="5"/>
      <c r="L25" s="390"/>
    </row>
    <row r="26" spans="1:12" s="389" customFormat="1" ht="39.75" customHeight="1">
      <c r="A26" s="447" t="s">
        <v>123</v>
      </c>
      <c r="B26" s="1253" t="s">
        <v>724</v>
      </c>
      <c r="C26" s="740"/>
      <c r="D26" s="740"/>
      <c r="E26" s="740"/>
      <c r="F26" s="7"/>
      <c r="G26" s="7"/>
      <c r="H26" s="448"/>
      <c r="I26" s="7"/>
      <c r="J26" s="7"/>
      <c r="K26" s="5"/>
      <c r="L26" s="390"/>
    </row>
    <row r="27" spans="1:12" s="3" customFormat="1" ht="39.75" customHeight="1">
      <c r="A27" s="447" t="s">
        <v>123</v>
      </c>
      <c r="B27" s="1254" t="s">
        <v>725</v>
      </c>
      <c r="C27" s="745"/>
      <c r="D27" s="745"/>
      <c r="E27" s="745"/>
      <c r="F27" s="7"/>
      <c r="G27" s="7"/>
      <c r="H27" s="448"/>
      <c r="I27" s="7"/>
      <c r="J27" s="7"/>
      <c r="K27" s="5"/>
    </row>
    <row r="28" spans="1:12" s="3" customFormat="1" ht="39.75" customHeight="1">
      <c r="A28" s="447" t="s">
        <v>123</v>
      </c>
      <c r="B28" s="1254" t="s">
        <v>726</v>
      </c>
      <c r="C28" s="745"/>
      <c r="D28" s="745"/>
      <c r="E28" s="745"/>
      <c r="F28" s="7"/>
      <c r="G28" s="7"/>
      <c r="H28" s="448"/>
      <c r="I28" s="7"/>
      <c r="J28" s="7"/>
      <c r="K28" s="5"/>
    </row>
    <row r="29" spans="1:12" s="3" customFormat="1" ht="39.75" customHeight="1">
      <c r="A29" s="447" t="s">
        <v>123</v>
      </c>
      <c r="B29" s="1254" t="s">
        <v>727</v>
      </c>
      <c r="C29" s="745"/>
      <c r="D29" s="745"/>
      <c r="E29" s="745"/>
      <c r="F29" s="7"/>
      <c r="G29" s="7"/>
      <c r="H29" s="448"/>
      <c r="I29" s="7"/>
      <c r="J29" s="7"/>
      <c r="K29" s="5"/>
    </row>
    <row r="30" spans="1:12" s="3" customFormat="1" ht="39.75" customHeight="1">
      <c r="A30" s="447" t="s">
        <v>123</v>
      </c>
      <c r="B30" s="1254" t="s">
        <v>728</v>
      </c>
      <c r="C30" s="745"/>
      <c r="D30" s="745"/>
      <c r="E30" s="745"/>
      <c r="F30" s="7"/>
      <c r="G30" s="7"/>
      <c r="H30" s="448"/>
      <c r="I30" s="7"/>
      <c r="J30" s="7"/>
      <c r="K30" s="5"/>
    </row>
    <row r="31" spans="1:12" s="3" customFormat="1" ht="39.75" customHeight="1">
      <c r="A31" s="445" t="s">
        <v>123</v>
      </c>
      <c r="B31" s="1254" t="s">
        <v>295</v>
      </c>
      <c r="C31" s="745"/>
      <c r="D31" s="745"/>
      <c r="E31" s="746"/>
      <c r="F31" s="744"/>
      <c r="G31" s="745"/>
      <c r="H31" s="745"/>
      <c r="I31" s="745"/>
      <c r="J31" s="745"/>
      <c r="K31" s="746"/>
    </row>
    <row r="32" spans="1:12" s="3" customFormat="1" ht="39.75" customHeight="1">
      <c r="A32" s="445" t="s">
        <v>123</v>
      </c>
      <c r="B32" s="1254" t="s">
        <v>295</v>
      </c>
      <c r="C32" s="745"/>
      <c r="D32" s="745"/>
      <c r="E32" s="746"/>
      <c r="F32" s="744"/>
      <c r="G32" s="745"/>
      <c r="H32" s="745"/>
      <c r="I32" s="745"/>
      <c r="J32" s="745"/>
      <c r="K32" s="746"/>
    </row>
    <row r="33" ht="9.4499999999999993" customHeight="1"/>
    <row r="34" ht="9.4499999999999993" customHeight="1"/>
    <row r="35" ht="9.4499999999999993" customHeight="1"/>
    <row r="36" ht="9.4499999999999993" customHeight="1"/>
  </sheetData>
  <mergeCells count="48">
    <mergeCell ref="B22:E22"/>
    <mergeCell ref="B23:E23"/>
    <mergeCell ref="B24:E24"/>
    <mergeCell ref="A16:G16"/>
    <mergeCell ref="B25:E25"/>
    <mergeCell ref="B26:E26"/>
    <mergeCell ref="B30:E30"/>
    <mergeCell ref="B31:E31"/>
    <mergeCell ref="B32:E32"/>
    <mergeCell ref="F32:K32"/>
    <mergeCell ref="B27:E27"/>
    <mergeCell ref="B28:E28"/>
    <mergeCell ref="B29:E29"/>
    <mergeCell ref="F31:K31"/>
    <mergeCell ref="J9:K9"/>
    <mergeCell ref="H14:I14"/>
    <mergeCell ref="J14:K14"/>
    <mergeCell ref="H15:I15"/>
    <mergeCell ref="J15:K15"/>
    <mergeCell ref="H9:I9"/>
    <mergeCell ref="B2:I2"/>
    <mergeCell ref="A4:D4"/>
    <mergeCell ref="E4:H4"/>
    <mergeCell ref="F24:G24"/>
    <mergeCell ref="H16:I16"/>
    <mergeCell ref="F22:J22"/>
    <mergeCell ref="F23:J23"/>
    <mergeCell ref="I24:J24"/>
    <mergeCell ref="H13:I13"/>
    <mergeCell ref="J13:K13"/>
    <mergeCell ref="H12:I12"/>
    <mergeCell ref="J12:K12"/>
    <mergeCell ref="A17:K17"/>
    <mergeCell ref="J4:K4"/>
    <mergeCell ref="A5:D5"/>
    <mergeCell ref="E5:K5"/>
    <mergeCell ref="A9:G9"/>
    <mergeCell ref="A10:G10"/>
    <mergeCell ref="A11:G11"/>
    <mergeCell ref="A12:G12"/>
    <mergeCell ref="A13:G13"/>
    <mergeCell ref="A14:G14"/>
    <mergeCell ref="J16:K16"/>
    <mergeCell ref="H10:I10"/>
    <mergeCell ref="J10:K10"/>
    <mergeCell ref="H11:I11"/>
    <mergeCell ref="J11:K11"/>
    <mergeCell ref="A15:G15"/>
  </mergeCells>
  <phoneticPr fontId="3"/>
  <pageMargins left="0.78740157480314965" right="0.19685039370078741" top="0.45" bottom="0.25" header="0.36" footer="0.16"/>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N36"/>
  <sheetViews>
    <sheetView showGridLines="0" view="pageBreakPreview" zoomScale="80" zoomScaleNormal="75" zoomScaleSheetLayoutView="80" workbookViewId="0">
      <selection activeCell="D6" sqref="D6"/>
    </sheetView>
  </sheetViews>
  <sheetFormatPr defaultColWidth="9" defaultRowHeight="13.2"/>
  <cols>
    <col min="1" max="1" width="5.21875" customWidth="1"/>
    <col min="2" max="3" width="3.77734375" customWidth="1"/>
    <col min="4" max="4" width="7.33203125" customWidth="1"/>
    <col min="5" max="5" width="15.88671875" customWidth="1"/>
    <col min="6" max="6" width="8.77734375" bestFit="1" customWidth="1"/>
    <col min="7" max="7" width="8.44140625" customWidth="1"/>
    <col min="8" max="8" width="13.33203125" customWidth="1"/>
    <col min="9" max="9" width="4.21875" customWidth="1"/>
    <col min="10" max="10" width="3.6640625" customWidth="1"/>
    <col min="11" max="11" width="2.6640625" customWidth="1"/>
    <col min="12" max="12" width="16.109375" customWidth="1"/>
    <col min="13" max="13" width="13.21875" customWidth="1"/>
    <col min="14" max="14" width="20.44140625" customWidth="1"/>
  </cols>
  <sheetData>
    <row r="1" spans="1:14" ht="23.25" customHeight="1">
      <c r="A1" s="3" t="s">
        <v>862</v>
      </c>
      <c r="C1" s="3"/>
    </row>
    <row r="2" spans="1:14" ht="49.5" customHeight="1">
      <c r="A2" s="1249" t="s">
        <v>885</v>
      </c>
      <c r="B2" s="1249"/>
      <c r="C2" s="1249"/>
      <c r="D2" s="1249"/>
      <c r="E2" s="1249"/>
      <c r="F2" s="1249"/>
      <c r="G2" s="1249"/>
      <c r="H2" s="1249"/>
      <c r="I2" s="1249"/>
      <c r="J2" s="1249"/>
      <c r="K2" s="1249"/>
      <c r="L2" s="1249"/>
    </row>
    <row r="3" spans="1:14" s="3" customFormat="1" ht="15.75" customHeight="1"/>
    <row r="4" spans="1:14" s="3" customFormat="1" ht="30" customHeight="1">
      <c r="A4" s="708" t="s">
        <v>24</v>
      </c>
      <c r="B4" s="716"/>
      <c r="C4" s="716"/>
      <c r="D4" s="709"/>
      <c r="E4" s="1262" t="str">
        <f>提案書!$C$12</f>
        <v>A</v>
      </c>
      <c r="F4" s="1263"/>
      <c r="G4" s="1263"/>
      <c r="H4" s="1263"/>
      <c r="I4" s="1263"/>
      <c r="J4" s="1264"/>
      <c r="K4" s="708" t="s">
        <v>439</v>
      </c>
      <c r="L4" s="709"/>
      <c r="M4" s="515" t="str">
        <f>提案書!$C$14&amp;提案書!$D$14</f>
        <v>Ｄ月開講</v>
      </c>
      <c r="N4" s="16"/>
    </row>
    <row r="5" spans="1:14" s="3" customFormat="1" ht="30" customHeight="1">
      <c r="A5" s="708" t="s">
        <v>316</v>
      </c>
      <c r="B5" s="716"/>
      <c r="C5" s="716"/>
      <c r="D5" s="709"/>
      <c r="E5" s="1262" t="str">
        <f>提案書!$C$13</f>
        <v>Ｂ</v>
      </c>
      <c r="F5" s="1263"/>
      <c r="G5" s="1263"/>
      <c r="H5" s="1263"/>
      <c r="I5" s="1263"/>
      <c r="J5" s="1263"/>
      <c r="K5" s="1263"/>
      <c r="L5" s="1263"/>
      <c r="M5" s="1264"/>
    </row>
    <row r="6" spans="1:14" s="3" customFormat="1" ht="18" customHeight="1">
      <c r="A6" s="16"/>
      <c r="B6" s="16"/>
      <c r="C6" s="16"/>
      <c r="D6" s="14"/>
      <c r="E6" s="14"/>
      <c r="F6" s="14"/>
      <c r="G6" s="14"/>
    </row>
    <row r="7" spans="1:14" s="3" customFormat="1" ht="19.5" customHeight="1">
      <c r="A7" s="1" t="s">
        <v>886</v>
      </c>
      <c r="J7" s="713"/>
      <c r="K7" s="713"/>
    </row>
    <row r="8" spans="1:14" ht="5.25" customHeight="1" thickBot="1">
      <c r="B8" s="3"/>
      <c r="C8" s="3"/>
      <c r="D8" s="3"/>
      <c r="E8" s="3"/>
      <c r="F8" s="3"/>
      <c r="G8" s="3"/>
      <c r="H8" s="3"/>
      <c r="I8" s="3"/>
      <c r="J8" s="3"/>
      <c r="K8" s="3"/>
      <c r="L8" s="3"/>
    </row>
    <row r="9" spans="1:14" ht="55.5" customHeight="1" thickTop="1">
      <c r="A9" s="976" t="s">
        <v>887</v>
      </c>
      <c r="B9" s="976"/>
      <c r="C9" s="976"/>
      <c r="D9" s="976"/>
      <c r="E9" s="976"/>
      <c r="F9" s="869" t="s">
        <v>859</v>
      </c>
      <c r="G9" s="869"/>
      <c r="H9" s="1261" t="s">
        <v>860</v>
      </c>
      <c r="I9" s="1261"/>
      <c r="J9" s="1261"/>
      <c r="K9" s="1266" t="s">
        <v>889</v>
      </c>
      <c r="L9" s="1267"/>
      <c r="M9" s="1268"/>
      <c r="N9" s="6" t="s">
        <v>425</v>
      </c>
    </row>
    <row r="10" spans="1:14" ht="30" customHeight="1">
      <c r="A10" s="1247"/>
      <c r="B10" s="1247"/>
      <c r="C10" s="1247"/>
      <c r="D10" s="1247"/>
      <c r="E10" s="1247"/>
      <c r="F10" s="1257"/>
      <c r="G10" s="1257"/>
      <c r="H10" s="1247"/>
      <c r="I10" s="1248"/>
      <c r="J10" s="1248"/>
      <c r="K10" s="1258"/>
      <c r="L10" s="1259"/>
      <c r="M10" s="1260"/>
      <c r="N10" s="546"/>
    </row>
    <row r="11" spans="1:14" ht="30" customHeight="1">
      <c r="A11" s="1247"/>
      <c r="B11" s="1247"/>
      <c r="C11" s="1247"/>
      <c r="D11" s="1247"/>
      <c r="E11" s="1247"/>
      <c r="F11" s="1257"/>
      <c r="G11" s="1257"/>
      <c r="H11" s="1247"/>
      <c r="I11" s="1248"/>
      <c r="J11" s="1248"/>
      <c r="K11" s="1258"/>
      <c r="L11" s="1259"/>
      <c r="M11" s="1260"/>
      <c r="N11" s="546"/>
    </row>
    <row r="12" spans="1:14" ht="30" customHeight="1">
      <c r="A12" s="1248"/>
      <c r="B12" s="1248"/>
      <c r="C12" s="1248"/>
      <c r="D12" s="1248"/>
      <c r="E12" s="1248"/>
      <c r="F12" s="1257"/>
      <c r="G12" s="1257"/>
      <c r="H12" s="1247"/>
      <c r="I12" s="1248"/>
      <c r="J12" s="1248"/>
      <c r="K12" s="1258"/>
      <c r="L12" s="1259"/>
      <c r="M12" s="1260"/>
      <c r="N12" s="546"/>
    </row>
    <row r="13" spans="1:14" ht="30" customHeight="1">
      <c r="A13" s="1248"/>
      <c r="B13" s="1248"/>
      <c r="C13" s="1248"/>
      <c r="D13" s="1248"/>
      <c r="E13" s="1248"/>
      <c r="F13" s="1257"/>
      <c r="G13" s="1257"/>
      <c r="H13" s="1247"/>
      <c r="I13" s="1248"/>
      <c r="J13" s="1248"/>
      <c r="K13" s="544"/>
      <c r="L13" s="545"/>
      <c r="M13" s="547"/>
      <c r="N13" s="546"/>
    </row>
    <row r="14" spans="1:14" ht="30" customHeight="1">
      <c r="A14" s="1248"/>
      <c r="B14" s="1248"/>
      <c r="C14" s="1248"/>
      <c r="D14" s="1248"/>
      <c r="E14" s="1248"/>
      <c r="F14" s="1257"/>
      <c r="G14" s="1257"/>
      <c r="H14" s="1247"/>
      <c r="I14" s="1248"/>
      <c r="J14" s="1248"/>
      <c r="K14" s="544"/>
      <c r="L14" s="545"/>
      <c r="M14" s="547"/>
      <c r="N14" s="546"/>
    </row>
    <row r="15" spans="1:14" ht="30" customHeight="1">
      <c r="A15" s="1248"/>
      <c r="B15" s="1248"/>
      <c r="C15" s="1248"/>
      <c r="D15" s="1248"/>
      <c r="E15" s="1248"/>
      <c r="F15" s="1257"/>
      <c r="G15" s="1257"/>
      <c r="H15" s="1247"/>
      <c r="I15" s="1248"/>
      <c r="J15" s="1248"/>
      <c r="K15" s="1258"/>
      <c r="L15" s="1259"/>
      <c r="M15" s="1260"/>
      <c r="N15" s="546"/>
    </row>
    <row r="16" spans="1:14" ht="30" customHeight="1">
      <c r="A16" s="1248"/>
      <c r="B16" s="1248"/>
      <c r="C16" s="1248"/>
      <c r="D16" s="1248"/>
      <c r="E16" s="1248"/>
      <c r="F16" s="1257"/>
      <c r="G16" s="1257"/>
      <c r="H16" s="1247"/>
      <c r="I16" s="1248"/>
      <c r="J16" s="1248"/>
      <c r="K16" s="1258"/>
      <c r="L16" s="1259"/>
      <c r="M16" s="1260"/>
      <c r="N16" s="546"/>
    </row>
    <row r="17" spans="1:14" ht="30" customHeight="1">
      <c r="A17" s="1248"/>
      <c r="B17" s="1248"/>
      <c r="C17" s="1248"/>
      <c r="D17" s="1248"/>
      <c r="E17" s="1248"/>
      <c r="F17" s="1257"/>
      <c r="G17" s="1257"/>
      <c r="H17" s="1247"/>
      <c r="I17" s="1248"/>
      <c r="J17" s="1248"/>
      <c r="K17" s="1258"/>
      <c r="L17" s="1259"/>
      <c r="M17" s="1260"/>
      <c r="N17" s="546"/>
    </row>
    <row r="18" spans="1:14" ht="30" customHeight="1" thickBot="1">
      <c r="A18" s="1269" t="s">
        <v>861</v>
      </c>
      <c r="B18" s="1269"/>
      <c r="C18" s="1269"/>
      <c r="D18" s="1269"/>
      <c r="E18" s="1269"/>
      <c r="F18" s="1270"/>
      <c r="G18" s="1270"/>
      <c r="H18" s="1247"/>
      <c r="I18" s="1248"/>
      <c r="J18" s="1248"/>
      <c r="K18" s="1271"/>
      <c r="L18" s="1272"/>
      <c r="M18" s="1273"/>
      <c r="N18" s="546"/>
    </row>
    <row r="19" spans="1:14" ht="51.75" customHeight="1" thickTop="1">
      <c r="A19" s="1265" t="s">
        <v>888</v>
      </c>
      <c r="B19" s="1265"/>
      <c r="C19" s="1265"/>
      <c r="D19" s="1265"/>
      <c r="E19" s="1265"/>
      <c r="F19" s="1265"/>
      <c r="G19" s="1265"/>
      <c r="H19" s="1265"/>
      <c r="I19" s="1265"/>
      <c r="J19" s="1265"/>
      <c r="K19" s="1265"/>
      <c r="L19" s="1265"/>
    </row>
    <row r="20" spans="1:14" ht="12" customHeight="1">
      <c r="B20" s="167"/>
      <c r="C20" s="167"/>
      <c r="D20" s="167"/>
      <c r="E20" s="167"/>
      <c r="F20" s="167"/>
      <c r="G20" s="167"/>
      <c r="H20" s="167"/>
      <c r="I20" s="167"/>
      <c r="J20" s="167"/>
      <c r="K20" s="167"/>
      <c r="L20" s="167"/>
    </row>
    <row r="21" spans="1:14" s="389" customFormat="1" ht="18.75" customHeight="1">
      <c r="A21" s="392" t="s">
        <v>857</v>
      </c>
      <c r="B21" s="392"/>
    </row>
    <row r="22" spans="1:14" s="389" customFormat="1" ht="3" customHeight="1">
      <c r="B22" s="393"/>
      <c r="C22" s="393"/>
      <c r="D22" s="393"/>
      <c r="E22" s="393"/>
      <c r="F22" s="393"/>
      <c r="G22" s="393"/>
      <c r="H22" s="393"/>
      <c r="I22" s="394"/>
      <c r="J22" s="390"/>
      <c r="K22" s="390"/>
      <c r="L22" s="390"/>
      <c r="M22" s="390"/>
    </row>
    <row r="23" spans="1:14" s="389" customFormat="1" ht="39.75" customHeight="1">
      <c r="A23" s="1255" t="s">
        <v>858</v>
      </c>
      <c r="B23" s="1255"/>
      <c r="C23" s="1255"/>
      <c r="D23" s="1255"/>
      <c r="E23" s="1255"/>
      <c r="F23" s="1255"/>
      <c r="G23" s="1255"/>
      <c r="H23" s="1255"/>
      <c r="I23" s="869" t="s">
        <v>425</v>
      </c>
      <c r="J23" s="869"/>
      <c r="K23" s="869"/>
      <c r="L23" s="869"/>
      <c r="M23" s="390"/>
    </row>
    <row r="24" spans="1:14" s="389" customFormat="1" ht="39.75" customHeight="1">
      <c r="A24" s="1255"/>
      <c r="B24" s="1255"/>
      <c r="C24" s="1255"/>
      <c r="D24" s="1255"/>
      <c r="E24" s="1255"/>
      <c r="F24" s="1255"/>
      <c r="G24" s="1255"/>
      <c r="H24" s="1255"/>
      <c r="I24" s="1256"/>
      <c r="J24" s="1256"/>
      <c r="K24" s="1256"/>
      <c r="L24" s="1256"/>
      <c r="M24" s="390"/>
    </row>
    <row r="25" spans="1:14" s="3" customFormat="1" ht="39.75" customHeight="1">
      <c r="A25" s="1255"/>
      <c r="B25" s="1255"/>
      <c r="C25" s="1255"/>
      <c r="D25" s="1255"/>
      <c r="E25" s="1255"/>
      <c r="F25" s="1255"/>
      <c r="G25" s="1255"/>
      <c r="H25" s="1255"/>
      <c r="I25" s="1256"/>
      <c r="J25" s="1256"/>
      <c r="K25" s="1256"/>
      <c r="L25" s="1256"/>
    </row>
    <row r="26" spans="1:14" s="3" customFormat="1" ht="39.75" customHeight="1">
      <c r="A26" s="1255"/>
      <c r="B26" s="1255"/>
      <c r="C26" s="1255"/>
      <c r="D26" s="1255"/>
      <c r="E26" s="1255"/>
      <c r="F26" s="1255"/>
      <c r="G26" s="1255"/>
      <c r="H26" s="1255"/>
      <c r="I26" s="1256"/>
      <c r="J26" s="1256"/>
      <c r="K26" s="1256"/>
      <c r="L26" s="1256"/>
    </row>
    <row r="27" spans="1:14" s="3" customFormat="1" ht="39.75" customHeight="1">
      <c r="A27" s="1255"/>
      <c r="B27" s="1255"/>
      <c r="C27" s="1255"/>
      <c r="D27" s="1255"/>
      <c r="E27" s="1255"/>
      <c r="F27" s="1255"/>
      <c r="G27" s="1255"/>
      <c r="H27" s="1255"/>
      <c r="I27" s="1256"/>
      <c r="J27" s="1256"/>
      <c r="K27" s="1256"/>
      <c r="L27" s="1256"/>
    </row>
    <row r="28" spans="1:14" s="3" customFormat="1" ht="39.75" customHeight="1">
      <c r="A28" s="1255"/>
      <c r="B28" s="1255"/>
      <c r="C28" s="1255"/>
      <c r="D28" s="1255"/>
      <c r="E28" s="1255"/>
      <c r="F28" s="1255"/>
      <c r="G28" s="1255"/>
      <c r="H28" s="1255"/>
      <c r="I28" s="1256"/>
      <c r="J28" s="1256"/>
      <c r="K28" s="1256"/>
      <c r="L28" s="1256"/>
    </row>
    <row r="29" spans="1:14" s="3" customFormat="1" ht="39.75" customHeight="1">
      <c r="A29" s="1255"/>
      <c r="B29" s="1255"/>
      <c r="C29" s="1255"/>
      <c r="D29" s="1255"/>
      <c r="E29" s="1255"/>
      <c r="F29" s="1255"/>
      <c r="G29" s="1255"/>
      <c r="H29" s="1255"/>
      <c r="I29" s="1256"/>
      <c r="J29" s="1256"/>
      <c r="K29" s="1256"/>
      <c r="L29" s="1256"/>
    </row>
    <row r="30" spans="1:14" s="3" customFormat="1" ht="39.75" customHeight="1">
      <c r="A30" s="1255"/>
      <c r="B30" s="1255"/>
      <c r="C30" s="1255"/>
      <c r="D30" s="1255"/>
      <c r="E30" s="1255"/>
      <c r="F30" s="1255"/>
      <c r="G30" s="1255"/>
      <c r="H30" s="1255"/>
      <c r="I30" s="1256"/>
      <c r="J30" s="1256"/>
      <c r="K30" s="1256"/>
      <c r="L30" s="1256"/>
    </row>
    <row r="31" spans="1:14" s="3" customFormat="1" ht="39.75" customHeight="1">
      <c r="A31" s="1255"/>
      <c r="B31" s="1255"/>
      <c r="C31" s="1255"/>
      <c r="D31" s="1255"/>
      <c r="E31" s="1255"/>
      <c r="F31" s="1255"/>
      <c r="G31" s="1255"/>
      <c r="H31" s="1255"/>
      <c r="I31" s="1256"/>
      <c r="J31" s="1256"/>
      <c r="K31" s="1256"/>
      <c r="L31" s="1256"/>
    </row>
    <row r="32" spans="1:14" s="3" customFormat="1" ht="39.75" customHeight="1">
      <c r="A32" s="1255"/>
      <c r="B32" s="1255"/>
      <c r="C32" s="1255"/>
      <c r="D32" s="1255"/>
      <c r="E32" s="1255"/>
      <c r="F32" s="1255"/>
      <c r="G32" s="1255"/>
      <c r="H32" s="1255"/>
      <c r="I32" s="1256"/>
      <c r="J32" s="1256"/>
      <c r="K32" s="1256"/>
      <c r="L32" s="1256"/>
    </row>
    <row r="33" ht="9.4499999999999993" customHeight="1"/>
    <row r="34" ht="9.4499999999999993" customHeight="1"/>
    <row r="35" ht="9.4499999999999993" customHeight="1"/>
    <row r="36" ht="9.4499999999999993" customHeight="1"/>
  </sheetData>
  <mergeCells count="66">
    <mergeCell ref="A25:H25"/>
    <mergeCell ref="H17:J17"/>
    <mergeCell ref="I23:L23"/>
    <mergeCell ref="A24:H24"/>
    <mergeCell ref="A16:E16"/>
    <mergeCell ref="F16:G16"/>
    <mergeCell ref="H16:J16"/>
    <mergeCell ref="A23:H23"/>
    <mergeCell ref="F18:G18"/>
    <mergeCell ref="H18:J18"/>
    <mergeCell ref="K17:M17"/>
    <mergeCell ref="K18:M18"/>
    <mergeCell ref="H13:J13"/>
    <mergeCell ref="A19:L19"/>
    <mergeCell ref="A17:E17"/>
    <mergeCell ref="F17:G17"/>
    <mergeCell ref="E5:M5"/>
    <mergeCell ref="K9:M9"/>
    <mergeCell ref="K10:M10"/>
    <mergeCell ref="K11:M11"/>
    <mergeCell ref="K15:M15"/>
    <mergeCell ref="K16:M16"/>
    <mergeCell ref="H12:J12"/>
    <mergeCell ref="A11:E11"/>
    <mergeCell ref="F11:G11"/>
    <mergeCell ref="H11:J11"/>
    <mergeCell ref="A12:E12"/>
    <mergeCell ref="A18:E18"/>
    <mergeCell ref="A4:D4"/>
    <mergeCell ref="A5:D5"/>
    <mergeCell ref="A13:E13"/>
    <mergeCell ref="A14:E14"/>
    <mergeCell ref="F13:G13"/>
    <mergeCell ref="F14:G14"/>
    <mergeCell ref="A2:L2"/>
    <mergeCell ref="A15:E15"/>
    <mergeCell ref="F15:G15"/>
    <mergeCell ref="H15:J15"/>
    <mergeCell ref="F12:G12"/>
    <mergeCell ref="A10:E10"/>
    <mergeCell ref="F10:G10"/>
    <mergeCell ref="H10:J10"/>
    <mergeCell ref="K4:L4"/>
    <mergeCell ref="H14:J14"/>
    <mergeCell ref="K12:M12"/>
    <mergeCell ref="J7:K7"/>
    <mergeCell ref="A9:E9"/>
    <mergeCell ref="F9:G9"/>
    <mergeCell ref="H9:J9"/>
    <mergeCell ref="E4:J4"/>
    <mergeCell ref="A31:H31"/>
    <mergeCell ref="A32:H32"/>
    <mergeCell ref="I24:L24"/>
    <mergeCell ref="I25:L25"/>
    <mergeCell ref="I28:L28"/>
    <mergeCell ref="I29:L29"/>
    <mergeCell ref="I30:L30"/>
    <mergeCell ref="I31:L31"/>
    <mergeCell ref="I32:L32"/>
    <mergeCell ref="A29:H29"/>
    <mergeCell ref="A30:H30"/>
    <mergeCell ref="A27:H27"/>
    <mergeCell ref="I27:L27"/>
    <mergeCell ref="A28:H28"/>
    <mergeCell ref="I26:L26"/>
    <mergeCell ref="A26:H26"/>
  </mergeCells>
  <phoneticPr fontId="3"/>
  <pageMargins left="0.78740157480314965" right="0.19685039370078741" top="0.45" bottom="0.25" header="0.36" footer="0.16"/>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52"/>
  <sheetViews>
    <sheetView showGridLines="0" view="pageBreakPreview" zoomScale="80" zoomScaleNormal="75" zoomScaleSheetLayoutView="80" workbookViewId="0">
      <selection activeCell="A3" sqref="A3"/>
    </sheetView>
  </sheetViews>
  <sheetFormatPr defaultColWidth="9" defaultRowHeight="30" customHeight="1"/>
  <cols>
    <col min="1" max="14" width="11" style="2" customWidth="1"/>
    <col min="15" max="16384" width="9" style="2"/>
  </cols>
  <sheetData>
    <row r="1" spans="1:14" ht="24" customHeight="1">
      <c r="A1" s="3" t="s">
        <v>459</v>
      </c>
      <c r="B1"/>
      <c r="C1"/>
      <c r="D1"/>
      <c r="E1"/>
      <c r="F1"/>
      <c r="G1"/>
      <c r="H1"/>
      <c r="I1"/>
      <c r="J1"/>
      <c r="K1"/>
    </row>
    <row r="2" spans="1:14" ht="30" customHeight="1">
      <c r="A2" s="981" t="s">
        <v>609</v>
      </c>
      <c r="B2" s="981"/>
      <c r="C2" s="981"/>
      <c r="D2" s="981"/>
      <c r="E2" s="981"/>
      <c r="F2" s="981"/>
      <c r="G2" s="981"/>
      <c r="H2" s="981"/>
      <c r="I2" s="981"/>
      <c r="J2" s="981"/>
      <c r="K2" s="981"/>
      <c r="L2" s="981"/>
      <c r="M2" s="981"/>
      <c r="N2" s="981"/>
    </row>
    <row r="3" spans="1:14" ht="33" customHeight="1">
      <c r="A3" s="3" t="s">
        <v>1250</v>
      </c>
      <c r="B3" s="1"/>
      <c r="C3" s="1"/>
      <c r="D3" s="1"/>
      <c r="E3"/>
      <c r="F3"/>
      <c r="G3"/>
      <c r="H3"/>
      <c r="I3"/>
      <c r="J3"/>
      <c r="K3"/>
    </row>
    <row r="4" spans="1:14" s="3" customFormat="1" ht="42" customHeight="1">
      <c r="A4" s="710" t="s">
        <v>11</v>
      </c>
      <c r="B4" s="711"/>
      <c r="C4" s="711"/>
      <c r="D4" s="712"/>
      <c r="E4" s="708"/>
      <c r="F4" s="716"/>
      <c r="G4" s="716"/>
      <c r="H4" s="716"/>
      <c r="I4" s="716"/>
      <c r="J4" s="716"/>
      <c r="K4" s="716"/>
      <c r="L4" s="716"/>
      <c r="M4" s="716"/>
      <c r="N4" s="709"/>
    </row>
    <row r="5" spans="1:14" s="3" customFormat="1" ht="42" customHeight="1">
      <c r="A5" s="710" t="s">
        <v>12</v>
      </c>
      <c r="B5" s="711"/>
      <c r="C5" s="711"/>
      <c r="D5" s="712"/>
      <c r="E5" s="708"/>
      <c r="F5" s="716"/>
      <c r="G5" s="716"/>
      <c r="H5" s="716"/>
      <c r="I5" s="716"/>
      <c r="J5" s="716"/>
      <c r="K5" s="716"/>
      <c r="L5" s="716"/>
      <c r="M5" s="716"/>
      <c r="N5" s="709"/>
    </row>
    <row r="6" spans="1:14" s="3" customFormat="1" ht="42" customHeight="1">
      <c r="A6" s="710" t="s">
        <v>1</v>
      </c>
      <c r="B6" s="711"/>
      <c r="C6" s="711"/>
      <c r="D6" s="712"/>
      <c r="E6" s="710" t="s">
        <v>315</v>
      </c>
      <c r="F6" s="711"/>
      <c r="G6" s="711"/>
      <c r="H6" s="711"/>
      <c r="I6" s="711"/>
      <c r="J6" s="711"/>
      <c r="K6" s="711"/>
      <c r="L6" s="711"/>
      <c r="M6" s="711"/>
      <c r="N6" s="712"/>
    </row>
    <row r="7" spans="1:14" s="3" customFormat="1" ht="42" customHeight="1">
      <c r="A7" s="710" t="s">
        <v>6</v>
      </c>
      <c r="B7" s="711"/>
      <c r="C7" s="711"/>
      <c r="D7" s="712"/>
      <c r="E7" s="708"/>
      <c r="F7" s="716"/>
      <c r="G7" s="716"/>
      <c r="H7" s="716"/>
      <c r="I7" s="716"/>
      <c r="J7" s="716"/>
      <c r="K7" s="716"/>
      <c r="L7" s="716"/>
      <c r="M7" s="716"/>
      <c r="N7" s="709"/>
    </row>
    <row r="8" spans="1:14" s="3" customFormat="1" ht="42" customHeight="1">
      <c r="A8" s="710" t="s">
        <v>279</v>
      </c>
      <c r="B8" s="711"/>
      <c r="C8" s="711"/>
      <c r="D8" s="5"/>
      <c r="E8" s="708"/>
      <c r="F8" s="716"/>
      <c r="G8" s="716"/>
      <c r="H8" s="716"/>
      <c r="I8" s="716"/>
      <c r="J8" s="716"/>
      <c r="K8" s="716"/>
      <c r="L8" s="716"/>
      <c r="M8" s="716"/>
      <c r="N8" s="709"/>
    </row>
    <row r="9" spans="1:14" s="3" customFormat="1" ht="42" customHeight="1">
      <c r="A9" s="710" t="s">
        <v>542</v>
      </c>
      <c r="B9" s="711"/>
      <c r="C9" s="711"/>
      <c r="D9" s="712"/>
      <c r="E9" s="708"/>
      <c r="F9" s="716"/>
      <c r="G9" s="716"/>
      <c r="H9" s="716"/>
      <c r="I9" s="716"/>
      <c r="J9" s="716"/>
      <c r="K9" s="716"/>
      <c r="L9" s="716"/>
      <c r="M9" s="716"/>
      <c r="N9" s="709"/>
    </row>
    <row r="10" spans="1:14" s="3" customFormat="1" ht="42" customHeight="1">
      <c r="A10" s="747" t="s">
        <v>543</v>
      </c>
      <c r="B10" s="748"/>
      <c r="C10" s="748"/>
      <c r="D10" s="749"/>
      <c r="E10" s="708" t="s">
        <v>544</v>
      </c>
      <c r="F10" s="716"/>
      <c r="G10" s="716"/>
      <c r="H10" s="716"/>
      <c r="I10" s="716"/>
      <c r="J10" s="716"/>
      <c r="K10" s="716"/>
      <c r="L10" s="716"/>
      <c r="M10" s="716"/>
      <c r="N10" s="709"/>
    </row>
    <row r="11" spans="1:14" s="3" customFormat="1" ht="42" customHeight="1">
      <c r="A11" s="710" t="s">
        <v>13</v>
      </c>
      <c r="B11" s="711"/>
      <c r="C11" s="711"/>
      <c r="D11" s="712"/>
      <c r="E11" s="10" t="s">
        <v>14</v>
      </c>
      <c r="F11" s="8"/>
      <c r="G11" s="25" t="s">
        <v>545</v>
      </c>
      <c r="H11" s="7"/>
      <c r="I11" s="7"/>
      <c r="J11" s="8" t="s">
        <v>16</v>
      </c>
      <c r="K11" s="7"/>
      <c r="L11" s="7" t="s">
        <v>15</v>
      </c>
      <c r="M11" s="7"/>
      <c r="N11" s="5"/>
    </row>
    <row r="12" spans="1:14" ht="42" customHeight="1">
      <c r="A12" s="1281" t="s">
        <v>56</v>
      </c>
      <c r="B12" s="1278" t="s">
        <v>37</v>
      </c>
      <c r="C12" s="1279"/>
      <c r="D12" s="1280"/>
      <c r="E12" s="248"/>
      <c r="F12" s="112" t="s">
        <v>41</v>
      </c>
      <c r="G12" s="216"/>
      <c r="H12" s="112" t="s">
        <v>42</v>
      </c>
      <c r="I12" s="111"/>
      <c r="J12" s="111"/>
      <c r="K12" s="7"/>
      <c r="L12" s="7"/>
      <c r="M12" s="7"/>
      <c r="N12" s="5"/>
    </row>
    <row r="13" spans="1:14" ht="42" customHeight="1">
      <c r="A13" s="1282"/>
      <c r="B13" s="1284" t="s">
        <v>39</v>
      </c>
      <c r="C13" s="1285"/>
      <c r="D13" s="1286"/>
      <c r="E13" s="217" t="s">
        <v>107</v>
      </c>
      <c r="F13" s="111"/>
      <c r="G13" s="7"/>
      <c r="H13" s="7"/>
      <c r="I13" s="112" t="s">
        <v>43</v>
      </c>
      <c r="J13" s="111"/>
      <c r="K13" s="7"/>
      <c r="L13" s="7"/>
      <c r="M13" s="7"/>
      <c r="N13" s="5"/>
    </row>
    <row r="14" spans="1:14" ht="42" customHeight="1">
      <c r="A14" s="1283"/>
      <c r="B14" s="1278" t="s">
        <v>38</v>
      </c>
      <c r="C14" s="1279"/>
      <c r="D14" s="1280"/>
      <c r="E14" s="1278" t="s">
        <v>305</v>
      </c>
      <c r="F14" s="1279"/>
      <c r="G14" s="1279"/>
      <c r="H14" s="1279"/>
      <c r="I14" s="1279"/>
      <c r="J14" s="1279"/>
      <c r="K14" s="1279"/>
      <c r="L14" s="1279"/>
      <c r="M14" s="1279"/>
      <c r="N14" s="1280"/>
    </row>
    <row r="15" spans="1:14" s="78" customFormat="1" ht="42" customHeight="1">
      <c r="A15" s="1274" t="s">
        <v>853</v>
      </c>
      <c r="B15" s="1274"/>
      <c r="C15" s="1274"/>
      <c r="D15" s="1274"/>
      <c r="E15" s="552"/>
      <c r="F15" s="553" t="s">
        <v>41</v>
      </c>
      <c r="G15" s="554"/>
      <c r="H15" s="553" t="s">
        <v>42</v>
      </c>
      <c r="I15" s="509"/>
      <c r="J15" s="509"/>
      <c r="K15" s="510"/>
      <c r="L15" s="510"/>
      <c r="M15" s="510"/>
      <c r="N15" s="511"/>
    </row>
    <row r="16" spans="1:14" s="3" customFormat="1" ht="42" customHeight="1">
      <c r="A16" s="1275" t="s">
        <v>620</v>
      </c>
      <c r="B16" s="1276"/>
      <c r="C16" s="1276"/>
      <c r="D16" s="1277"/>
      <c r="E16" s="248"/>
      <c r="F16" s="112" t="s">
        <v>41</v>
      </c>
      <c r="G16" s="216"/>
      <c r="H16" s="112" t="s">
        <v>42</v>
      </c>
      <c r="I16" s="111"/>
      <c r="J16" s="111"/>
      <c r="K16" s="7"/>
      <c r="L16" s="7"/>
      <c r="M16" s="7"/>
      <c r="N16" s="5"/>
    </row>
    <row r="17" spans="1:14" ht="25.5" customHeight="1">
      <c r="A17" s="215"/>
      <c r="B17" s="215"/>
      <c r="C17" s="215"/>
      <c r="D17" s="215"/>
      <c r="E17" s="280"/>
      <c r="F17" s="280"/>
      <c r="G17" s="280"/>
      <c r="H17" s="280"/>
      <c r="I17" s="280"/>
      <c r="J17" s="280"/>
      <c r="K17" s="280"/>
      <c r="L17" s="280"/>
      <c r="M17" s="280"/>
      <c r="N17" s="280"/>
    </row>
    <row r="18" spans="1:14" ht="25.5" customHeight="1">
      <c r="A18" s="3" t="s">
        <v>82</v>
      </c>
      <c r="B18" s="1"/>
      <c r="C18" s="1"/>
      <c r="D18" s="1"/>
      <c r="E18"/>
      <c r="F18"/>
      <c r="G18"/>
      <c r="H18"/>
      <c r="I18"/>
      <c r="J18"/>
      <c r="K18"/>
    </row>
    <row r="19" spans="1:14" s="3" customFormat="1" ht="42" customHeight="1">
      <c r="A19" s="710" t="s">
        <v>7</v>
      </c>
      <c r="B19" s="711"/>
      <c r="C19" s="712"/>
      <c r="D19" s="708"/>
      <c r="E19" s="716"/>
      <c r="F19" s="716"/>
      <c r="G19" s="716"/>
      <c r="H19" s="716"/>
      <c r="I19" s="716"/>
      <c r="J19" s="716"/>
      <c r="K19" s="716"/>
      <c r="L19" s="716"/>
      <c r="M19" s="716"/>
      <c r="N19" s="709"/>
    </row>
    <row r="20" spans="1:14" s="3" customFormat="1" ht="42" customHeight="1">
      <c r="A20" s="710" t="s">
        <v>1</v>
      </c>
      <c r="B20" s="711"/>
      <c r="C20" s="712"/>
      <c r="D20" s="710" t="s">
        <v>546</v>
      </c>
      <c r="E20" s="711"/>
      <c r="F20" s="711"/>
      <c r="G20" s="711"/>
      <c r="H20" s="711"/>
      <c r="I20" s="711"/>
      <c r="J20" s="711"/>
      <c r="K20" s="711"/>
      <c r="L20" s="711"/>
      <c r="M20" s="711"/>
      <c r="N20" s="712"/>
    </row>
    <row r="21" spans="1:14" s="3" customFormat="1" ht="42" customHeight="1">
      <c r="A21" s="710" t="s">
        <v>6</v>
      </c>
      <c r="B21" s="711"/>
      <c r="C21" s="712"/>
      <c r="D21" s="710"/>
      <c r="E21" s="711"/>
      <c r="F21" s="711"/>
      <c r="G21" s="711"/>
      <c r="H21" s="711"/>
      <c r="I21" s="711"/>
      <c r="J21" s="711"/>
      <c r="K21" s="711"/>
      <c r="L21" s="711"/>
      <c r="M21" s="711"/>
      <c r="N21" s="712"/>
    </row>
    <row r="22" spans="1:14" s="3" customFormat="1" ht="42" customHeight="1">
      <c r="A22" s="710" t="s">
        <v>547</v>
      </c>
      <c r="B22" s="711"/>
      <c r="C22" s="712"/>
      <c r="D22" s="708" t="s">
        <v>548</v>
      </c>
      <c r="E22" s="716"/>
      <c r="F22" s="709"/>
      <c r="G22" s="708" t="s">
        <v>549</v>
      </c>
      <c r="H22" s="709"/>
      <c r="I22" s="708" t="s">
        <v>550</v>
      </c>
      <c r="J22" s="883"/>
      <c r="K22" s="716"/>
      <c r="L22" s="716"/>
      <c r="M22" s="716"/>
      <c r="N22" s="709"/>
    </row>
    <row r="23" spans="1:14" s="3" customFormat="1" ht="42" customHeight="1">
      <c r="A23" s="710" t="s">
        <v>1234</v>
      </c>
      <c r="B23" s="711"/>
      <c r="C23" s="712"/>
      <c r="D23" s="708" t="s">
        <v>1238</v>
      </c>
      <c r="E23" s="716"/>
      <c r="F23" s="709"/>
      <c r="G23" s="714" t="s">
        <v>1235</v>
      </c>
      <c r="H23" s="715"/>
      <c r="I23" s="4"/>
      <c r="J23" s="5"/>
      <c r="K23" s="1259" t="s">
        <v>1236</v>
      </c>
      <c r="L23" s="715"/>
      <c r="M23" s="17"/>
      <c r="N23" s="6" t="s">
        <v>1237</v>
      </c>
    </row>
    <row r="24" spans="1:14" s="3" customFormat="1" ht="42" customHeight="1">
      <c r="A24" s="710" t="s">
        <v>551</v>
      </c>
      <c r="B24" s="711"/>
      <c r="C24" s="712"/>
      <c r="D24" s="742" t="s">
        <v>552</v>
      </c>
      <c r="E24" s="1287"/>
      <c r="F24" s="1287"/>
      <c r="G24" s="1287"/>
      <c r="H24" s="1287"/>
      <c r="I24" s="1287"/>
      <c r="J24" s="1288"/>
      <c r="K24" s="1287"/>
      <c r="L24" s="1287"/>
      <c r="M24" s="1287"/>
      <c r="N24" s="743"/>
    </row>
    <row r="25" spans="1:14" s="3" customFormat="1" ht="42" customHeight="1">
      <c r="A25" s="710" t="s">
        <v>45</v>
      </c>
      <c r="B25" s="711"/>
      <c r="C25" s="712"/>
      <c r="D25" s="10" t="s">
        <v>46</v>
      </c>
      <c r="E25" s="7"/>
      <c r="F25" s="17" t="s">
        <v>47</v>
      </c>
      <c r="G25" s="711" t="s">
        <v>51</v>
      </c>
      <c r="H25" s="711"/>
      <c r="I25" s="711"/>
      <c r="J25" s="711"/>
      <c r="K25" s="711"/>
      <c r="L25" s="711"/>
      <c r="M25" s="711"/>
      <c r="N25" s="712"/>
    </row>
    <row r="26" spans="1:14" s="3" customFormat="1" ht="42" customHeight="1">
      <c r="A26" s="710" t="s">
        <v>48</v>
      </c>
      <c r="B26" s="711"/>
      <c r="C26" s="712"/>
      <c r="D26" s="1300" t="s">
        <v>553</v>
      </c>
      <c r="E26" s="1301"/>
      <c r="F26" s="1301"/>
      <c r="G26" s="711" t="s">
        <v>554</v>
      </c>
      <c r="H26" s="711"/>
      <c r="I26" s="711"/>
      <c r="J26" s="711"/>
      <c r="K26" s="711"/>
      <c r="L26" s="711"/>
      <c r="M26" s="711"/>
      <c r="N26" s="712"/>
    </row>
    <row r="27" spans="1:14" s="3" customFormat="1" ht="42" customHeight="1">
      <c r="A27" s="710" t="s">
        <v>555</v>
      </c>
      <c r="B27" s="711"/>
      <c r="C27" s="712"/>
      <c r="D27" s="4"/>
      <c r="E27" s="7" t="s">
        <v>49</v>
      </c>
      <c r="F27" s="7"/>
      <c r="G27" s="7"/>
      <c r="H27" s="17" t="s">
        <v>50</v>
      </c>
      <c r="I27" s="7"/>
      <c r="J27" s="7"/>
      <c r="K27" s="7"/>
      <c r="L27" s="7"/>
      <c r="M27" s="7"/>
      <c r="N27" s="5"/>
    </row>
    <row r="28" spans="1:14" s="3" customFormat="1" ht="42" customHeight="1">
      <c r="A28" s="710" t="s">
        <v>556</v>
      </c>
      <c r="B28" s="711"/>
      <c r="C28" s="712"/>
      <c r="D28" s="710" t="s">
        <v>52</v>
      </c>
      <c r="E28" s="711"/>
      <c r="F28" s="7"/>
      <c r="G28" s="5" t="s">
        <v>53</v>
      </c>
      <c r="H28" s="708" t="s">
        <v>557</v>
      </c>
      <c r="I28" s="716"/>
      <c r="J28" s="711"/>
      <c r="K28" s="740"/>
      <c r="L28" s="740"/>
      <c r="M28" s="740"/>
      <c r="N28" s="741"/>
    </row>
    <row r="29" spans="1:14" s="3" customFormat="1" ht="42" customHeight="1">
      <c r="A29" s="710"/>
      <c r="B29" s="711"/>
      <c r="C29" s="712"/>
      <c r="D29" s="710" t="s">
        <v>558</v>
      </c>
      <c r="E29" s="711"/>
      <c r="F29" s="7"/>
      <c r="G29" s="5" t="s">
        <v>53</v>
      </c>
      <c r="H29" s="742" t="s">
        <v>54</v>
      </c>
      <c r="I29" s="1287"/>
      <c r="J29" s="716" t="s">
        <v>559</v>
      </c>
      <c r="K29" s="716"/>
      <c r="L29" s="716"/>
      <c r="M29" s="716"/>
      <c r="N29" s="709"/>
    </row>
    <row r="30" spans="1:14" s="3" customFormat="1" ht="21" customHeight="1">
      <c r="A30" s="756" t="s">
        <v>560</v>
      </c>
      <c r="B30" s="817"/>
      <c r="C30" s="1093"/>
      <c r="D30" s="1291"/>
      <c r="E30" s="1292"/>
      <c r="F30" s="1292"/>
      <c r="G30" s="1292"/>
      <c r="H30" s="1292"/>
      <c r="I30" s="1292"/>
      <c r="J30" s="1292"/>
      <c r="K30" s="1293"/>
      <c r="L30" s="1293"/>
      <c r="M30" s="1293"/>
      <c r="N30" s="1294"/>
    </row>
    <row r="31" spans="1:14" s="3" customFormat="1" ht="21" customHeight="1">
      <c r="A31" s="991"/>
      <c r="B31" s="1075"/>
      <c r="C31" s="1289"/>
      <c r="D31" s="1295"/>
      <c r="E31" s="900"/>
      <c r="F31" s="900"/>
      <c r="G31" s="900"/>
      <c r="H31" s="900"/>
      <c r="I31" s="900"/>
      <c r="J31" s="900"/>
      <c r="K31" s="900"/>
      <c r="L31" s="900"/>
      <c r="M31" s="900"/>
      <c r="N31" s="1296"/>
    </row>
    <row r="32" spans="1:14" s="3" customFormat="1" ht="21" customHeight="1">
      <c r="A32" s="991"/>
      <c r="B32" s="1075"/>
      <c r="C32" s="1289"/>
      <c r="D32" s="1295"/>
      <c r="E32" s="900"/>
      <c r="F32" s="900"/>
      <c r="G32" s="900"/>
      <c r="H32" s="900"/>
      <c r="I32" s="900"/>
      <c r="J32" s="900"/>
      <c r="K32" s="900"/>
      <c r="L32" s="900"/>
      <c r="M32" s="900"/>
      <c r="N32" s="1296"/>
    </row>
    <row r="33" spans="1:14" s="3" customFormat="1" ht="21" customHeight="1">
      <c r="A33" s="991"/>
      <c r="B33" s="1075"/>
      <c r="C33" s="1289"/>
      <c r="D33" s="1295"/>
      <c r="E33" s="900"/>
      <c r="F33" s="900"/>
      <c r="G33" s="900"/>
      <c r="H33" s="900"/>
      <c r="I33" s="900"/>
      <c r="J33" s="900"/>
      <c r="K33" s="900"/>
      <c r="L33" s="900"/>
      <c r="M33" s="900"/>
      <c r="N33" s="1296"/>
    </row>
    <row r="34" spans="1:14" ht="9.4499999999999993" customHeight="1">
      <c r="A34" s="991"/>
      <c r="B34" s="1075"/>
      <c r="C34" s="1289"/>
      <c r="D34" s="1295"/>
      <c r="E34" s="900"/>
      <c r="F34" s="900"/>
      <c r="G34" s="900"/>
      <c r="H34" s="900"/>
      <c r="I34" s="900"/>
      <c r="J34" s="900"/>
      <c r="K34" s="900"/>
      <c r="L34" s="900"/>
      <c r="M34" s="900"/>
      <c r="N34" s="1296"/>
    </row>
    <row r="35" spans="1:14" s="3" customFormat="1" ht="9.4499999999999993" customHeight="1">
      <c r="A35" s="991"/>
      <c r="B35" s="1075"/>
      <c r="C35" s="1289"/>
      <c r="D35" s="1295"/>
      <c r="E35" s="900"/>
      <c r="F35" s="900"/>
      <c r="G35" s="900"/>
      <c r="H35" s="900"/>
      <c r="I35" s="900"/>
      <c r="J35" s="900"/>
      <c r="K35" s="900"/>
      <c r="L35" s="900"/>
      <c r="M35" s="900"/>
      <c r="N35" s="1296"/>
    </row>
    <row r="36" spans="1:14" s="3" customFormat="1" ht="9.4499999999999993" customHeight="1">
      <c r="A36" s="991"/>
      <c r="B36" s="1075"/>
      <c r="C36" s="1289"/>
      <c r="D36" s="1295"/>
      <c r="E36" s="900"/>
      <c r="F36" s="900"/>
      <c r="G36" s="900"/>
      <c r="H36" s="900"/>
      <c r="I36" s="900"/>
      <c r="J36" s="900"/>
      <c r="K36" s="900"/>
      <c r="L36" s="900"/>
      <c r="M36" s="900"/>
      <c r="N36" s="1296"/>
    </row>
    <row r="37" spans="1:14" s="3" customFormat="1" ht="9.4499999999999993" customHeight="1">
      <c r="A37" s="991"/>
      <c r="B37" s="1075"/>
      <c r="C37" s="1289"/>
      <c r="D37" s="1295"/>
      <c r="E37" s="900"/>
      <c r="F37" s="900"/>
      <c r="G37" s="900"/>
      <c r="H37" s="900"/>
      <c r="I37" s="900"/>
      <c r="J37" s="900"/>
      <c r="K37" s="900"/>
      <c r="L37" s="900"/>
      <c r="M37" s="900"/>
      <c r="N37" s="1296"/>
    </row>
    <row r="38" spans="1:14" ht="21" customHeight="1">
      <c r="A38" s="1290"/>
      <c r="B38" s="989"/>
      <c r="C38" s="990"/>
      <c r="D38" s="1297"/>
      <c r="E38" s="1298"/>
      <c r="F38" s="1298"/>
      <c r="G38" s="1298"/>
      <c r="H38" s="1298"/>
      <c r="I38" s="1298"/>
      <c r="J38" s="1298"/>
      <c r="K38" s="1298"/>
      <c r="L38" s="1298"/>
      <c r="M38" s="1298"/>
      <c r="N38" s="1299"/>
    </row>
    <row r="39" spans="1:14" ht="18.75" customHeight="1">
      <c r="A39" s="33" t="s">
        <v>300</v>
      </c>
      <c r="B39" s="14"/>
      <c r="C39" s="14"/>
      <c r="D39" s="14"/>
      <c r="E39" s="3"/>
      <c r="F39" s="34"/>
      <c r="G39" s="34"/>
      <c r="H39" s="14"/>
      <c r="I39" s="14"/>
      <c r="J39" s="14"/>
      <c r="K39" s="14"/>
      <c r="L39" s="3"/>
    </row>
    <row r="40" spans="1:14" ht="18.75" customHeight="1">
      <c r="A40" s="360" t="s">
        <v>627</v>
      </c>
      <c r="B40" s="14"/>
      <c r="C40" s="14"/>
      <c r="D40" s="14"/>
      <c r="E40" s="3"/>
      <c r="F40" s="34"/>
      <c r="G40" s="34"/>
      <c r="H40" s="14"/>
      <c r="I40" s="14"/>
      <c r="J40" s="3"/>
      <c r="K40" s="3"/>
      <c r="L40" s="3"/>
    </row>
    <row r="41" spans="1:14" ht="30" customHeight="1">
      <c r="A41"/>
      <c r="B41"/>
      <c r="C41"/>
      <c r="D41"/>
      <c r="E41"/>
      <c r="F41"/>
      <c r="G41"/>
      <c r="H41"/>
      <c r="I41"/>
      <c r="J41"/>
      <c r="K41"/>
    </row>
    <row r="42" spans="1:14" ht="30" customHeight="1">
      <c r="A42"/>
      <c r="B42"/>
      <c r="C42"/>
      <c r="D42"/>
      <c r="E42"/>
      <c r="F42"/>
      <c r="G42"/>
      <c r="H42"/>
      <c r="I42"/>
      <c r="J42"/>
      <c r="K42"/>
    </row>
    <row r="43" spans="1:14" ht="30" customHeight="1">
      <c r="A43"/>
      <c r="B43"/>
      <c r="C43"/>
      <c r="D43"/>
      <c r="E43"/>
      <c r="F43"/>
      <c r="G43"/>
      <c r="H43"/>
      <c r="I43"/>
      <c r="J43"/>
      <c r="K43"/>
    </row>
    <row r="44" spans="1:14" ht="30" customHeight="1">
      <c r="A44"/>
      <c r="B44"/>
      <c r="C44"/>
      <c r="D44"/>
      <c r="E44"/>
      <c r="F44"/>
      <c r="G44"/>
      <c r="H44"/>
      <c r="I44"/>
      <c r="J44"/>
      <c r="K44"/>
    </row>
    <row r="45" spans="1:14" ht="30" customHeight="1">
      <c r="A45"/>
      <c r="B45"/>
      <c r="C45"/>
      <c r="D45"/>
      <c r="E45"/>
      <c r="F45"/>
      <c r="G45"/>
      <c r="H45"/>
      <c r="I45"/>
      <c r="J45"/>
      <c r="K45"/>
    </row>
    <row r="46" spans="1:14" ht="30" customHeight="1">
      <c r="A46"/>
      <c r="B46"/>
      <c r="C46"/>
      <c r="D46"/>
      <c r="E46"/>
      <c r="F46"/>
      <c r="G46"/>
      <c r="H46"/>
      <c r="I46"/>
      <c r="J46"/>
      <c r="K46"/>
    </row>
    <row r="47" spans="1:14" ht="30" customHeight="1">
      <c r="A47"/>
      <c r="B47"/>
      <c r="C47"/>
      <c r="D47"/>
      <c r="E47"/>
      <c r="F47"/>
      <c r="G47"/>
      <c r="H47"/>
      <c r="I47"/>
      <c r="J47"/>
      <c r="K47"/>
    </row>
    <row r="48" spans="1:14" ht="30" customHeight="1">
      <c r="A48"/>
      <c r="B48"/>
      <c r="C48"/>
      <c r="D48"/>
      <c r="E48"/>
      <c r="F48"/>
      <c r="G48"/>
      <c r="H48"/>
      <c r="I48"/>
      <c r="J48"/>
      <c r="K48"/>
    </row>
    <row r="49" spans="1:11" ht="30" customHeight="1">
      <c r="A49"/>
      <c r="B49"/>
      <c r="C49"/>
      <c r="D49"/>
      <c r="E49"/>
      <c r="F49"/>
      <c r="G49"/>
      <c r="H49"/>
      <c r="I49"/>
      <c r="J49"/>
      <c r="K49"/>
    </row>
    <row r="50" spans="1:11" ht="30" customHeight="1">
      <c r="A50"/>
      <c r="B50"/>
      <c r="C50"/>
      <c r="D50"/>
      <c r="E50"/>
      <c r="F50"/>
      <c r="G50"/>
      <c r="H50"/>
      <c r="I50"/>
      <c r="J50"/>
      <c r="K50"/>
    </row>
    <row r="51" spans="1:11" ht="30" customHeight="1">
      <c r="A51"/>
      <c r="B51"/>
      <c r="C51"/>
      <c r="D51"/>
      <c r="E51"/>
      <c r="F51"/>
      <c r="G51"/>
      <c r="H51"/>
      <c r="I51"/>
      <c r="J51"/>
      <c r="K51"/>
    </row>
    <row r="52" spans="1:11" ht="30" customHeight="1">
      <c r="A52"/>
      <c r="B52"/>
      <c r="C52"/>
      <c r="D52"/>
      <c r="E52"/>
      <c r="F52"/>
      <c r="G52"/>
      <c r="H52"/>
      <c r="I52"/>
      <c r="J52"/>
      <c r="K52"/>
    </row>
  </sheetData>
  <mergeCells count="54">
    <mergeCell ref="A25:C25"/>
    <mergeCell ref="G25:N25"/>
    <mergeCell ref="A30:C38"/>
    <mergeCell ref="D30:N38"/>
    <mergeCell ref="A27:C27"/>
    <mergeCell ref="A28:C29"/>
    <mergeCell ref="D28:E28"/>
    <mergeCell ref="H28:I28"/>
    <mergeCell ref="J28:N28"/>
    <mergeCell ref="D29:E29"/>
    <mergeCell ref="H29:I29"/>
    <mergeCell ref="J29:N29"/>
    <mergeCell ref="A26:C26"/>
    <mergeCell ref="D26:F26"/>
    <mergeCell ref="G26:N26"/>
    <mergeCell ref="A23:C23"/>
    <mergeCell ref="D23:F23"/>
    <mergeCell ref="A21:C21"/>
    <mergeCell ref="G23:H23"/>
    <mergeCell ref="K23:L23"/>
    <mergeCell ref="D21:N21"/>
    <mergeCell ref="A22:C22"/>
    <mergeCell ref="D22:F22"/>
    <mergeCell ref="G22:H22"/>
    <mergeCell ref="I22:N22"/>
    <mergeCell ref="A24:C24"/>
    <mergeCell ref="D24:N24"/>
    <mergeCell ref="A7:D7"/>
    <mergeCell ref="E10:N10"/>
    <mergeCell ref="A2:N2"/>
    <mergeCell ref="A4:D4"/>
    <mergeCell ref="E4:N4"/>
    <mergeCell ref="A5:D5"/>
    <mergeCell ref="E5:N5"/>
    <mergeCell ref="A6:D6"/>
    <mergeCell ref="E6:N6"/>
    <mergeCell ref="E8:N8"/>
    <mergeCell ref="A9:D9"/>
    <mergeCell ref="A10:D10"/>
    <mergeCell ref="E7:N7"/>
    <mergeCell ref="A8:C8"/>
    <mergeCell ref="A11:D11"/>
    <mergeCell ref="E9:N9"/>
    <mergeCell ref="B14:D14"/>
    <mergeCell ref="A12:A14"/>
    <mergeCell ref="B12:D12"/>
    <mergeCell ref="B13:D13"/>
    <mergeCell ref="E14:N14"/>
    <mergeCell ref="A15:D15"/>
    <mergeCell ref="A19:C19"/>
    <mergeCell ref="D19:N19"/>
    <mergeCell ref="A20:C20"/>
    <mergeCell ref="D20:N20"/>
    <mergeCell ref="A16:D16"/>
  </mergeCells>
  <phoneticPr fontId="3"/>
  <pageMargins left="0.84" right="0.19685039370078741" top="0.59" bottom="0.31496062992125984" header="0.51181102362204722" footer="0.27559055118110237"/>
  <pageSetup paperSize="9" scale="5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73"/>
  <sheetViews>
    <sheetView showGridLines="0" view="pageBreakPreview" zoomScale="80" zoomScaleNormal="75" zoomScaleSheetLayoutView="80" workbookViewId="0">
      <selection activeCell="A3" sqref="A3"/>
    </sheetView>
  </sheetViews>
  <sheetFormatPr defaultColWidth="9" defaultRowHeight="30" customHeight="1"/>
  <cols>
    <col min="1" max="1" width="6.33203125" style="2" customWidth="1"/>
    <col min="2" max="2" width="7" style="2" customWidth="1"/>
    <col min="3" max="3" width="9.44140625" style="2" customWidth="1"/>
    <col min="4" max="4" width="5" style="2" customWidth="1"/>
    <col min="5" max="5" width="5.21875" style="2" customWidth="1"/>
    <col min="6" max="6" width="16.77734375" style="2" customWidth="1"/>
    <col min="7" max="7" width="17" style="2" customWidth="1"/>
    <col min="8" max="8" width="5" style="2" customWidth="1"/>
    <col min="9" max="9" width="3.44140625" style="2" customWidth="1"/>
    <col min="10" max="10" width="16.21875" style="2" customWidth="1"/>
    <col min="11" max="11" width="5" style="2" customWidth="1"/>
    <col min="12" max="12" width="45.109375" style="2" customWidth="1"/>
    <col min="13" max="16384" width="9" style="2"/>
  </cols>
  <sheetData>
    <row r="1" spans="1:15" s="481" customFormat="1" ht="24" customHeight="1">
      <c r="A1" s="481" t="s">
        <v>777</v>
      </c>
    </row>
    <row r="2" spans="1:15" s="481" customFormat="1" ht="27" customHeight="1">
      <c r="A2" s="981" t="s">
        <v>778</v>
      </c>
      <c r="B2" s="981"/>
      <c r="C2" s="981"/>
      <c r="D2" s="981"/>
      <c r="E2" s="981"/>
      <c r="F2" s="981"/>
      <c r="G2" s="981"/>
      <c r="H2" s="981"/>
      <c r="I2" s="981"/>
      <c r="J2" s="981"/>
      <c r="K2" s="981"/>
      <c r="L2" s="981"/>
    </row>
    <row r="3" spans="1:15" s="481" customFormat="1" ht="17.25" customHeight="1">
      <c r="A3" s="480"/>
      <c r="B3" s="480"/>
      <c r="C3" s="480"/>
      <c r="D3" s="480"/>
      <c r="E3" s="480"/>
      <c r="F3" s="480"/>
      <c r="G3" s="480"/>
      <c r="H3" s="480"/>
      <c r="I3" s="480"/>
      <c r="J3" s="480"/>
      <c r="K3" s="480"/>
      <c r="L3" s="480"/>
    </row>
    <row r="4" spans="1:15" s="481" customFormat="1" ht="24.75" customHeight="1">
      <c r="A4" s="1303" t="s">
        <v>29</v>
      </c>
      <c r="B4" s="1303"/>
      <c r="C4" s="1304" t="str">
        <f>[1]提案書!C12</f>
        <v>A</v>
      </c>
      <c r="D4" s="1304"/>
      <c r="E4" s="1304"/>
      <c r="F4" s="1304"/>
      <c r="G4" s="1304"/>
      <c r="H4" s="1302"/>
      <c r="I4" s="1302"/>
      <c r="J4" s="1302"/>
      <c r="K4" s="1302"/>
      <c r="L4" s="1302"/>
    </row>
    <row r="5" spans="1:15" s="481" customFormat="1" ht="24.75" customHeight="1">
      <c r="A5" s="1303" t="s">
        <v>80</v>
      </c>
      <c r="B5" s="1303"/>
      <c r="C5" s="1304" t="str">
        <f>[1]提案書!C13</f>
        <v>Ｂ</v>
      </c>
      <c r="D5" s="1304"/>
      <c r="E5" s="1304"/>
      <c r="F5" s="1304"/>
      <c r="G5" s="1304"/>
      <c r="H5" s="1302"/>
      <c r="I5" s="1302"/>
      <c r="J5" s="1302"/>
      <c r="K5" s="1302"/>
      <c r="L5" s="1302"/>
      <c r="M5" s="517"/>
      <c r="N5" s="517"/>
      <c r="O5" s="517"/>
    </row>
    <row r="6" spans="1:15" s="481" customFormat="1" ht="24.75" customHeight="1">
      <c r="A6" s="1303" t="s">
        <v>704</v>
      </c>
      <c r="B6" s="1303"/>
      <c r="C6" s="487" t="str">
        <f>[1]提案書!C14</f>
        <v>Ｄ</v>
      </c>
      <c r="D6" s="483" t="s">
        <v>58</v>
      </c>
      <c r="H6" s="480"/>
    </row>
    <row r="7" spans="1:15" s="481" customFormat="1" ht="18" customHeight="1">
      <c r="A7" s="480"/>
      <c r="B7" s="480"/>
      <c r="C7" s="480"/>
      <c r="D7" s="480"/>
      <c r="E7" s="480"/>
      <c r="F7" s="480"/>
      <c r="G7" s="480"/>
      <c r="H7" s="480"/>
      <c r="I7" s="480"/>
      <c r="J7" s="480"/>
      <c r="K7" s="480"/>
      <c r="L7" s="480"/>
    </row>
    <row r="8" spans="1:15" s="481" customFormat="1" ht="18" customHeight="1">
      <c r="A8" s="481" t="s">
        <v>890</v>
      </c>
    </row>
    <row r="9" spans="1:15" s="481" customFormat="1" ht="18" customHeight="1">
      <c r="B9" s="482" t="s">
        <v>123</v>
      </c>
      <c r="C9" s="481" t="s">
        <v>779</v>
      </c>
    </row>
    <row r="10" spans="1:15" s="481" customFormat="1" ht="18" customHeight="1">
      <c r="B10" s="482" t="s">
        <v>123</v>
      </c>
      <c r="C10" s="481" t="s">
        <v>780</v>
      </c>
    </row>
    <row r="11" spans="1:15" s="481" customFormat="1" ht="18" customHeight="1">
      <c r="C11" s="484" t="s">
        <v>118</v>
      </c>
      <c r="D11" s="486"/>
      <c r="E11" s="485"/>
      <c r="F11" s="1305"/>
      <c r="G11" s="1306"/>
      <c r="H11" s="1306"/>
      <c r="I11" s="1306"/>
      <c r="J11" s="1306"/>
      <c r="K11" s="1306"/>
      <c r="L11" s="1307"/>
    </row>
    <row r="12" spans="1:15" s="481" customFormat="1" ht="18" customHeight="1">
      <c r="C12" s="484" t="s">
        <v>781</v>
      </c>
      <c r="D12" s="486"/>
      <c r="E12" s="485"/>
      <c r="F12" s="1305"/>
      <c r="G12" s="1306"/>
      <c r="H12" s="1306"/>
      <c r="I12" s="1306"/>
      <c r="J12" s="1306"/>
      <c r="K12" s="1306"/>
      <c r="L12" s="1307"/>
    </row>
    <row r="13" spans="1:15" s="481" customFormat="1" ht="18" customHeight="1">
      <c r="C13" s="484" t="s">
        <v>48</v>
      </c>
      <c r="D13" s="486"/>
      <c r="E13" s="485"/>
      <c r="F13" s="1305" t="s">
        <v>891</v>
      </c>
      <c r="G13" s="1306"/>
      <c r="H13" s="1306"/>
      <c r="I13" s="1306"/>
      <c r="J13" s="1306"/>
      <c r="K13" s="1306"/>
      <c r="L13" s="1307"/>
    </row>
    <row r="14" spans="1:15" s="481" customFormat="1" ht="18" customHeight="1">
      <c r="C14" s="484" t="s">
        <v>551</v>
      </c>
      <c r="D14" s="486"/>
      <c r="E14" s="485"/>
      <c r="F14" s="1305" t="s">
        <v>892</v>
      </c>
      <c r="G14" s="1306"/>
      <c r="H14" s="1306"/>
      <c r="I14" s="1306"/>
      <c r="J14" s="1306"/>
      <c r="K14" s="1306"/>
      <c r="L14" s="1307"/>
    </row>
    <row r="15" spans="1:15" s="481" customFormat="1" ht="18" customHeight="1">
      <c r="C15" s="484" t="s">
        <v>555</v>
      </c>
      <c r="D15" s="486"/>
      <c r="E15" s="485"/>
      <c r="F15" s="1305" t="s">
        <v>893</v>
      </c>
      <c r="G15" s="1306"/>
      <c r="H15" s="1306"/>
      <c r="I15" s="1306"/>
      <c r="J15" s="1306"/>
      <c r="K15" s="1306"/>
      <c r="L15" s="1307"/>
    </row>
    <row r="16" spans="1:15" s="481" customFormat="1" ht="18" customHeight="1"/>
    <row r="17" spans="1:12" s="481" customFormat="1" ht="18" customHeight="1">
      <c r="A17" s="481" t="s">
        <v>783</v>
      </c>
    </row>
    <row r="18" spans="1:12" s="481" customFormat="1" ht="18" customHeight="1">
      <c r="B18" s="481" t="s">
        <v>782</v>
      </c>
    </row>
    <row r="19" spans="1:12" s="481" customFormat="1" ht="18" customHeight="1">
      <c r="B19" s="482" t="s">
        <v>123</v>
      </c>
      <c r="C19" s="481" t="s">
        <v>784</v>
      </c>
    </row>
    <row r="20" spans="1:12" s="481" customFormat="1" ht="18" customHeight="1">
      <c r="B20" s="482" t="s">
        <v>123</v>
      </c>
      <c r="C20" s="481" t="s">
        <v>785</v>
      </c>
    </row>
    <row r="21" spans="1:12" s="481" customFormat="1" ht="18" customHeight="1">
      <c r="C21" s="1302" t="s">
        <v>786</v>
      </c>
      <c r="D21" s="1302"/>
      <c r="E21" s="1302"/>
      <c r="F21" s="1302"/>
      <c r="G21" s="1302"/>
      <c r="H21" s="1302"/>
      <c r="I21" s="1302"/>
      <c r="J21" s="1302"/>
      <c r="K21" s="1302"/>
      <c r="L21" s="1302"/>
    </row>
    <row r="22" spans="1:12" s="481" customFormat="1" ht="18" customHeight="1">
      <c r="B22" s="481" t="s">
        <v>844</v>
      </c>
    </row>
    <row r="23" spans="1:12" s="481" customFormat="1" ht="18" customHeight="1">
      <c r="B23" s="482" t="s">
        <v>123</v>
      </c>
      <c r="C23" s="481" t="s">
        <v>787</v>
      </c>
    </row>
    <row r="24" spans="1:12" s="481" customFormat="1" ht="18" customHeight="1">
      <c r="B24" s="482" t="s">
        <v>123</v>
      </c>
      <c r="C24" s="481" t="s">
        <v>788</v>
      </c>
    </row>
    <row r="25" spans="1:12" s="481" customFormat="1" ht="18" customHeight="1">
      <c r="B25" s="482" t="s">
        <v>123</v>
      </c>
      <c r="C25" s="481" t="s">
        <v>789</v>
      </c>
    </row>
    <row r="26" spans="1:12" s="481" customFormat="1" ht="18" customHeight="1">
      <c r="B26" s="482" t="s">
        <v>123</v>
      </c>
      <c r="C26" s="481" t="s">
        <v>790</v>
      </c>
    </row>
    <row r="27" spans="1:12" s="481" customFormat="1" ht="18" customHeight="1">
      <c r="B27" s="482" t="s">
        <v>123</v>
      </c>
      <c r="C27" s="481" t="s">
        <v>791</v>
      </c>
    </row>
    <row r="28" spans="1:12" s="481" customFormat="1" ht="18" customHeight="1">
      <c r="B28" s="482" t="s">
        <v>123</v>
      </c>
      <c r="C28" s="481" t="s">
        <v>792</v>
      </c>
    </row>
    <row r="29" spans="1:12" s="481" customFormat="1" ht="18" customHeight="1">
      <c r="B29" s="482" t="s">
        <v>123</v>
      </c>
      <c r="C29" s="481" t="s">
        <v>295</v>
      </c>
    </row>
    <row r="30" spans="1:12" s="481" customFormat="1" ht="18" customHeight="1"/>
    <row r="31" spans="1:12" s="481" customFormat="1" ht="18" customHeight="1">
      <c r="A31" s="481" t="s">
        <v>793</v>
      </c>
    </row>
    <row r="32" spans="1:12" s="481" customFormat="1" ht="18" customHeight="1">
      <c r="B32" s="483" t="s">
        <v>794</v>
      </c>
      <c r="H32" s="482" t="s">
        <v>123</v>
      </c>
      <c r="I32" s="481" t="s">
        <v>796</v>
      </c>
      <c r="K32" s="482" t="s">
        <v>123</v>
      </c>
      <c r="L32" s="481" t="s">
        <v>42</v>
      </c>
    </row>
    <row r="33" spans="2:12" s="481" customFormat="1" ht="9.4499999999999993" customHeight="1">
      <c r="B33" s="483" t="s">
        <v>795</v>
      </c>
      <c r="H33" s="482" t="s">
        <v>123</v>
      </c>
      <c r="I33" s="481" t="s">
        <v>796</v>
      </c>
      <c r="K33" s="482" t="s">
        <v>123</v>
      </c>
      <c r="L33" s="481" t="s">
        <v>42</v>
      </c>
    </row>
    <row r="34" spans="2:12" s="481" customFormat="1" ht="9.4499999999999993" customHeight="1">
      <c r="B34" s="483" t="s">
        <v>834</v>
      </c>
      <c r="H34" s="482" t="s">
        <v>123</v>
      </c>
      <c r="I34" s="481" t="s">
        <v>839</v>
      </c>
      <c r="K34" s="482" t="s">
        <v>123</v>
      </c>
      <c r="L34" s="481" t="s">
        <v>42</v>
      </c>
    </row>
    <row r="35" spans="2:12" s="481" customFormat="1" ht="9.4499999999999993" customHeight="1">
      <c r="B35" s="483"/>
      <c r="H35" s="482"/>
      <c r="I35" s="482" t="s">
        <v>123</v>
      </c>
      <c r="J35" s="481" t="s">
        <v>797</v>
      </c>
      <c r="K35"/>
      <c r="L35"/>
    </row>
    <row r="36" spans="2:12" s="481" customFormat="1" ht="9.4499999999999993" customHeight="1">
      <c r="B36" s="483"/>
      <c r="H36" s="482"/>
      <c r="I36" s="482" t="s">
        <v>123</v>
      </c>
      <c r="J36" s="481" t="s">
        <v>798</v>
      </c>
      <c r="K36"/>
      <c r="L36"/>
    </row>
    <row r="37" spans="2:12" s="481" customFormat="1" ht="18" customHeight="1">
      <c r="B37" s="483"/>
      <c r="H37" s="482"/>
      <c r="I37" s="482" t="s">
        <v>123</v>
      </c>
      <c r="J37" s="481" t="s">
        <v>799</v>
      </c>
      <c r="K37"/>
      <c r="L37"/>
    </row>
    <row r="38" spans="2:12" s="481" customFormat="1" ht="18" customHeight="1">
      <c r="B38" s="483"/>
      <c r="H38" s="482"/>
      <c r="I38" s="482" t="s">
        <v>123</v>
      </c>
      <c r="J38" s="481" t="s">
        <v>727</v>
      </c>
      <c r="K38"/>
      <c r="L38"/>
    </row>
    <row r="39" spans="2:12" s="481" customFormat="1" ht="18" customHeight="1">
      <c r="B39" s="483"/>
      <c r="H39" s="482"/>
      <c r="I39" s="482" t="s">
        <v>123</v>
      </c>
      <c r="J39" s="1302" t="s">
        <v>843</v>
      </c>
      <c r="K39" s="900"/>
      <c r="L39" s="900"/>
    </row>
    <row r="40" spans="2:12" s="481" customFormat="1" ht="18" customHeight="1">
      <c r="B40" s="483" t="s">
        <v>835</v>
      </c>
      <c r="H40" s="482" t="s">
        <v>123</v>
      </c>
      <c r="I40" s="481" t="s">
        <v>796</v>
      </c>
      <c r="K40" s="482" t="s">
        <v>123</v>
      </c>
      <c r="L40" s="481" t="s">
        <v>42</v>
      </c>
    </row>
    <row r="41" spans="2:12" s="481" customFormat="1" ht="18" customHeight="1">
      <c r="B41" s="483" t="s">
        <v>836</v>
      </c>
      <c r="H41" s="482" t="s">
        <v>123</v>
      </c>
      <c r="I41" s="481" t="s">
        <v>796</v>
      </c>
      <c r="K41" s="482" t="s">
        <v>123</v>
      </c>
      <c r="L41" s="481" t="s">
        <v>42</v>
      </c>
    </row>
    <row r="42" spans="2:12" s="481" customFormat="1" ht="18" customHeight="1">
      <c r="B42" s="483" t="s">
        <v>837</v>
      </c>
      <c r="H42" s="482" t="s">
        <v>123</v>
      </c>
      <c r="I42" s="481" t="s">
        <v>840</v>
      </c>
      <c r="K42" s="482" t="s">
        <v>123</v>
      </c>
      <c r="L42" s="481" t="s">
        <v>42</v>
      </c>
    </row>
    <row r="43" spans="2:12" s="481" customFormat="1" ht="18" customHeight="1">
      <c r="B43" s="483"/>
      <c r="H43" s="482"/>
      <c r="I43" s="482" t="s">
        <v>123</v>
      </c>
      <c r="J43" s="481" t="s">
        <v>841</v>
      </c>
      <c r="K43" s="482"/>
    </row>
    <row r="44" spans="2:12" s="481" customFormat="1" ht="18" customHeight="1">
      <c r="B44" s="483"/>
      <c r="H44" s="482"/>
      <c r="I44" s="482" t="s">
        <v>123</v>
      </c>
      <c r="J44" s="481" t="s">
        <v>797</v>
      </c>
    </row>
    <row r="45" spans="2:12" s="481" customFormat="1" ht="18" customHeight="1">
      <c r="B45" s="483"/>
      <c r="H45" s="482"/>
      <c r="I45" s="482" t="s">
        <v>123</v>
      </c>
      <c r="J45" s="481" t="s">
        <v>798</v>
      </c>
    </row>
    <row r="46" spans="2:12" s="481" customFormat="1" ht="18" customHeight="1">
      <c r="B46" s="483"/>
      <c r="H46" s="482"/>
      <c r="I46" s="482" t="s">
        <v>123</v>
      </c>
      <c r="J46" s="481" t="s">
        <v>799</v>
      </c>
    </row>
    <row r="47" spans="2:12" s="481" customFormat="1" ht="18" customHeight="1">
      <c r="B47" s="483"/>
      <c r="H47" s="482"/>
      <c r="I47" s="482" t="s">
        <v>123</v>
      </c>
      <c r="J47" s="481" t="s">
        <v>727</v>
      </c>
    </row>
    <row r="48" spans="2:12" s="481" customFormat="1" ht="18" customHeight="1">
      <c r="B48" s="483"/>
      <c r="H48" s="482"/>
      <c r="I48" s="482" t="s">
        <v>123</v>
      </c>
      <c r="J48" s="1302" t="s">
        <v>843</v>
      </c>
      <c r="K48" s="900"/>
      <c r="L48" s="900"/>
    </row>
    <row r="49" spans="1:12" s="481" customFormat="1" ht="18" customHeight="1">
      <c r="H49" s="482" t="s">
        <v>123</v>
      </c>
      <c r="I49" s="481" t="s">
        <v>797</v>
      </c>
      <c r="K49" s="482"/>
    </row>
    <row r="50" spans="1:12" s="481" customFormat="1" ht="18" customHeight="1">
      <c r="B50" s="483"/>
      <c r="H50" s="482" t="s">
        <v>123</v>
      </c>
      <c r="I50" s="481" t="s">
        <v>798</v>
      </c>
    </row>
    <row r="51" spans="1:12" s="481" customFormat="1" ht="18" customHeight="1">
      <c r="B51" s="483" t="s">
        <v>838</v>
      </c>
      <c r="H51" s="482" t="s">
        <v>123</v>
      </c>
      <c r="I51" s="481" t="s">
        <v>799</v>
      </c>
    </row>
    <row r="52" spans="1:12" s="481" customFormat="1" ht="18" customHeight="1">
      <c r="H52" s="482" t="s">
        <v>123</v>
      </c>
      <c r="I52" s="481" t="s">
        <v>727</v>
      </c>
    </row>
    <row r="53" spans="1:12" s="481" customFormat="1" ht="18" customHeight="1">
      <c r="H53" s="482" t="s">
        <v>123</v>
      </c>
      <c r="I53" s="1302" t="s">
        <v>842</v>
      </c>
      <c r="J53" s="900"/>
      <c r="K53" s="900"/>
      <c r="L53" s="900"/>
    </row>
    <row r="54" spans="1:12" s="481" customFormat="1" ht="18" customHeight="1">
      <c r="H54" s="482"/>
    </row>
    <row r="55" spans="1:12" s="481" customFormat="1" ht="18" customHeight="1">
      <c r="A55" s="481" t="s">
        <v>800</v>
      </c>
      <c r="H55" s="482"/>
    </row>
    <row r="56" spans="1:12" s="481" customFormat="1" ht="18" customHeight="1">
      <c r="H56" s="482"/>
    </row>
    <row r="57" spans="1:12" s="481" customFormat="1" ht="18" customHeight="1">
      <c r="B57" s="481" t="s">
        <v>801</v>
      </c>
      <c r="D57" s="482" t="s">
        <v>123</v>
      </c>
      <c r="E57" s="481" t="s">
        <v>812</v>
      </c>
      <c r="H57" s="482"/>
    </row>
    <row r="58" spans="1:12" s="481" customFormat="1" ht="18" customHeight="1">
      <c r="D58" s="482" t="s">
        <v>123</v>
      </c>
      <c r="E58" s="481" t="s">
        <v>894</v>
      </c>
      <c r="H58" s="482"/>
    </row>
    <row r="59" spans="1:12" s="481" customFormat="1" ht="18" customHeight="1">
      <c r="D59" s="482" t="s">
        <v>123</v>
      </c>
      <c r="E59" s="481" t="s">
        <v>814</v>
      </c>
      <c r="H59" s="482"/>
    </row>
    <row r="60" spans="1:12" s="481" customFormat="1" ht="18" customHeight="1">
      <c r="D60" s="482" t="s">
        <v>123</v>
      </c>
      <c r="E60" s="481" t="s">
        <v>813</v>
      </c>
      <c r="H60" s="482"/>
    </row>
    <row r="61" spans="1:12" s="481" customFormat="1" ht="18" customHeight="1">
      <c r="D61" s="482"/>
      <c r="H61" s="482"/>
    </row>
    <row r="62" spans="1:12" s="481" customFormat="1" ht="18" customHeight="1">
      <c r="B62" s="481" t="s">
        <v>802</v>
      </c>
      <c r="D62" s="482" t="s">
        <v>123</v>
      </c>
      <c r="E62" s="481" t="s">
        <v>804</v>
      </c>
      <c r="H62" s="483" t="s">
        <v>714</v>
      </c>
      <c r="K62" s="1308" t="s">
        <v>815</v>
      </c>
      <c r="L62" s="1308"/>
    </row>
    <row r="63" spans="1:12" s="481" customFormat="1" ht="18" customHeight="1">
      <c r="D63" s="482" t="s">
        <v>123</v>
      </c>
      <c r="E63" s="481" t="s">
        <v>803</v>
      </c>
      <c r="H63" s="483" t="s">
        <v>714</v>
      </c>
      <c r="K63" s="1308" t="s">
        <v>815</v>
      </c>
      <c r="L63" s="1308"/>
    </row>
    <row r="64" spans="1:12" s="481" customFormat="1" ht="18" customHeight="1">
      <c r="D64" s="482" t="s">
        <v>123</v>
      </c>
      <c r="E64" s="481" t="s">
        <v>805</v>
      </c>
      <c r="H64" s="483" t="s">
        <v>714</v>
      </c>
      <c r="K64" s="1308" t="s">
        <v>815</v>
      </c>
      <c r="L64" s="1308"/>
    </row>
    <row r="65" spans="1:12" s="481" customFormat="1" ht="18" customHeight="1">
      <c r="D65" s="482" t="s">
        <v>123</v>
      </c>
      <c r="E65" s="481" t="s">
        <v>806</v>
      </c>
      <c r="H65" s="483" t="s">
        <v>714</v>
      </c>
      <c r="K65" s="1308" t="s">
        <v>815</v>
      </c>
      <c r="L65" s="1308"/>
    </row>
    <row r="66" spans="1:12" s="481" customFormat="1" ht="18" customHeight="1">
      <c r="D66" s="482" t="s">
        <v>123</v>
      </c>
      <c r="E66" s="481" t="s">
        <v>807</v>
      </c>
      <c r="H66" s="483" t="s">
        <v>714</v>
      </c>
      <c r="K66" s="1308" t="s">
        <v>815</v>
      </c>
      <c r="L66" s="1308"/>
    </row>
    <row r="67" spans="1:12" s="481" customFormat="1" ht="18" customHeight="1">
      <c r="D67" s="482" t="s">
        <v>123</v>
      </c>
      <c r="E67" s="481" t="s">
        <v>808</v>
      </c>
      <c r="H67" s="483" t="s">
        <v>714</v>
      </c>
      <c r="K67" s="1308" t="s">
        <v>815</v>
      </c>
      <c r="L67" s="1308"/>
    </row>
    <row r="68" spans="1:12" s="481" customFormat="1" ht="18" customHeight="1">
      <c r="D68" s="482"/>
      <c r="H68" s="483"/>
      <c r="K68" s="488"/>
      <c r="L68" s="488"/>
    </row>
    <row r="69" spans="1:12" s="481" customFormat="1" ht="18" customHeight="1">
      <c r="B69" s="481" t="s">
        <v>809</v>
      </c>
      <c r="D69" s="482"/>
      <c r="G69" s="481" t="s">
        <v>810</v>
      </c>
      <c r="H69" s="1302"/>
      <c r="I69" s="1302"/>
      <c r="J69" s="1302"/>
      <c r="K69" s="1302"/>
      <c r="L69" s="483" t="s">
        <v>811</v>
      </c>
    </row>
    <row r="70" spans="1:12" ht="30" customHeight="1">
      <c r="A70"/>
      <c r="B70"/>
      <c r="C70"/>
      <c r="D70"/>
      <c r="E70"/>
      <c r="F70"/>
      <c r="G70"/>
      <c r="H70"/>
      <c r="I70"/>
      <c r="J70"/>
      <c r="K70"/>
      <c r="L70"/>
    </row>
    <row r="71" spans="1:12" ht="30" customHeight="1">
      <c r="A71"/>
      <c r="B71"/>
      <c r="C71"/>
      <c r="D71"/>
      <c r="E71"/>
      <c r="F71"/>
      <c r="G71"/>
      <c r="H71"/>
      <c r="I71"/>
      <c r="J71"/>
      <c r="K71"/>
      <c r="L71"/>
    </row>
    <row r="72" spans="1:12" ht="30" customHeight="1">
      <c r="A72"/>
      <c r="B72"/>
      <c r="C72"/>
      <c r="D72"/>
      <c r="E72"/>
      <c r="F72"/>
      <c r="G72"/>
      <c r="H72"/>
      <c r="I72"/>
      <c r="J72"/>
      <c r="K72"/>
      <c r="L72"/>
    </row>
    <row r="73" spans="1:12" ht="30" customHeight="1">
      <c r="A73"/>
      <c r="B73"/>
      <c r="C73"/>
      <c r="D73"/>
      <c r="E73"/>
      <c r="F73"/>
      <c r="G73"/>
      <c r="H73"/>
      <c r="I73"/>
      <c r="J73"/>
      <c r="K73"/>
      <c r="L73"/>
    </row>
  </sheetData>
  <mergeCells count="22">
    <mergeCell ref="K65:L65"/>
    <mergeCell ref="K66:L66"/>
    <mergeCell ref="K67:L67"/>
    <mergeCell ref="H69:K69"/>
    <mergeCell ref="J39:L39"/>
    <mergeCell ref="J48:L48"/>
    <mergeCell ref="I53:L53"/>
    <mergeCell ref="K62:L62"/>
    <mergeCell ref="K63:L63"/>
    <mergeCell ref="K64:L64"/>
    <mergeCell ref="C21:L21"/>
    <mergeCell ref="A2:L2"/>
    <mergeCell ref="A4:B4"/>
    <mergeCell ref="C4:L4"/>
    <mergeCell ref="A5:B5"/>
    <mergeCell ref="C5:L5"/>
    <mergeCell ref="A6:B6"/>
    <mergeCell ref="F11:L11"/>
    <mergeCell ref="F12:L12"/>
    <mergeCell ref="F13:L13"/>
    <mergeCell ref="F14:L14"/>
    <mergeCell ref="F15:L15"/>
  </mergeCells>
  <phoneticPr fontId="3"/>
  <pageMargins left="0.84" right="0.19685039370078741" top="0.59" bottom="0.31496062992125984" header="0.51181102362204722" footer="0.27559055118110237"/>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0"/>
  <sheetViews>
    <sheetView showGridLines="0" view="pageBreakPreview" zoomScale="80" zoomScaleNormal="75" zoomScaleSheetLayoutView="80" workbookViewId="0">
      <selection activeCell="A3" sqref="A3"/>
    </sheetView>
  </sheetViews>
  <sheetFormatPr defaultColWidth="9" defaultRowHeight="13.2"/>
  <cols>
    <col min="1" max="1" width="9.109375" style="2" customWidth="1"/>
    <col min="2" max="2" width="9" style="2"/>
    <col min="3" max="3" width="10.109375" style="2" customWidth="1"/>
    <col min="4" max="5" width="12.109375" style="2" customWidth="1"/>
    <col min="6" max="6" width="13.77734375" style="2" customWidth="1"/>
    <col min="7" max="7" width="12.109375" style="2" customWidth="1"/>
    <col min="8" max="8" width="7.88671875" style="2" customWidth="1"/>
    <col min="9" max="9" width="6" style="2" bestFit="1" customWidth="1"/>
    <col min="10" max="16384" width="9" style="2"/>
  </cols>
  <sheetData>
    <row r="1" spans="1:9" ht="14.4">
      <c r="A1" s="3" t="s">
        <v>0</v>
      </c>
      <c r="B1"/>
      <c r="C1"/>
      <c r="D1"/>
      <c r="E1"/>
      <c r="F1"/>
      <c r="G1"/>
      <c r="H1"/>
      <c r="I1"/>
    </row>
    <row r="2" spans="1:9" ht="25.95" customHeight="1">
      <c r="A2" s="801" t="s">
        <v>88</v>
      </c>
      <c r="B2" s="801"/>
      <c r="C2" s="801"/>
      <c r="D2" s="801"/>
      <c r="E2" s="801"/>
      <c r="F2" s="801"/>
      <c r="G2" s="801"/>
      <c r="H2" s="801"/>
      <c r="I2"/>
    </row>
    <row r="3" spans="1:9" ht="10.5" customHeight="1" thickBot="1">
      <c r="A3" s="26"/>
      <c r="B3" s="26"/>
      <c r="C3" s="26"/>
      <c r="D3" s="26"/>
      <c r="E3" s="26"/>
      <c r="F3" s="26"/>
      <c r="G3" s="26"/>
      <c r="H3" s="26"/>
      <c r="I3"/>
    </row>
    <row r="4" spans="1:9" s="3" customFormat="1" ht="33.75" customHeight="1">
      <c r="A4" s="805" t="s">
        <v>24</v>
      </c>
      <c r="B4" s="806"/>
      <c r="C4" s="810" t="str">
        <f>提案書!C12</f>
        <v>A</v>
      </c>
      <c r="D4" s="810"/>
      <c r="E4" s="810"/>
      <c r="F4" s="810"/>
      <c r="G4" s="810"/>
      <c r="H4" s="808" t="s">
        <v>485</v>
      </c>
      <c r="I4" s="809"/>
    </row>
    <row r="5" spans="1:9" s="3" customFormat="1" ht="33" customHeight="1">
      <c r="A5" s="807" t="s">
        <v>484</v>
      </c>
      <c r="B5" s="709"/>
      <c r="C5" s="802" t="str">
        <f>提案書!$C$13</f>
        <v>Ｂ</v>
      </c>
      <c r="D5" s="803"/>
      <c r="E5" s="803"/>
      <c r="F5" s="803"/>
      <c r="G5" s="804"/>
      <c r="H5" s="204" t="str">
        <f>提案書!$H$14</f>
        <v>Ｅ</v>
      </c>
      <c r="I5" s="308" t="s">
        <v>429</v>
      </c>
    </row>
    <row r="6" spans="1:9" s="3" customFormat="1" ht="33" customHeight="1">
      <c r="A6" s="811" t="s">
        <v>477</v>
      </c>
      <c r="B6" s="711"/>
      <c r="C6" s="711"/>
      <c r="D6" s="711"/>
      <c r="E6" s="711"/>
      <c r="F6" s="711"/>
      <c r="G6" s="711"/>
      <c r="H6" s="711"/>
      <c r="I6" s="812"/>
    </row>
    <row r="7" spans="1:9" s="3" customFormat="1" ht="14.4">
      <c r="A7" s="793" t="s">
        <v>479</v>
      </c>
      <c r="B7" s="757"/>
      <c r="C7" s="757"/>
      <c r="D7" s="757"/>
      <c r="E7" s="757"/>
      <c r="F7" s="757"/>
      <c r="G7" s="757"/>
      <c r="H7" s="757"/>
      <c r="I7" s="794"/>
    </row>
    <row r="8" spans="1:9" s="3" customFormat="1" ht="35.25" customHeight="1">
      <c r="A8" s="768"/>
      <c r="B8" s="769"/>
      <c r="C8" s="769"/>
      <c r="D8" s="769"/>
      <c r="E8" s="769"/>
      <c r="F8" s="769"/>
      <c r="G8" s="769"/>
      <c r="H8" s="769"/>
      <c r="I8" s="770"/>
    </row>
    <row r="9" spans="1:9" s="3" customFormat="1" ht="35.25" customHeight="1">
      <c r="A9" s="771"/>
      <c r="B9" s="772"/>
      <c r="C9" s="772"/>
      <c r="D9" s="772"/>
      <c r="E9" s="772"/>
      <c r="F9" s="772"/>
      <c r="G9" s="772"/>
      <c r="H9" s="772"/>
      <c r="I9" s="773"/>
    </row>
    <row r="10" spans="1:9" s="3" customFormat="1" ht="14.4">
      <c r="A10" s="778" t="s">
        <v>478</v>
      </c>
      <c r="B10" s="779"/>
      <c r="C10" s="779"/>
      <c r="D10" s="779"/>
      <c r="E10" s="779"/>
      <c r="F10" s="779"/>
      <c r="G10" s="779"/>
      <c r="H10" s="779"/>
      <c r="I10" s="780"/>
    </row>
    <row r="11" spans="1:9" s="3" customFormat="1" ht="35.25" customHeight="1">
      <c r="A11" s="781"/>
      <c r="B11" s="782"/>
      <c r="C11" s="782"/>
      <c r="D11" s="782"/>
      <c r="E11" s="782"/>
      <c r="F11" s="782"/>
      <c r="G11" s="782"/>
      <c r="H11" s="782"/>
      <c r="I11" s="783"/>
    </row>
    <row r="12" spans="1:9" s="3" customFormat="1" ht="35.25" customHeight="1">
      <c r="A12" s="771"/>
      <c r="B12" s="772"/>
      <c r="C12" s="772"/>
      <c r="D12" s="772"/>
      <c r="E12" s="772"/>
      <c r="F12" s="772"/>
      <c r="G12" s="772"/>
      <c r="H12" s="772"/>
      <c r="I12" s="773"/>
    </row>
    <row r="13" spans="1:9" s="3" customFormat="1" ht="33" customHeight="1">
      <c r="A13" s="784" t="s">
        <v>480</v>
      </c>
      <c r="B13" s="785"/>
      <c r="C13" s="785"/>
      <c r="D13" s="785"/>
      <c r="E13" s="785"/>
      <c r="F13" s="785"/>
      <c r="G13" s="785"/>
      <c r="H13" s="785"/>
      <c r="I13" s="786"/>
    </row>
    <row r="14" spans="1:9" s="3" customFormat="1" ht="35.25" customHeight="1">
      <c r="A14" s="787"/>
      <c r="B14" s="788"/>
      <c r="C14" s="788"/>
      <c r="D14" s="788"/>
      <c r="E14" s="788"/>
      <c r="F14" s="788"/>
      <c r="G14" s="788"/>
      <c r="H14" s="788"/>
      <c r="I14" s="789"/>
    </row>
    <row r="15" spans="1:9" s="3" customFormat="1" ht="35.25" customHeight="1">
      <c r="A15" s="790"/>
      <c r="B15" s="791"/>
      <c r="C15" s="791"/>
      <c r="D15" s="791"/>
      <c r="E15" s="791"/>
      <c r="F15" s="791"/>
      <c r="G15" s="791"/>
      <c r="H15" s="791"/>
      <c r="I15" s="792"/>
    </row>
    <row r="16" spans="1:9" s="3" customFormat="1" ht="33" customHeight="1">
      <c r="A16" s="793" t="s">
        <v>481</v>
      </c>
      <c r="B16" s="757"/>
      <c r="C16" s="757"/>
      <c r="D16" s="757"/>
      <c r="E16" s="757"/>
      <c r="F16" s="757"/>
      <c r="G16" s="757"/>
      <c r="H16" s="757"/>
      <c r="I16" s="794"/>
    </row>
    <row r="17" spans="1:9" s="3" customFormat="1" ht="33" customHeight="1">
      <c r="A17" s="774" t="s">
        <v>115</v>
      </c>
      <c r="B17" s="775"/>
      <c r="C17" s="795"/>
      <c r="D17" s="796"/>
      <c r="E17" s="796"/>
      <c r="F17" s="796"/>
      <c r="G17" s="796"/>
      <c r="H17" s="796"/>
      <c r="I17" s="797"/>
    </row>
    <row r="18" spans="1:9" s="3" customFormat="1" ht="33" customHeight="1">
      <c r="A18" s="776" t="s">
        <v>110</v>
      </c>
      <c r="B18" s="777"/>
      <c r="C18" s="819"/>
      <c r="D18" s="820"/>
      <c r="E18" s="820"/>
      <c r="F18" s="820"/>
      <c r="G18" s="820"/>
      <c r="H18" s="820"/>
      <c r="I18" s="821"/>
    </row>
    <row r="19" spans="1:9" s="3" customFormat="1" ht="33" customHeight="1">
      <c r="A19" s="309" t="s">
        <v>617</v>
      </c>
      <c r="B19" s="191"/>
      <c r="C19" s="191"/>
      <c r="D19" s="191"/>
      <c r="E19" s="191"/>
      <c r="F19" s="191"/>
      <c r="G19" s="191"/>
      <c r="H19" s="191"/>
      <c r="I19" s="310"/>
    </row>
    <row r="20" spans="1:9" s="3" customFormat="1" ht="33.75" customHeight="1">
      <c r="A20" s="813"/>
      <c r="B20" s="814"/>
      <c r="C20" s="814"/>
      <c r="D20" s="814"/>
      <c r="E20" s="814"/>
      <c r="F20" s="814"/>
      <c r="G20" s="814"/>
      <c r="H20" s="814"/>
      <c r="I20" s="815"/>
    </row>
    <row r="21" spans="1:9" s="3" customFormat="1" ht="33.75" customHeight="1">
      <c r="A21" s="781"/>
      <c r="B21" s="782"/>
      <c r="C21" s="782"/>
      <c r="D21" s="782"/>
      <c r="E21" s="782"/>
      <c r="F21" s="782"/>
      <c r="G21" s="782"/>
      <c r="H21" s="782"/>
      <c r="I21" s="783"/>
    </row>
    <row r="22" spans="1:9" s="3" customFormat="1" ht="33" customHeight="1">
      <c r="A22" s="816" t="s">
        <v>616</v>
      </c>
      <c r="B22" s="817"/>
      <c r="C22" s="817"/>
      <c r="D22" s="817"/>
      <c r="E22" s="817"/>
      <c r="F22" s="817"/>
      <c r="G22" s="817"/>
      <c r="H22" s="817"/>
      <c r="I22" s="818"/>
    </row>
    <row r="23" spans="1:9" s="3" customFormat="1" ht="14.4">
      <c r="A23" s="793" t="s">
        <v>482</v>
      </c>
      <c r="B23" s="757"/>
      <c r="C23" s="757"/>
      <c r="D23" s="757"/>
      <c r="E23" s="757"/>
      <c r="F23" s="757"/>
      <c r="G23" s="757"/>
      <c r="H23" s="757"/>
      <c r="I23" s="794"/>
    </row>
    <row r="24" spans="1:9" s="3" customFormat="1" ht="36" customHeight="1">
      <c r="A24" s="798"/>
      <c r="B24" s="799"/>
      <c r="C24" s="799"/>
      <c r="D24" s="799"/>
      <c r="E24" s="799"/>
      <c r="F24" s="799"/>
      <c r="G24" s="799"/>
      <c r="H24" s="799"/>
      <c r="I24" s="800"/>
    </row>
    <row r="25" spans="1:9" s="3" customFormat="1" ht="36" customHeight="1">
      <c r="A25" s="790"/>
      <c r="B25" s="791"/>
      <c r="C25" s="791"/>
      <c r="D25" s="791"/>
      <c r="E25" s="791"/>
      <c r="F25" s="791"/>
      <c r="G25" s="791"/>
      <c r="H25" s="791"/>
      <c r="I25" s="792"/>
    </row>
    <row r="26" spans="1:9" s="3" customFormat="1" ht="14.4">
      <c r="A26" s="759" t="s">
        <v>483</v>
      </c>
      <c r="B26" s="760"/>
      <c r="C26" s="760"/>
      <c r="D26" s="760"/>
      <c r="E26" s="760"/>
      <c r="F26" s="760"/>
      <c r="G26" s="760"/>
      <c r="H26" s="760"/>
      <c r="I26" s="761"/>
    </row>
    <row r="27" spans="1:9" s="3" customFormat="1" ht="34.5" customHeight="1">
      <c r="A27" s="762"/>
      <c r="B27" s="763"/>
      <c r="C27" s="763"/>
      <c r="D27" s="763"/>
      <c r="E27" s="763"/>
      <c r="F27" s="763"/>
      <c r="G27" s="763"/>
      <c r="H27" s="763"/>
      <c r="I27" s="764"/>
    </row>
    <row r="28" spans="1:9" s="3" customFormat="1" ht="34.5" customHeight="1" thickBot="1">
      <c r="A28" s="765"/>
      <c r="B28" s="766"/>
      <c r="C28" s="766"/>
      <c r="D28" s="766"/>
      <c r="E28" s="766"/>
      <c r="F28" s="766"/>
      <c r="G28" s="766"/>
      <c r="H28" s="766"/>
      <c r="I28" s="767"/>
    </row>
    <row r="33" spans="1:9" ht="9.4499999999999993" customHeight="1"/>
    <row r="34" spans="1:9" ht="9.4499999999999993" customHeight="1"/>
    <row r="35" spans="1:9" ht="9.4499999999999993" customHeight="1"/>
    <row r="36" spans="1:9" ht="9.4499999999999993" customHeight="1"/>
    <row r="37" spans="1:9">
      <c r="A37"/>
      <c r="B37"/>
      <c r="C37"/>
      <c r="D37"/>
      <c r="E37"/>
      <c r="F37"/>
      <c r="G37"/>
      <c r="H37"/>
      <c r="I37"/>
    </row>
    <row r="38" spans="1:9">
      <c r="A38"/>
      <c r="B38"/>
      <c r="C38"/>
      <c r="D38"/>
      <c r="E38"/>
      <c r="F38"/>
      <c r="G38"/>
      <c r="H38"/>
      <c r="I38"/>
    </row>
    <row r="39" spans="1:9">
      <c r="A39"/>
      <c r="B39"/>
      <c r="C39"/>
      <c r="D39"/>
      <c r="E39"/>
      <c r="F39"/>
      <c r="G39"/>
      <c r="H39"/>
      <c r="I39"/>
    </row>
    <row r="40" spans="1:9">
      <c r="A40"/>
      <c r="B40"/>
      <c r="C40"/>
      <c r="D40"/>
      <c r="E40"/>
      <c r="F40"/>
      <c r="G40"/>
      <c r="H40"/>
      <c r="I40"/>
    </row>
    <row r="41" spans="1:9">
      <c r="A41"/>
      <c r="B41"/>
      <c r="C41"/>
      <c r="D41"/>
      <c r="E41"/>
      <c r="F41"/>
      <c r="G41"/>
      <c r="H41"/>
      <c r="I41"/>
    </row>
    <row r="42" spans="1:9">
      <c r="A42"/>
      <c r="B42"/>
      <c r="C42"/>
      <c r="D42"/>
      <c r="E42"/>
      <c r="F42"/>
      <c r="G42"/>
      <c r="H42"/>
      <c r="I42"/>
    </row>
    <row r="43" spans="1:9">
      <c r="A43"/>
      <c r="B43"/>
      <c r="C43"/>
      <c r="D43"/>
      <c r="E43"/>
      <c r="F43"/>
      <c r="G43"/>
      <c r="H43"/>
      <c r="I43"/>
    </row>
    <row r="44" spans="1:9">
      <c r="A44"/>
      <c r="B44"/>
      <c r="C44"/>
      <c r="D44"/>
      <c r="E44"/>
      <c r="F44"/>
      <c r="G44"/>
      <c r="H44"/>
      <c r="I44"/>
    </row>
    <row r="45" spans="1:9">
      <c r="A45"/>
      <c r="B45"/>
      <c r="C45"/>
      <c r="D45"/>
      <c r="E45"/>
      <c r="F45"/>
      <c r="G45"/>
      <c r="H45"/>
      <c r="I45"/>
    </row>
    <row r="46" spans="1:9">
      <c r="A46"/>
      <c r="B46"/>
      <c r="C46"/>
      <c r="D46"/>
      <c r="E46"/>
      <c r="F46"/>
      <c r="G46"/>
      <c r="H46"/>
      <c r="I46"/>
    </row>
    <row r="47" spans="1:9">
      <c r="A47"/>
      <c r="B47"/>
      <c r="C47"/>
      <c r="D47"/>
      <c r="E47"/>
      <c r="F47"/>
      <c r="G47"/>
      <c r="H47"/>
      <c r="I47"/>
    </row>
    <row r="48" spans="1:9">
      <c r="A48"/>
      <c r="B48"/>
      <c r="C48"/>
      <c r="D48"/>
      <c r="E48"/>
      <c r="F48"/>
      <c r="G48"/>
      <c r="H48"/>
      <c r="I48"/>
    </row>
    <row r="49" spans="1:9">
      <c r="A49"/>
      <c r="B49"/>
      <c r="C49"/>
      <c r="D49"/>
      <c r="E49"/>
      <c r="F49"/>
      <c r="G49"/>
      <c r="H49"/>
      <c r="I49"/>
    </row>
    <row r="50" spans="1:9">
      <c r="A50"/>
      <c r="B50"/>
      <c r="C50"/>
      <c r="D50"/>
      <c r="E50"/>
      <c r="F50"/>
      <c r="G50"/>
      <c r="H50"/>
      <c r="I50"/>
    </row>
    <row r="51" spans="1:9">
      <c r="A51"/>
      <c r="B51"/>
      <c r="C51"/>
      <c r="D51"/>
      <c r="E51"/>
      <c r="F51"/>
      <c r="G51"/>
      <c r="H51"/>
      <c r="I51"/>
    </row>
    <row r="52" spans="1:9">
      <c r="A52"/>
      <c r="B52"/>
      <c r="C52"/>
      <c r="D52"/>
      <c r="E52"/>
      <c r="F52"/>
      <c r="G52"/>
      <c r="H52"/>
      <c r="I52"/>
    </row>
    <row r="53" spans="1:9">
      <c r="A53"/>
      <c r="B53"/>
      <c r="C53"/>
      <c r="D53"/>
      <c r="E53"/>
      <c r="F53"/>
      <c r="G53"/>
      <c r="H53"/>
      <c r="I53"/>
    </row>
    <row r="54" spans="1:9">
      <c r="A54"/>
      <c r="B54"/>
      <c r="C54"/>
      <c r="D54"/>
      <c r="E54"/>
      <c r="F54"/>
      <c r="G54"/>
      <c r="H54"/>
      <c r="I54"/>
    </row>
    <row r="55" spans="1:9">
      <c r="A55"/>
      <c r="B55"/>
      <c r="C55"/>
      <c r="D55"/>
      <c r="E55"/>
      <c r="F55"/>
      <c r="G55"/>
      <c r="H55"/>
      <c r="I55"/>
    </row>
    <row r="56" spans="1:9">
      <c r="A56"/>
      <c r="B56"/>
      <c r="C56"/>
      <c r="D56"/>
      <c r="E56"/>
      <c r="F56"/>
      <c r="G56"/>
      <c r="H56"/>
      <c r="I56"/>
    </row>
    <row r="57" spans="1:9">
      <c r="A57"/>
      <c r="B57"/>
      <c r="C57"/>
      <c r="D57"/>
      <c r="E57"/>
      <c r="F57"/>
      <c r="G57"/>
      <c r="H57"/>
      <c r="I57"/>
    </row>
    <row r="58" spans="1:9">
      <c r="A58"/>
      <c r="B58"/>
      <c r="C58"/>
      <c r="D58"/>
      <c r="E58"/>
      <c r="F58"/>
      <c r="G58"/>
      <c r="H58"/>
      <c r="I58"/>
    </row>
    <row r="59" spans="1:9">
      <c r="A59"/>
      <c r="B59"/>
      <c r="C59"/>
      <c r="D59"/>
      <c r="E59"/>
      <c r="F59"/>
      <c r="G59"/>
      <c r="H59"/>
      <c r="I59"/>
    </row>
    <row r="60" spans="1:9" customFormat="1"/>
    <row r="61" spans="1:9" customFormat="1"/>
    <row r="62" spans="1:9">
      <c r="A62"/>
      <c r="B62"/>
      <c r="C62"/>
      <c r="D62"/>
      <c r="E62"/>
      <c r="F62"/>
      <c r="G62"/>
      <c r="H62"/>
      <c r="I62"/>
    </row>
    <row r="63" spans="1:9">
      <c r="A63"/>
      <c r="B63"/>
      <c r="C63"/>
      <c r="D63"/>
      <c r="E63"/>
      <c r="F63"/>
      <c r="G63"/>
      <c r="H63"/>
      <c r="I63"/>
    </row>
    <row r="64" spans="1:9">
      <c r="A64"/>
      <c r="B64"/>
      <c r="C64"/>
      <c r="D64"/>
      <c r="E64"/>
      <c r="F64"/>
      <c r="G64"/>
      <c r="H64"/>
      <c r="I64"/>
    </row>
    <row r="65" spans="1:9">
      <c r="A65"/>
      <c r="B65"/>
      <c r="C65"/>
      <c r="D65"/>
      <c r="E65"/>
      <c r="F65"/>
      <c r="G65"/>
      <c r="H65"/>
      <c r="I65"/>
    </row>
    <row r="66" spans="1:9">
      <c r="A66"/>
      <c r="B66"/>
      <c r="C66"/>
      <c r="D66"/>
      <c r="E66"/>
      <c r="F66"/>
      <c r="G66"/>
      <c r="H66"/>
      <c r="I66"/>
    </row>
    <row r="67" spans="1:9">
      <c r="A67"/>
      <c r="B67"/>
      <c r="C67"/>
      <c r="D67"/>
      <c r="E67"/>
      <c r="F67"/>
      <c r="G67"/>
      <c r="H67"/>
      <c r="I67"/>
    </row>
    <row r="68" spans="1:9">
      <c r="A68"/>
      <c r="B68"/>
      <c r="C68"/>
      <c r="D68"/>
      <c r="E68"/>
      <c r="F68"/>
      <c r="G68"/>
      <c r="H68"/>
      <c r="I68"/>
    </row>
    <row r="69" spans="1:9">
      <c r="A69"/>
      <c r="B69"/>
      <c r="C69"/>
      <c r="D69"/>
      <c r="E69"/>
      <c r="F69"/>
      <c r="G69"/>
      <c r="H69"/>
      <c r="I69"/>
    </row>
    <row r="70" spans="1:9">
      <c r="A70"/>
      <c r="B70"/>
      <c r="C70"/>
      <c r="D70"/>
      <c r="E70"/>
      <c r="F70"/>
      <c r="G70"/>
      <c r="H70"/>
      <c r="I70"/>
    </row>
  </sheetData>
  <mergeCells count="24">
    <mergeCell ref="A6:I6"/>
    <mergeCell ref="A7:I7"/>
    <mergeCell ref="A20:I21"/>
    <mergeCell ref="A22:I22"/>
    <mergeCell ref="A23:I23"/>
    <mergeCell ref="C18:I18"/>
    <mergeCell ref="A2:H2"/>
    <mergeCell ref="C5:G5"/>
    <mergeCell ref="A4:B4"/>
    <mergeCell ref="A5:B5"/>
    <mergeCell ref="H4:I4"/>
    <mergeCell ref="C4:G4"/>
    <mergeCell ref="A26:I26"/>
    <mergeCell ref="A27:I28"/>
    <mergeCell ref="A8:I9"/>
    <mergeCell ref="A17:B17"/>
    <mergeCell ref="A18:B18"/>
    <mergeCell ref="A10:I10"/>
    <mergeCell ref="A11:I12"/>
    <mergeCell ref="A13:I13"/>
    <mergeCell ref="A14:I15"/>
    <mergeCell ref="A16:I16"/>
    <mergeCell ref="C17:I17"/>
    <mergeCell ref="A24:I25"/>
  </mergeCells>
  <phoneticPr fontId="3"/>
  <pageMargins left="0.98425196850393704" right="0.15748031496062992" top="0.39370078740157483" bottom="0.19685039370078741" header="0.51181102362204722" footer="0.51181102362204722"/>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47"/>
  <sheetViews>
    <sheetView showGridLines="0" view="pageBreakPreview" topLeftCell="A12" zoomScale="80" zoomScaleNormal="75" zoomScaleSheetLayoutView="80" workbookViewId="0">
      <selection activeCell="K6" sqref="K6"/>
    </sheetView>
  </sheetViews>
  <sheetFormatPr defaultColWidth="9" defaultRowHeight="13.2"/>
  <cols>
    <col min="1" max="1" width="9.88671875" style="42" customWidth="1"/>
    <col min="2" max="2" width="9.109375" style="42" customWidth="1"/>
    <col min="3" max="4" width="10" style="42" customWidth="1"/>
    <col min="5" max="5" width="10.21875" style="42" customWidth="1"/>
    <col min="6" max="6" width="19.77734375" style="42" customWidth="1"/>
    <col min="7" max="11" width="7.6640625" style="42" customWidth="1"/>
    <col min="12" max="16384" width="9" style="42"/>
  </cols>
  <sheetData>
    <row r="1" spans="1:11" s="11" customFormat="1" ht="19.5" customHeight="1">
      <c r="A1" s="3" t="s">
        <v>455</v>
      </c>
      <c r="B1"/>
      <c r="C1"/>
      <c r="D1"/>
      <c r="E1"/>
      <c r="F1"/>
      <c r="G1"/>
      <c r="H1"/>
      <c r="I1"/>
    </row>
    <row r="2" spans="1:11" s="11" customFormat="1" ht="28.5" customHeight="1">
      <c r="A2" s="801" t="s">
        <v>89</v>
      </c>
      <c r="B2" s="801"/>
      <c r="C2" s="801"/>
      <c r="D2" s="801"/>
      <c r="E2" s="801"/>
      <c r="F2" s="801"/>
      <c r="G2" s="801"/>
      <c r="H2" s="801"/>
      <c r="I2" s="801"/>
      <c r="J2" s="801"/>
      <c r="K2" s="801"/>
    </row>
    <row r="3" spans="1:11" s="11" customFormat="1" ht="14.25" customHeight="1">
      <c r="A3"/>
      <c r="B3"/>
      <c r="C3"/>
      <c r="D3"/>
      <c r="E3"/>
      <c r="F3"/>
      <c r="G3"/>
      <c r="H3"/>
      <c r="I3"/>
    </row>
    <row r="4" spans="1:11" s="3" customFormat="1" ht="24.9" customHeight="1">
      <c r="A4" s="14" t="s">
        <v>639</v>
      </c>
      <c r="B4" s="14"/>
      <c r="D4" s="14"/>
      <c r="E4" s="34"/>
      <c r="F4" s="14"/>
    </row>
    <row r="5" spans="1:11" s="3" customFormat="1" ht="11.25" customHeight="1">
      <c r="A5" s="14"/>
      <c r="B5" s="14"/>
      <c r="D5" s="14"/>
      <c r="E5" s="34"/>
      <c r="F5" s="14"/>
    </row>
    <row r="6" spans="1:11" s="3" customFormat="1" ht="30" customHeight="1">
      <c r="A6" s="36" t="s">
        <v>75</v>
      </c>
      <c r="B6" s="36" t="s">
        <v>19</v>
      </c>
      <c r="C6" s="1064" t="s">
        <v>17</v>
      </c>
      <c r="D6" s="1064"/>
      <c r="E6" s="36" t="s">
        <v>18</v>
      </c>
      <c r="F6" s="36" t="s">
        <v>20</v>
      </c>
      <c r="G6" s="82" t="s">
        <v>21</v>
      </c>
      <c r="H6" s="46" t="s">
        <v>298</v>
      </c>
      <c r="I6" s="88" t="s">
        <v>306</v>
      </c>
      <c r="J6" s="88" t="s">
        <v>78</v>
      </c>
      <c r="K6" s="46" t="s">
        <v>111</v>
      </c>
    </row>
    <row r="7" spans="1:11" s="35" customFormat="1" ht="14.25" customHeight="1">
      <c r="A7" s="37" t="s">
        <v>308</v>
      </c>
      <c r="B7" s="37" t="s">
        <v>309</v>
      </c>
      <c r="C7" s="1309"/>
      <c r="D7" s="1309"/>
      <c r="E7" s="38"/>
      <c r="F7" s="37"/>
      <c r="G7" s="86"/>
      <c r="H7" s="38"/>
      <c r="I7" s="91"/>
      <c r="J7" s="89" t="s">
        <v>299</v>
      </c>
      <c r="K7" s="37" t="s">
        <v>640</v>
      </c>
    </row>
    <row r="8" spans="1:11" s="3" customFormat="1" ht="30" customHeight="1">
      <c r="A8" s="4"/>
      <c r="B8" s="18"/>
      <c r="C8" s="10"/>
      <c r="D8" s="6"/>
      <c r="E8" s="18"/>
      <c r="F8" s="90" t="s">
        <v>91</v>
      </c>
      <c r="G8" s="4"/>
      <c r="H8" s="18"/>
      <c r="I8" s="5"/>
      <c r="J8" s="5"/>
      <c r="K8" s="5"/>
    </row>
    <row r="9" spans="1:11" s="3" customFormat="1" ht="30" customHeight="1">
      <c r="A9" s="4"/>
      <c r="B9" s="18"/>
      <c r="C9" s="10"/>
      <c r="D9" s="6"/>
      <c r="E9" s="18"/>
      <c r="F9" s="90" t="s">
        <v>91</v>
      </c>
      <c r="G9" s="4"/>
      <c r="H9" s="18"/>
      <c r="I9" s="5"/>
      <c r="J9" s="5"/>
      <c r="K9" s="5"/>
    </row>
    <row r="10" spans="1:11" s="3" customFormat="1" ht="30" customHeight="1">
      <c r="A10" s="4"/>
      <c r="B10" s="18"/>
      <c r="C10" s="10"/>
      <c r="D10" s="6"/>
      <c r="E10" s="18"/>
      <c r="F10" s="90" t="s">
        <v>91</v>
      </c>
      <c r="G10" s="4"/>
      <c r="H10" s="18"/>
      <c r="I10" s="5"/>
      <c r="J10" s="5"/>
      <c r="K10" s="5"/>
    </row>
    <row r="11" spans="1:11" s="3" customFormat="1" ht="30" customHeight="1">
      <c r="A11" s="4"/>
      <c r="B11" s="18"/>
      <c r="C11" s="10"/>
      <c r="D11" s="6"/>
      <c r="E11" s="18"/>
      <c r="F11" s="90" t="s">
        <v>91</v>
      </c>
      <c r="G11" s="4"/>
      <c r="H11" s="18"/>
      <c r="I11" s="5"/>
      <c r="J11" s="5"/>
      <c r="K11" s="5"/>
    </row>
    <row r="12" spans="1:11" s="3" customFormat="1" ht="30" customHeight="1">
      <c r="A12" s="4"/>
      <c r="B12" s="18"/>
      <c r="C12" s="10"/>
      <c r="D12" s="6"/>
      <c r="E12" s="18"/>
      <c r="F12" s="90" t="s">
        <v>91</v>
      </c>
      <c r="G12" s="4"/>
      <c r="H12" s="18"/>
      <c r="I12" s="5"/>
      <c r="J12" s="5"/>
      <c r="K12" s="5"/>
    </row>
    <row r="13" spans="1:11" s="3" customFormat="1" ht="30" customHeight="1">
      <c r="A13" s="4"/>
      <c r="B13" s="18"/>
      <c r="C13" s="10"/>
      <c r="D13" s="6"/>
      <c r="E13" s="18"/>
      <c r="F13" s="90" t="s">
        <v>91</v>
      </c>
      <c r="G13" s="4"/>
      <c r="H13" s="18"/>
      <c r="I13" s="5"/>
      <c r="J13" s="5"/>
      <c r="K13" s="5"/>
    </row>
    <row r="14" spans="1:11" s="3" customFormat="1" ht="30" customHeight="1">
      <c r="A14" s="4"/>
      <c r="B14" s="18"/>
      <c r="C14" s="10"/>
      <c r="D14" s="6"/>
      <c r="E14" s="18"/>
      <c r="F14" s="90" t="s">
        <v>91</v>
      </c>
      <c r="G14" s="4"/>
      <c r="H14" s="18"/>
      <c r="I14" s="5"/>
      <c r="J14" s="5"/>
      <c r="K14" s="5"/>
    </row>
    <row r="15" spans="1:11" s="3" customFormat="1" ht="24.9" customHeight="1">
      <c r="A15" s="14" t="s">
        <v>638</v>
      </c>
      <c r="B15" s="14"/>
      <c r="D15" s="14"/>
      <c r="E15" s="34"/>
      <c r="F15" s="14"/>
    </row>
    <row r="16" spans="1:11" s="3" customFormat="1" ht="11.25" customHeight="1">
      <c r="A16" s="14"/>
      <c r="B16" s="14"/>
      <c r="D16" s="14"/>
      <c r="E16" s="34"/>
      <c r="F16" s="14"/>
    </row>
    <row r="17" spans="1:11" s="3" customFormat="1" ht="30" customHeight="1">
      <c r="A17" s="36" t="s">
        <v>75</v>
      </c>
      <c r="B17" s="36" t="s">
        <v>19</v>
      </c>
      <c r="C17" s="1064" t="s">
        <v>17</v>
      </c>
      <c r="D17" s="1064"/>
      <c r="E17" s="36" t="s">
        <v>18</v>
      </c>
      <c r="F17" s="36" t="s">
        <v>20</v>
      </c>
      <c r="G17" s="82" t="s">
        <v>21</v>
      </c>
      <c r="H17" s="46" t="s">
        <v>298</v>
      </c>
      <c r="I17" s="88" t="s">
        <v>306</v>
      </c>
      <c r="J17" s="88" t="s">
        <v>78</v>
      </c>
      <c r="K17" s="46" t="s">
        <v>111</v>
      </c>
    </row>
    <row r="18" spans="1:11" s="35" customFormat="1" ht="14.25" customHeight="1">
      <c r="A18" s="37" t="s">
        <v>308</v>
      </c>
      <c r="B18" s="37" t="s">
        <v>309</v>
      </c>
      <c r="C18" s="1309"/>
      <c r="D18" s="1309"/>
      <c r="E18" s="38"/>
      <c r="F18" s="37"/>
      <c r="G18" s="86"/>
      <c r="H18" s="38"/>
      <c r="I18" s="91"/>
      <c r="J18" s="89" t="s">
        <v>299</v>
      </c>
      <c r="K18" s="37" t="s">
        <v>640</v>
      </c>
    </row>
    <row r="19" spans="1:11" s="3" customFormat="1" ht="30" customHeight="1">
      <c r="A19" s="4"/>
      <c r="B19" s="18"/>
      <c r="C19" s="10"/>
      <c r="D19" s="6"/>
      <c r="E19" s="18"/>
      <c r="F19" s="90" t="s">
        <v>91</v>
      </c>
      <c r="G19" s="4"/>
      <c r="H19" s="18"/>
      <c r="I19" s="5"/>
      <c r="J19" s="5"/>
      <c r="K19" s="5"/>
    </row>
    <row r="20" spans="1:11" s="3" customFormat="1" ht="30" customHeight="1">
      <c r="A20" s="4"/>
      <c r="B20" s="18"/>
      <c r="C20" s="10"/>
      <c r="D20" s="6"/>
      <c r="E20" s="18"/>
      <c r="F20" s="90" t="s">
        <v>91</v>
      </c>
      <c r="G20" s="4"/>
      <c r="H20" s="18"/>
      <c r="I20" s="5"/>
      <c r="J20" s="5"/>
      <c r="K20" s="5"/>
    </row>
    <row r="21" spans="1:11" s="3" customFormat="1" ht="30" customHeight="1">
      <c r="A21" s="4"/>
      <c r="B21" s="18"/>
      <c r="C21" s="10"/>
      <c r="D21" s="6"/>
      <c r="E21" s="18"/>
      <c r="F21" s="90" t="s">
        <v>91</v>
      </c>
      <c r="G21" s="4"/>
      <c r="H21" s="18"/>
      <c r="I21" s="5"/>
      <c r="J21" s="5"/>
      <c r="K21" s="5"/>
    </row>
    <row r="22" spans="1:11" s="3" customFormat="1" ht="30" customHeight="1">
      <c r="A22" s="4"/>
      <c r="B22" s="18"/>
      <c r="C22" s="10"/>
      <c r="D22" s="6"/>
      <c r="E22" s="18"/>
      <c r="F22" s="90" t="s">
        <v>91</v>
      </c>
      <c r="G22" s="4"/>
      <c r="H22" s="18"/>
      <c r="I22" s="5"/>
      <c r="J22" s="5"/>
      <c r="K22" s="5"/>
    </row>
    <row r="23" spans="1:11" s="3" customFormat="1" ht="30" customHeight="1">
      <c r="A23" s="4"/>
      <c r="B23" s="18"/>
      <c r="C23" s="10"/>
      <c r="D23" s="6"/>
      <c r="E23" s="18"/>
      <c r="F23" s="90" t="s">
        <v>91</v>
      </c>
      <c r="G23" s="4"/>
      <c r="H23" s="18"/>
      <c r="I23" s="5"/>
      <c r="J23" s="5"/>
      <c r="K23" s="5"/>
    </row>
    <row r="24" spans="1:11" s="11" customFormat="1" ht="6.75" customHeight="1">
      <c r="A24"/>
      <c r="B24"/>
      <c r="C24"/>
      <c r="D24"/>
      <c r="E24"/>
      <c r="F24"/>
      <c r="G24"/>
      <c r="H24"/>
      <c r="I24"/>
      <c r="J24"/>
      <c r="K24"/>
    </row>
    <row r="25" spans="1:11" s="35" customFormat="1" ht="15.75" customHeight="1">
      <c r="A25" s="33" t="s">
        <v>273</v>
      </c>
    </row>
    <row r="26" spans="1:11" s="35" customFormat="1" ht="6" customHeight="1">
      <c r="A26" s="33"/>
    </row>
    <row r="27" spans="1:11" s="35" customFormat="1" ht="13.5" customHeight="1">
      <c r="A27" s="33" t="s">
        <v>310</v>
      </c>
    </row>
    <row r="28" spans="1:11" s="35" customFormat="1" ht="13.5" customHeight="1">
      <c r="A28" s="35" t="s">
        <v>114</v>
      </c>
    </row>
    <row r="29" spans="1:11" s="35" customFormat="1" ht="13.5" customHeight="1">
      <c r="A29" s="35" t="s">
        <v>636</v>
      </c>
    </row>
    <row r="30" spans="1:11" s="35" customFormat="1" ht="16.5" customHeight="1">
      <c r="A30" s="35" t="s">
        <v>637</v>
      </c>
    </row>
    <row r="31" spans="1:11" s="3" customFormat="1" ht="24.9" customHeight="1">
      <c r="A31" s="555" t="s">
        <v>914</v>
      </c>
      <c r="B31" s="14"/>
      <c r="D31" s="14"/>
      <c r="E31" s="34"/>
      <c r="F31" s="14"/>
    </row>
    <row r="32" spans="1:11" s="3" customFormat="1" ht="11.25" customHeight="1">
      <c r="A32" s="14"/>
      <c r="B32" s="14"/>
      <c r="D32" s="14"/>
      <c r="E32" s="34"/>
      <c r="F32" s="14"/>
    </row>
    <row r="33" spans="1:11" s="3" customFormat="1" ht="9.4499999999999993" customHeight="1">
      <c r="A33" s="36" t="s">
        <v>75</v>
      </c>
      <c r="B33" s="36" t="s">
        <v>19</v>
      </c>
      <c r="C33" s="1064" t="s">
        <v>17</v>
      </c>
      <c r="D33" s="1064"/>
      <c r="E33" s="36" t="s">
        <v>18</v>
      </c>
      <c r="F33" s="36" t="s">
        <v>20</v>
      </c>
      <c r="G33" s="82" t="s">
        <v>21</v>
      </c>
      <c r="H33" s="46" t="s">
        <v>298</v>
      </c>
      <c r="I33" s="88" t="s">
        <v>306</v>
      </c>
      <c r="J33" s="88" t="s">
        <v>78</v>
      </c>
      <c r="K33" s="46" t="s">
        <v>111</v>
      </c>
    </row>
    <row r="34" spans="1:11" s="35" customFormat="1" ht="12.6" customHeight="1">
      <c r="A34" s="37" t="s">
        <v>709</v>
      </c>
      <c r="B34" s="37" t="s">
        <v>710</v>
      </c>
      <c r="C34" s="1309"/>
      <c r="D34" s="1309"/>
      <c r="E34" s="38"/>
      <c r="F34" s="37"/>
      <c r="G34" s="86"/>
      <c r="H34" s="38"/>
      <c r="I34" s="91"/>
      <c r="J34" s="89" t="s">
        <v>299</v>
      </c>
      <c r="K34" s="37" t="s">
        <v>711</v>
      </c>
    </row>
    <row r="35" spans="1:11" s="3" customFormat="1" ht="30.6" customHeight="1">
      <c r="A35" s="4"/>
      <c r="B35" s="18"/>
      <c r="C35" s="10"/>
      <c r="D35" s="6"/>
      <c r="E35" s="18"/>
      <c r="F35" s="90" t="s">
        <v>91</v>
      </c>
      <c r="G35" s="4"/>
      <c r="H35" s="18"/>
      <c r="I35" s="5"/>
      <c r="J35" s="5"/>
      <c r="K35" s="5"/>
    </row>
    <row r="36" spans="1:11" s="3" customFormat="1" ht="29.4" customHeight="1">
      <c r="A36" s="4"/>
      <c r="B36" s="18"/>
      <c r="C36" s="10"/>
      <c r="D36" s="6"/>
      <c r="E36" s="18"/>
      <c r="F36" s="90" t="s">
        <v>91</v>
      </c>
      <c r="G36" s="4"/>
      <c r="H36" s="18"/>
      <c r="I36" s="5"/>
      <c r="J36" s="5"/>
      <c r="K36" s="5"/>
    </row>
    <row r="37" spans="1:11" s="3" customFormat="1" ht="30" customHeight="1">
      <c r="A37" s="4"/>
      <c r="B37" s="18"/>
      <c r="C37" s="10"/>
      <c r="D37" s="6"/>
      <c r="E37" s="18"/>
      <c r="F37" s="90" t="s">
        <v>91</v>
      </c>
      <c r="G37" s="4"/>
      <c r="H37" s="18"/>
      <c r="I37" s="5"/>
      <c r="J37" s="5"/>
      <c r="K37" s="5"/>
    </row>
    <row r="38" spans="1:11" s="3" customFormat="1" ht="30" customHeight="1">
      <c r="A38" s="4"/>
      <c r="B38" s="18"/>
      <c r="C38" s="10"/>
      <c r="D38" s="6"/>
      <c r="E38" s="18"/>
      <c r="F38" s="90" t="s">
        <v>91</v>
      </c>
      <c r="G38" s="4"/>
      <c r="H38" s="18"/>
      <c r="I38" s="5"/>
      <c r="J38" s="5"/>
      <c r="K38" s="5"/>
    </row>
    <row r="39" spans="1:11" s="3" customFormat="1" ht="30" customHeight="1">
      <c r="A39" s="4"/>
      <c r="B39" s="18"/>
      <c r="C39" s="10"/>
      <c r="D39" s="6"/>
      <c r="E39" s="18"/>
      <c r="F39" s="90" t="s">
        <v>91</v>
      </c>
      <c r="G39" s="4"/>
      <c r="H39" s="18"/>
      <c r="I39" s="5"/>
      <c r="J39" s="5"/>
      <c r="K39" s="5"/>
    </row>
    <row r="40" spans="1:11" s="3" customFormat="1" ht="30" customHeight="1">
      <c r="A40" s="4"/>
      <c r="B40" s="18"/>
      <c r="C40" s="10"/>
      <c r="D40" s="6"/>
      <c r="E40" s="18"/>
      <c r="F40" s="90" t="s">
        <v>91</v>
      </c>
      <c r="G40" s="4"/>
      <c r="H40" s="18"/>
      <c r="I40" s="5"/>
      <c r="J40" s="5"/>
      <c r="K40" s="5"/>
    </row>
    <row r="41" spans="1:11" ht="6.75" customHeight="1">
      <c r="A41"/>
      <c r="B41"/>
      <c r="C41"/>
      <c r="D41"/>
      <c r="E41"/>
      <c r="F41"/>
      <c r="G41"/>
      <c r="H41"/>
      <c r="I41"/>
    </row>
    <row r="42" spans="1:11" s="35" customFormat="1" ht="13.5" customHeight="1">
      <c r="A42" s="33" t="s">
        <v>895</v>
      </c>
    </row>
    <row r="43" spans="1:11" s="35" customFormat="1" ht="13.5" customHeight="1">
      <c r="A43" s="35" t="s">
        <v>114</v>
      </c>
    </row>
    <row r="44" spans="1:11" s="35" customFormat="1" ht="13.5" customHeight="1">
      <c r="A44" s="35" t="s">
        <v>896</v>
      </c>
    </row>
    <row r="45" spans="1:11">
      <c r="A45"/>
      <c r="B45"/>
      <c r="C45"/>
      <c r="D45"/>
      <c r="E45"/>
      <c r="F45"/>
      <c r="G45"/>
      <c r="H45"/>
      <c r="I45"/>
    </row>
    <row r="46" spans="1:11">
      <c r="A46"/>
      <c r="B46"/>
      <c r="C46"/>
      <c r="D46"/>
      <c r="E46"/>
      <c r="F46"/>
      <c r="G46"/>
      <c r="H46"/>
      <c r="I46"/>
    </row>
    <row r="47" spans="1:11">
      <c r="A47"/>
      <c r="B47"/>
      <c r="C47"/>
      <c r="D47"/>
      <c r="E47"/>
      <c r="F47"/>
      <c r="G47"/>
      <c r="H47"/>
      <c r="I47"/>
    </row>
  </sheetData>
  <mergeCells count="7">
    <mergeCell ref="A2:K2"/>
    <mergeCell ref="C7:D7"/>
    <mergeCell ref="C33:D33"/>
    <mergeCell ref="C34:D34"/>
    <mergeCell ref="C17:D17"/>
    <mergeCell ref="C18:D18"/>
    <mergeCell ref="C6:D6"/>
  </mergeCells>
  <phoneticPr fontId="3"/>
  <pageMargins left="0.59055118110236227" right="0" top="0.70866141732283472" bottom="0.51181102362204722" header="0.51181102362204722" footer="0.39370078740157483"/>
  <pageSetup paperSize="9" scale="81" orientation="portrait" r:id="rId1"/>
  <headerFooter alignWithMargins="0"/>
  <colBreaks count="1" manualBreakCount="1">
    <brk id="11" max="1048575" man="1"/>
  </colBreaks>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I36"/>
  <sheetViews>
    <sheetView tabSelected="1" view="pageBreakPreview" topLeftCell="A10" zoomScale="80" zoomScaleNormal="100" zoomScaleSheetLayoutView="80" workbookViewId="0">
      <selection activeCell="P16" sqref="P16"/>
    </sheetView>
  </sheetViews>
  <sheetFormatPr defaultColWidth="8.88671875" defaultRowHeight="13.2"/>
  <cols>
    <col min="1" max="1" width="1.77734375" style="375" customWidth="1"/>
    <col min="2" max="2" width="6.77734375" style="375" customWidth="1"/>
    <col min="3" max="19" width="8" style="375" customWidth="1"/>
    <col min="20" max="20" width="9.88671875" style="375" customWidth="1"/>
    <col min="21" max="22" width="7.109375" style="375" customWidth="1"/>
    <col min="23" max="23" width="23.44140625" style="375" customWidth="1"/>
    <col min="24" max="24" width="1.77734375" style="375" customWidth="1"/>
    <col min="25" max="16384" width="8.88671875" style="375"/>
  </cols>
  <sheetData>
    <row r="1" spans="2:35" ht="21" customHeight="1">
      <c r="B1" s="1324" t="s">
        <v>855</v>
      </c>
      <c r="C1" s="1324"/>
      <c r="D1" s="1324"/>
      <c r="E1" s="1324"/>
      <c r="F1" s="1324"/>
      <c r="G1" s="1324"/>
      <c r="W1" s="376"/>
    </row>
    <row r="2" spans="2:35" ht="19.2">
      <c r="B2" s="1311" t="s">
        <v>660</v>
      </c>
      <c r="C2" s="1311"/>
      <c r="D2" s="1311"/>
      <c r="E2" s="1311"/>
      <c r="F2" s="1311"/>
      <c r="G2" s="1311"/>
      <c r="H2" s="1311"/>
      <c r="I2" s="1311"/>
      <c r="J2" s="1311"/>
      <c r="K2" s="1311"/>
      <c r="L2" s="1311"/>
      <c r="M2" s="1311"/>
      <c r="N2" s="1311"/>
      <c r="O2" s="1311"/>
      <c r="P2" s="1311"/>
      <c r="Q2" s="1311"/>
      <c r="R2" s="1311"/>
      <c r="S2" s="1311"/>
      <c r="T2" s="1311"/>
      <c r="U2" s="1311"/>
      <c r="V2" s="1311"/>
      <c r="W2" s="1311"/>
    </row>
    <row r="4" spans="2:35" ht="39.75" customHeight="1">
      <c r="B4" s="1312" t="s">
        <v>24</v>
      </c>
      <c r="C4" s="1313"/>
      <c r="D4" s="1314"/>
      <c r="E4" s="1315" t="str">
        <f>提案書!C12</f>
        <v>A</v>
      </c>
      <c r="F4" s="1315"/>
      <c r="G4" s="1315"/>
      <c r="H4" s="1315"/>
      <c r="I4" s="1315"/>
      <c r="J4" s="1315"/>
      <c r="K4" s="1315"/>
      <c r="L4" s="1315"/>
      <c r="M4" s="1315"/>
      <c r="N4" s="1316"/>
      <c r="O4" s="1316"/>
      <c r="P4" s="1310" t="s">
        <v>298</v>
      </c>
      <c r="Q4" s="1310"/>
      <c r="R4" s="1310" t="str">
        <f>提案書!H13</f>
        <v>Ｃ</v>
      </c>
      <c r="S4" s="1310"/>
      <c r="T4" s="377"/>
      <c r="U4" s="377"/>
      <c r="V4" s="377"/>
      <c r="W4" s="377"/>
      <c r="X4" s="378"/>
      <c r="Y4" s="378"/>
      <c r="Z4" s="378"/>
      <c r="AA4" s="378"/>
      <c r="AB4" s="378"/>
      <c r="AC4" s="378"/>
      <c r="AD4" s="378"/>
      <c r="AE4" s="378"/>
      <c r="AF4" s="378"/>
      <c r="AG4" s="378"/>
      <c r="AH4" s="378"/>
      <c r="AI4" s="378"/>
    </row>
    <row r="5" spans="2:35" ht="38.25" customHeight="1">
      <c r="B5" s="1312" t="s">
        <v>57</v>
      </c>
      <c r="C5" s="1313"/>
      <c r="D5" s="1314"/>
      <c r="E5" s="1315" t="str">
        <f>提案書!C13</f>
        <v>Ｂ</v>
      </c>
      <c r="F5" s="1315"/>
      <c r="G5" s="1315"/>
      <c r="H5" s="1315"/>
      <c r="I5" s="1315"/>
      <c r="J5" s="1315"/>
      <c r="K5" s="1315"/>
      <c r="L5" s="1315"/>
      <c r="M5" s="1315"/>
      <c r="N5" s="1316"/>
      <c r="O5" s="1316"/>
      <c r="P5" s="1310" t="s">
        <v>662</v>
      </c>
      <c r="Q5" s="1310"/>
      <c r="R5" s="1310" t="str">
        <f>提案書!C14</f>
        <v>Ｄ</v>
      </c>
      <c r="S5" s="1310"/>
      <c r="T5" s="377"/>
      <c r="U5" s="377"/>
      <c r="V5" s="377"/>
      <c r="W5" s="377"/>
      <c r="X5" s="378"/>
      <c r="Y5" s="378"/>
      <c r="Z5" s="378"/>
      <c r="AA5" s="378"/>
      <c r="AB5" s="378"/>
      <c r="AC5" s="378"/>
      <c r="AD5" s="378"/>
      <c r="AE5" s="378"/>
      <c r="AF5" s="378"/>
      <c r="AG5" s="378"/>
      <c r="AH5" s="378"/>
      <c r="AI5" s="378"/>
    </row>
    <row r="7" spans="2:35" s="379" customFormat="1" ht="85.5" customHeight="1">
      <c r="B7" s="382" t="s">
        <v>647</v>
      </c>
      <c r="C7" s="1319" t="s">
        <v>663</v>
      </c>
      <c r="D7" s="1319"/>
      <c r="E7" s="1317" t="s">
        <v>648</v>
      </c>
      <c r="F7" s="1317"/>
      <c r="G7" s="1317"/>
      <c r="H7" s="1317" t="s">
        <v>649</v>
      </c>
      <c r="I7" s="1317"/>
      <c r="J7" s="1317"/>
      <c r="K7" s="1317"/>
      <c r="L7" s="1317" t="s">
        <v>650</v>
      </c>
      <c r="M7" s="1317"/>
      <c r="N7" s="1317"/>
      <c r="O7" s="1317"/>
      <c r="P7" s="1319" t="s">
        <v>664</v>
      </c>
      <c r="Q7" s="1319"/>
      <c r="R7" s="1319"/>
      <c r="S7" s="1317" t="s">
        <v>665</v>
      </c>
      <c r="T7" s="1317"/>
      <c r="U7" s="1317" t="s">
        <v>651</v>
      </c>
      <c r="V7" s="1317"/>
      <c r="W7" s="383" t="s">
        <v>425</v>
      </c>
    </row>
    <row r="8" spans="2:35" ht="56.25" customHeight="1">
      <c r="B8" s="383" t="s">
        <v>652</v>
      </c>
      <c r="C8" s="1318" t="s">
        <v>653</v>
      </c>
      <c r="D8" s="1318"/>
      <c r="E8" s="1319" t="s">
        <v>666</v>
      </c>
      <c r="F8" s="1317"/>
      <c r="G8" s="1317"/>
      <c r="H8" s="1317" t="s">
        <v>654</v>
      </c>
      <c r="I8" s="1317"/>
      <c r="J8" s="1317"/>
      <c r="K8" s="1317"/>
      <c r="L8" s="1317" t="s">
        <v>655</v>
      </c>
      <c r="M8" s="1317"/>
      <c r="N8" s="1317"/>
      <c r="O8" s="1317"/>
      <c r="P8" s="1319" t="s">
        <v>656</v>
      </c>
      <c r="Q8" s="1319"/>
      <c r="R8" s="1319"/>
      <c r="S8" s="1318" t="s">
        <v>667</v>
      </c>
      <c r="T8" s="1318"/>
      <c r="U8" s="1319" t="s">
        <v>657</v>
      </c>
      <c r="V8" s="1319"/>
      <c r="W8" s="384" t="s">
        <v>658</v>
      </c>
    </row>
    <row r="9" spans="2:35" ht="56.25" customHeight="1">
      <c r="B9" s="381">
        <v>1</v>
      </c>
      <c r="C9" s="1321"/>
      <c r="D9" s="1321"/>
      <c r="E9" s="1322"/>
      <c r="F9" s="1322"/>
      <c r="G9" s="1322"/>
      <c r="H9" s="1322"/>
      <c r="I9" s="1322"/>
      <c r="J9" s="1322"/>
      <c r="K9" s="1322"/>
      <c r="L9" s="1322"/>
      <c r="M9" s="1322"/>
      <c r="N9" s="1322"/>
      <c r="O9" s="1322"/>
      <c r="P9" s="1320"/>
      <c r="Q9" s="1320"/>
      <c r="R9" s="1320"/>
      <c r="S9" s="1320"/>
      <c r="T9" s="1320"/>
      <c r="U9" s="1320"/>
      <c r="V9" s="1320"/>
      <c r="W9" s="380"/>
    </row>
    <row r="10" spans="2:35" ht="56.25" customHeight="1">
      <c r="B10" s="381">
        <v>2</v>
      </c>
      <c r="C10" s="1321"/>
      <c r="D10" s="1321"/>
      <c r="E10" s="1322"/>
      <c r="F10" s="1322"/>
      <c r="G10" s="1322"/>
      <c r="H10" s="1322"/>
      <c r="I10" s="1322"/>
      <c r="J10" s="1322"/>
      <c r="K10" s="1322"/>
      <c r="L10" s="1322"/>
      <c r="M10" s="1322"/>
      <c r="N10" s="1322"/>
      <c r="O10" s="1322"/>
      <c r="P10" s="1320"/>
      <c r="Q10" s="1320"/>
      <c r="R10" s="1320"/>
      <c r="S10" s="1320"/>
      <c r="T10" s="1320"/>
      <c r="U10" s="1320"/>
      <c r="V10" s="1320"/>
      <c r="W10" s="380"/>
    </row>
    <row r="11" spans="2:35" ht="56.25" customHeight="1">
      <c r="B11" s="381">
        <v>3</v>
      </c>
      <c r="C11" s="1321"/>
      <c r="D11" s="1321"/>
      <c r="E11" s="1322"/>
      <c r="F11" s="1322"/>
      <c r="G11" s="1322"/>
      <c r="H11" s="1322"/>
      <c r="I11" s="1322"/>
      <c r="J11" s="1322"/>
      <c r="K11" s="1322"/>
      <c r="L11" s="1322"/>
      <c r="M11" s="1322"/>
      <c r="N11" s="1322"/>
      <c r="O11" s="1322"/>
      <c r="P11" s="1320"/>
      <c r="Q11" s="1320"/>
      <c r="R11" s="1320"/>
      <c r="S11" s="1320"/>
      <c r="T11" s="1320"/>
      <c r="U11" s="1320"/>
      <c r="V11" s="1320"/>
      <c r="W11" s="380"/>
    </row>
    <row r="12" spans="2:35" ht="56.25" customHeight="1">
      <c r="B12" s="381">
        <v>4</v>
      </c>
      <c r="C12" s="1321"/>
      <c r="D12" s="1321"/>
      <c r="E12" s="1322"/>
      <c r="F12" s="1322"/>
      <c r="G12" s="1322"/>
      <c r="H12" s="1322"/>
      <c r="I12" s="1322"/>
      <c r="J12" s="1322"/>
      <c r="K12" s="1322"/>
      <c r="L12" s="1322"/>
      <c r="M12" s="1322"/>
      <c r="N12" s="1322"/>
      <c r="O12" s="1322"/>
      <c r="P12" s="1320"/>
      <c r="Q12" s="1320"/>
      <c r="R12" s="1320"/>
      <c r="S12" s="1320"/>
      <c r="T12" s="1320"/>
      <c r="U12" s="1320"/>
      <c r="V12" s="1320"/>
      <c r="W12" s="380"/>
    </row>
    <row r="13" spans="2:35" ht="56.25" customHeight="1">
      <c r="B13" s="381">
        <v>5</v>
      </c>
      <c r="C13" s="1321"/>
      <c r="D13" s="1321"/>
      <c r="E13" s="1322"/>
      <c r="F13" s="1322"/>
      <c r="G13" s="1322"/>
      <c r="H13" s="1322"/>
      <c r="I13" s="1322"/>
      <c r="J13" s="1322"/>
      <c r="K13" s="1322"/>
      <c r="L13" s="1322"/>
      <c r="M13" s="1322"/>
      <c r="N13" s="1322"/>
      <c r="O13" s="1322"/>
      <c r="P13" s="1320"/>
      <c r="Q13" s="1320"/>
      <c r="R13" s="1320"/>
      <c r="S13" s="1320"/>
      <c r="T13" s="1320"/>
      <c r="U13" s="1320"/>
      <c r="V13" s="1320"/>
      <c r="W13" s="380"/>
    </row>
    <row r="15" spans="2:35">
      <c r="B15" s="375" t="s">
        <v>659</v>
      </c>
    </row>
    <row r="16" spans="2:35">
      <c r="B16" s="385" t="s">
        <v>1258</v>
      </c>
    </row>
    <row r="18" spans="2:3">
      <c r="B18" s="1323"/>
      <c r="C18" s="1323"/>
    </row>
    <row r="33" ht="9.4499999999999993" customHeight="1"/>
    <row r="34" ht="9.4499999999999993" customHeight="1"/>
    <row r="35" ht="9.4499999999999993" customHeight="1"/>
    <row r="36" ht="9.4499999999999993" customHeight="1"/>
  </sheetData>
  <mergeCells count="62">
    <mergeCell ref="P13:R13"/>
    <mergeCell ref="S13:T13"/>
    <mergeCell ref="U11:V11"/>
    <mergeCell ref="L12:O12"/>
    <mergeCell ref="P12:R12"/>
    <mergeCell ref="S12:T12"/>
    <mergeCell ref="U13:V13"/>
    <mergeCell ref="U12:V12"/>
    <mergeCell ref="P11:R11"/>
    <mergeCell ref="S11:T11"/>
    <mergeCell ref="L13:O13"/>
    <mergeCell ref="L11:O11"/>
    <mergeCell ref="B18:C18"/>
    <mergeCell ref="B1:G1"/>
    <mergeCell ref="C13:D13"/>
    <mergeCell ref="E13:G13"/>
    <mergeCell ref="H13:K13"/>
    <mergeCell ref="C11:D11"/>
    <mergeCell ref="E11:G11"/>
    <mergeCell ref="H11:K11"/>
    <mergeCell ref="C12:D12"/>
    <mergeCell ref="E12:G12"/>
    <mergeCell ref="H12:K12"/>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7:V7"/>
    <mergeCell ref="C8:D8"/>
    <mergeCell ref="E8:G8"/>
    <mergeCell ref="H8:K8"/>
    <mergeCell ref="L8:O8"/>
    <mergeCell ref="P8:R8"/>
    <mergeCell ref="S8:T8"/>
    <mergeCell ref="U8:V8"/>
    <mergeCell ref="C7:D7"/>
    <mergeCell ref="E7:G7"/>
    <mergeCell ref="H7:K7"/>
    <mergeCell ref="L7:O7"/>
    <mergeCell ref="P7:R7"/>
    <mergeCell ref="S7:T7"/>
    <mergeCell ref="R4:S4"/>
    <mergeCell ref="R5:S5"/>
    <mergeCell ref="P5:Q5"/>
    <mergeCell ref="B2:W2"/>
    <mergeCell ref="B4:D4"/>
    <mergeCell ref="E4:M4"/>
    <mergeCell ref="N4:O4"/>
    <mergeCell ref="B5:D5"/>
    <mergeCell ref="E5:M5"/>
    <mergeCell ref="N5:O5"/>
    <mergeCell ref="P4:Q4"/>
  </mergeCells>
  <phoneticPr fontId="3"/>
  <dataValidations count="2">
    <dataValidation type="list" allowBlank="1" showInputMessage="1" showErrorMessage="1" sqref="P8:R13" xr:uid="{00000000-0002-0000-1500-000000000000}">
      <formula1>"職場見学, 職場体験, 企業実習"</formula1>
    </dataValidation>
    <dataValidation type="list" allowBlank="1" showInputMessage="1" showErrorMessage="1" sqref="C8:D13" xr:uid="{00000000-0002-0000-1500-000001000000}">
      <formula1>"特別養護老人ホーム, グループホーム, サービス付高齢者住宅, デイサービス, ショートステイ, 訪問介護, 障害福祉施設, その他"</formula1>
    </dataValidation>
  </dataValidations>
  <pageMargins left="0.7" right="0.7" top="0.75" bottom="0.75" header="0.3" footer="0.3"/>
  <pageSetup paperSize="9" scale="7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B1:AK36"/>
  <sheetViews>
    <sheetView view="pageBreakPreview" zoomScale="80" zoomScaleNormal="100" zoomScaleSheetLayoutView="80" workbookViewId="0">
      <selection activeCell="A3" sqref="A3"/>
    </sheetView>
  </sheetViews>
  <sheetFormatPr defaultColWidth="8.88671875" defaultRowHeight="13.2"/>
  <cols>
    <col min="1" max="1" width="1.77734375" style="375" customWidth="1"/>
    <col min="2" max="2" width="6.77734375" style="375" customWidth="1"/>
    <col min="3" max="6" width="8" style="375" customWidth="1"/>
    <col min="7" max="7" width="13" style="375" customWidth="1"/>
    <col min="8" max="11" width="8" style="375" customWidth="1"/>
    <col min="12" max="12" width="6.6640625" style="375" customWidth="1"/>
    <col min="13" max="13" width="5.6640625" style="375" customWidth="1"/>
    <col min="14" max="14" width="7.44140625" style="375" customWidth="1"/>
    <col min="15" max="15" width="8" style="375" hidden="1" customWidth="1"/>
    <col min="16" max="16" width="8" style="375" customWidth="1"/>
    <col min="17" max="17" width="11.109375" style="375" customWidth="1"/>
    <col min="18" max="19" width="8" style="375" customWidth="1"/>
    <col min="20" max="21" width="7.21875" style="375" customWidth="1"/>
    <col min="22" max="22" width="19.77734375" style="375" customWidth="1"/>
    <col min="23" max="24" width="7.109375" style="375" customWidth="1"/>
    <col min="25" max="25" width="23.44140625" style="375" customWidth="1"/>
    <col min="26" max="26" width="1.77734375" style="375" customWidth="1"/>
    <col min="27" max="16384" width="8.88671875" style="375"/>
  </cols>
  <sheetData>
    <row r="1" spans="2:37" ht="21" customHeight="1">
      <c r="B1" s="558" t="s">
        <v>937</v>
      </c>
      <c r="C1" s="549"/>
      <c r="D1" s="549"/>
      <c r="E1" s="549"/>
      <c r="F1" s="549"/>
      <c r="G1" s="549"/>
      <c r="H1" s="549"/>
      <c r="I1" s="549"/>
      <c r="Y1" s="376"/>
    </row>
    <row r="2" spans="2:37" ht="19.2">
      <c r="B2" s="1325" t="s">
        <v>851</v>
      </c>
      <c r="C2" s="1325"/>
      <c r="D2" s="1325"/>
      <c r="E2" s="1325"/>
      <c r="F2" s="1325"/>
      <c r="G2" s="1325"/>
      <c r="H2" s="1325"/>
      <c r="I2" s="1325"/>
      <c r="J2" s="1325"/>
      <c r="K2" s="1325"/>
      <c r="L2" s="1325"/>
      <c r="M2" s="1325"/>
      <c r="N2" s="1325"/>
      <c r="O2" s="1325"/>
      <c r="P2" s="1325"/>
      <c r="Q2" s="1325"/>
      <c r="R2" s="1325"/>
      <c r="S2" s="1325"/>
      <c r="T2" s="1325"/>
      <c r="U2" s="1325"/>
      <c r="V2" s="508"/>
      <c r="W2" s="508"/>
      <c r="X2" s="508"/>
      <c r="Y2" s="508"/>
    </row>
    <row r="4" spans="2:37" ht="39.75" customHeight="1">
      <c r="B4" s="1312" t="s">
        <v>24</v>
      </c>
      <c r="C4" s="1313"/>
      <c r="D4" s="1314"/>
      <c r="E4" s="1315" t="str">
        <f>提案書!C12</f>
        <v>A</v>
      </c>
      <c r="F4" s="1315"/>
      <c r="G4" s="1315"/>
      <c r="H4" s="1315"/>
      <c r="I4" s="1315"/>
      <c r="J4" s="1315"/>
      <c r="K4" s="1315"/>
      <c r="L4" s="1315"/>
      <c r="M4" s="1315"/>
      <c r="N4" s="1315"/>
      <c r="O4" s="1315"/>
      <c r="P4" s="1316"/>
      <c r="Q4" s="1316"/>
      <c r="R4" s="1310" t="s">
        <v>298</v>
      </c>
      <c r="S4" s="1310"/>
      <c r="T4" s="1310" t="str">
        <f>提案書!H13</f>
        <v>Ｃ</v>
      </c>
      <c r="U4" s="1310"/>
      <c r="V4" s="377"/>
      <c r="W4" s="377"/>
      <c r="X4" s="377"/>
      <c r="Y4" s="377"/>
      <c r="Z4" s="378"/>
      <c r="AA4" s="378"/>
      <c r="AB4" s="378"/>
      <c r="AC4" s="378"/>
      <c r="AD4" s="378"/>
      <c r="AE4" s="378"/>
      <c r="AF4" s="378"/>
      <c r="AG4" s="378"/>
      <c r="AH4" s="378"/>
      <c r="AI4" s="378"/>
      <c r="AJ4" s="378"/>
      <c r="AK4" s="378"/>
    </row>
    <row r="5" spans="2:37" ht="38.25" customHeight="1">
      <c r="B5" s="1312" t="s">
        <v>57</v>
      </c>
      <c r="C5" s="1313"/>
      <c r="D5" s="1314"/>
      <c r="E5" s="1315" t="str">
        <f>提案書!C13</f>
        <v>Ｂ</v>
      </c>
      <c r="F5" s="1315"/>
      <c r="G5" s="1315"/>
      <c r="H5" s="1315"/>
      <c r="I5" s="1315"/>
      <c r="J5" s="1315"/>
      <c r="K5" s="1315"/>
      <c r="L5" s="1315"/>
      <c r="M5" s="1315"/>
      <c r="N5" s="1315"/>
      <c r="O5" s="1315"/>
      <c r="P5" s="1316"/>
      <c r="Q5" s="1316"/>
      <c r="R5" s="1310" t="s">
        <v>662</v>
      </c>
      <c r="S5" s="1310"/>
      <c r="T5" s="1310" t="str">
        <f>提案書!C14</f>
        <v>Ｄ</v>
      </c>
      <c r="U5" s="1310"/>
      <c r="V5" s="377"/>
      <c r="W5" s="377"/>
      <c r="X5" s="377"/>
      <c r="Y5" s="377"/>
      <c r="Z5" s="378"/>
      <c r="AA5" s="378"/>
      <c r="AB5" s="378"/>
      <c r="AC5" s="378"/>
      <c r="AD5" s="378"/>
      <c r="AE5" s="378"/>
      <c r="AF5" s="378"/>
      <c r="AG5" s="378"/>
      <c r="AH5" s="378"/>
      <c r="AI5" s="378"/>
      <c r="AJ5" s="378"/>
      <c r="AK5" s="378"/>
    </row>
    <row r="7" spans="2:37" s="379" customFormat="1" ht="85.5" customHeight="1">
      <c r="B7" s="382" t="s">
        <v>647</v>
      </c>
      <c r="C7" s="1317" t="s">
        <v>648</v>
      </c>
      <c r="D7" s="1317"/>
      <c r="E7" s="1317"/>
      <c r="F7" s="1334" t="s">
        <v>923</v>
      </c>
      <c r="G7" s="1335"/>
      <c r="H7" s="1317" t="s">
        <v>649</v>
      </c>
      <c r="I7" s="1317"/>
      <c r="J7" s="1317"/>
      <c r="K7" s="1317"/>
      <c r="L7" s="1317" t="s">
        <v>650</v>
      </c>
      <c r="M7" s="1317"/>
      <c r="N7" s="1317"/>
      <c r="O7" s="1317"/>
      <c r="P7" s="1319" t="s">
        <v>915</v>
      </c>
      <c r="Q7" s="1319"/>
      <c r="R7" s="1336" t="s">
        <v>897</v>
      </c>
      <c r="S7" s="1337"/>
      <c r="T7" s="1317" t="s">
        <v>651</v>
      </c>
      <c r="U7" s="1317"/>
      <c r="V7" s="383" t="s">
        <v>425</v>
      </c>
    </row>
    <row r="8" spans="2:37" ht="56.25" customHeight="1">
      <c r="B8" s="550" t="s">
        <v>652</v>
      </c>
      <c r="C8" s="1330" t="s">
        <v>850</v>
      </c>
      <c r="D8" s="1331"/>
      <c r="E8" s="1331"/>
      <c r="F8" s="1328" t="s">
        <v>922</v>
      </c>
      <c r="G8" s="1329"/>
      <c r="H8" s="1331" t="s">
        <v>654</v>
      </c>
      <c r="I8" s="1331"/>
      <c r="J8" s="1331"/>
      <c r="K8" s="1331"/>
      <c r="L8" s="1331" t="s">
        <v>655</v>
      </c>
      <c r="M8" s="1331"/>
      <c r="N8" s="1331"/>
      <c r="O8" s="1331"/>
      <c r="P8" s="1332" t="s">
        <v>899</v>
      </c>
      <c r="Q8" s="1332"/>
      <c r="R8" s="1328" t="s">
        <v>852</v>
      </c>
      <c r="S8" s="1333"/>
      <c r="T8" s="1330" t="s">
        <v>657</v>
      </c>
      <c r="U8" s="1330"/>
      <c r="V8" s="551" t="s">
        <v>898</v>
      </c>
    </row>
    <row r="9" spans="2:37" ht="56.25" customHeight="1">
      <c r="B9" s="381">
        <v>1</v>
      </c>
      <c r="C9" s="1322"/>
      <c r="D9" s="1322"/>
      <c r="E9" s="1322"/>
      <c r="F9" s="1328"/>
      <c r="G9" s="1329"/>
      <c r="H9" s="1322"/>
      <c r="I9" s="1322"/>
      <c r="J9" s="1322"/>
      <c r="K9" s="1322"/>
      <c r="L9" s="1322"/>
      <c r="M9" s="1322"/>
      <c r="N9" s="1322"/>
      <c r="O9" s="1322"/>
      <c r="P9" s="1320"/>
      <c r="Q9" s="1320"/>
      <c r="R9" s="1326"/>
      <c r="S9" s="1327"/>
      <c r="T9" s="1320"/>
      <c r="U9" s="1320"/>
      <c r="V9" s="380"/>
    </row>
    <row r="10" spans="2:37" ht="56.25" customHeight="1">
      <c r="B10" s="381">
        <v>2</v>
      </c>
      <c r="C10" s="1322"/>
      <c r="D10" s="1322"/>
      <c r="E10" s="1322"/>
      <c r="F10" s="1328"/>
      <c r="G10" s="1329"/>
      <c r="H10" s="1322"/>
      <c r="I10" s="1322"/>
      <c r="J10" s="1322"/>
      <c r="K10" s="1322"/>
      <c r="L10" s="1322"/>
      <c r="M10" s="1322"/>
      <c r="N10" s="1322"/>
      <c r="O10" s="1322"/>
      <c r="P10" s="1320"/>
      <c r="Q10" s="1320"/>
      <c r="R10" s="1326"/>
      <c r="S10" s="1327"/>
      <c r="T10" s="1320"/>
      <c r="U10" s="1320"/>
      <c r="V10" s="380"/>
    </row>
    <row r="11" spans="2:37" ht="56.25" customHeight="1">
      <c r="B11" s="381">
        <v>3</v>
      </c>
      <c r="C11" s="1322"/>
      <c r="D11" s="1322"/>
      <c r="E11" s="1322"/>
      <c r="F11" s="1328"/>
      <c r="G11" s="1329"/>
      <c r="H11" s="1322"/>
      <c r="I11" s="1322"/>
      <c r="J11" s="1322"/>
      <c r="K11" s="1322"/>
      <c r="L11" s="1322"/>
      <c r="M11" s="1322"/>
      <c r="N11" s="1322"/>
      <c r="O11" s="1322"/>
      <c r="P11" s="1320"/>
      <c r="Q11" s="1320"/>
      <c r="R11" s="1326"/>
      <c r="S11" s="1327"/>
      <c r="T11" s="1320"/>
      <c r="U11" s="1320"/>
      <c r="V11" s="380"/>
    </row>
    <row r="12" spans="2:37" ht="56.25" customHeight="1">
      <c r="B12" s="381">
        <v>4</v>
      </c>
      <c r="C12" s="1322"/>
      <c r="D12" s="1322"/>
      <c r="E12" s="1322"/>
      <c r="F12" s="1328"/>
      <c r="G12" s="1329"/>
      <c r="H12" s="1322"/>
      <c r="I12" s="1322"/>
      <c r="J12" s="1322"/>
      <c r="K12" s="1322"/>
      <c r="L12" s="1322"/>
      <c r="M12" s="1322"/>
      <c r="N12" s="1322"/>
      <c r="O12" s="1322"/>
      <c r="P12" s="1320"/>
      <c r="Q12" s="1320"/>
      <c r="R12" s="1326"/>
      <c r="S12" s="1327"/>
      <c r="T12" s="1320"/>
      <c r="U12" s="1320"/>
      <c r="V12" s="380"/>
    </row>
    <row r="13" spans="2:37" ht="56.25" customHeight="1">
      <c r="B13" s="381">
        <v>5</v>
      </c>
      <c r="C13" s="1322"/>
      <c r="D13" s="1322"/>
      <c r="E13" s="1322"/>
      <c r="F13" s="1328"/>
      <c r="G13" s="1329"/>
      <c r="H13" s="1322"/>
      <c r="I13" s="1322"/>
      <c r="J13" s="1322"/>
      <c r="K13" s="1322"/>
      <c r="L13" s="1322"/>
      <c r="M13" s="1322"/>
      <c r="N13" s="1322"/>
      <c r="O13" s="1322"/>
      <c r="P13" s="1320"/>
      <c r="Q13" s="1320"/>
      <c r="R13" s="1326"/>
      <c r="S13" s="1327"/>
      <c r="T13" s="1320"/>
      <c r="U13" s="1320"/>
      <c r="V13" s="380"/>
    </row>
    <row r="15" spans="2:37">
      <c r="B15" s="559" t="s">
        <v>925</v>
      </c>
      <c r="C15" s="560"/>
      <c r="D15" s="560"/>
      <c r="E15" s="560"/>
      <c r="F15" s="560"/>
      <c r="G15" s="560"/>
      <c r="H15" s="560"/>
      <c r="I15" s="560"/>
      <c r="J15" s="560"/>
      <c r="K15" s="560"/>
      <c r="L15" s="560"/>
      <c r="M15" s="560"/>
      <c r="N15" s="560"/>
      <c r="O15" s="560"/>
      <c r="P15" s="560"/>
      <c r="Q15" s="560"/>
      <c r="R15" s="558"/>
      <c r="S15" s="558"/>
      <c r="T15" s="558"/>
      <c r="U15" s="558"/>
      <c r="V15" s="558"/>
      <c r="W15" s="558"/>
      <c r="X15" s="558"/>
    </row>
    <row r="16" spans="2:37">
      <c r="B16" s="559" t="s">
        <v>928</v>
      </c>
      <c r="C16" s="560"/>
      <c r="D16" s="560"/>
      <c r="E16" s="560"/>
      <c r="F16" s="560"/>
      <c r="G16" s="560"/>
      <c r="H16" s="560"/>
      <c r="I16" s="560"/>
      <c r="J16" s="560"/>
      <c r="K16" s="560"/>
      <c r="L16" s="560"/>
      <c r="M16" s="560"/>
      <c r="N16" s="560"/>
      <c r="O16" s="560"/>
      <c r="P16" s="560"/>
      <c r="Q16" s="560"/>
      <c r="R16" s="558"/>
      <c r="S16" s="558"/>
      <c r="T16" s="558"/>
      <c r="U16" s="558"/>
      <c r="V16" s="558"/>
      <c r="W16" s="558"/>
      <c r="X16" s="558"/>
    </row>
    <row r="17" spans="2:24">
      <c r="B17" s="559" t="s">
        <v>929</v>
      </c>
      <c r="C17" s="560"/>
      <c r="D17" s="560"/>
      <c r="E17" s="560"/>
      <c r="F17" s="560"/>
      <c r="G17" s="560"/>
      <c r="H17" s="560"/>
      <c r="I17" s="560"/>
      <c r="J17" s="560"/>
      <c r="K17" s="560"/>
      <c r="L17" s="560"/>
      <c r="M17" s="560"/>
      <c r="N17" s="560"/>
      <c r="O17" s="560"/>
      <c r="P17" s="560"/>
      <c r="Q17" s="560"/>
      <c r="R17" s="558"/>
      <c r="S17" s="558"/>
      <c r="T17" s="558"/>
      <c r="U17" s="558"/>
      <c r="V17" s="558"/>
      <c r="W17" s="558"/>
      <c r="X17" s="558"/>
    </row>
    <row r="18" spans="2:24">
      <c r="B18" s="558" t="s">
        <v>926</v>
      </c>
      <c r="C18" s="558"/>
      <c r="D18" s="558"/>
      <c r="E18" s="558"/>
      <c r="F18" s="558"/>
      <c r="G18" s="558"/>
      <c r="H18" s="558"/>
      <c r="I18" s="558"/>
      <c r="J18" s="558"/>
      <c r="K18" s="558"/>
      <c r="L18" s="558"/>
      <c r="M18" s="558"/>
      <c r="N18" s="558"/>
      <c r="O18" s="558"/>
      <c r="P18" s="558"/>
      <c r="Q18" s="558"/>
      <c r="R18" s="558"/>
      <c r="S18" s="558"/>
      <c r="T18" s="558"/>
      <c r="U18" s="558"/>
      <c r="V18" s="558"/>
      <c r="W18" s="558"/>
      <c r="X18" s="558"/>
    </row>
    <row r="19" spans="2:24">
      <c r="B19" s="1323"/>
      <c r="C19" s="1323"/>
    </row>
    <row r="33" ht="9.4499999999999993" customHeight="1"/>
    <row r="34" ht="9.4499999999999993" customHeight="1"/>
    <row r="35" ht="9.4499999999999993" customHeight="1"/>
    <row r="36" ht="9.4499999999999993" customHeight="1"/>
  </sheetData>
  <mergeCells count="61">
    <mergeCell ref="F13:G13"/>
    <mergeCell ref="R13:S13"/>
    <mergeCell ref="R9:S9"/>
    <mergeCell ref="L12:O12"/>
    <mergeCell ref="P12:Q12"/>
    <mergeCell ref="R10:S10"/>
    <mergeCell ref="H11:K11"/>
    <mergeCell ref="L11:O11"/>
    <mergeCell ref="P11:Q11"/>
    <mergeCell ref="F10:G10"/>
    <mergeCell ref="T4:U4"/>
    <mergeCell ref="B5:D5"/>
    <mergeCell ref="E5:O5"/>
    <mergeCell ref="P5:Q5"/>
    <mergeCell ref="R5:S5"/>
    <mergeCell ref="T5:U5"/>
    <mergeCell ref="B4:D4"/>
    <mergeCell ref="E4:O4"/>
    <mergeCell ref="P4:Q4"/>
    <mergeCell ref="R4:S4"/>
    <mergeCell ref="T7:U7"/>
    <mergeCell ref="C8:E8"/>
    <mergeCell ref="H8:K8"/>
    <mergeCell ref="L8:O8"/>
    <mergeCell ref="P8:Q8"/>
    <mergeCell ref="T8:U8"/>
    <mergeCell ref="R8:S8"/>
    <mergeCell ref="F8:G8"/>
    <mergeCell ref="C7:E7"/>
    <mergeCell ref="H7:K7"/>
    <mergeCell ref="L7:O7"/>
    <mergeCell ref="F7:G7"/>
    <mergeCell ref="R7:S7"/>
    <mergeCell ref="P7:Q7"/>
    <mergeCell ref="T9:U9"/>
    <mergeCell ref="C10:E10"/>
    <mergeCell ref="H10:K10"/>
    <mergeCell ref="L10:O10"/>
    <mergeCell ref="P10:Q10"/>
    <mergeCell ref="T10:U10"/>
    <mergeCell ref="C9:E9"/>
    <mergeCell ref="H9:K9"/>
    <mergeCell ref="L9:O9"/>
    <mergeCell ref="P9:Q9"/>
    <mergeCell ref="F9:G9"/>
    <mergeCell ref="T13:U13"/>
    <mergeCell ref="B19:C19"/>
    <mergeCell ref="B2:U2"/>
    <mergeCell ref="C13:E13"/>
    <mergeCell ref="H13:K13"/>
    <mergeCell ref="L13:O13"/>
    <mergeCell ref="P13:Q13"/>
    <mergeCell ref="T11:U11"/>
    <mergeCell ref="T12:U12"/>
    <mergeCell ref="C11:E11"/>
    <mergeCell ref="C12:E12"/>
    <mergeCell ref="H12:K12"/>
    <mergeCell ref="R12:S12"/>
    <mergeCell ref="R11:S11"/>
    <mergeCell ref="F11:G11"/>
    <mergeCell ref="F12:G12"/>
  </mergeCells>
  <phoneticPr fontId="3"/>
  <pageMargins left="0.7" right="0.7" top="0.75" bottom="0.75" header="0.3" footer="0.3"/>
  <pageSetup paperSize="9" scale="6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43"/>
  <sheetViews>
    <sheetView view="pageBreakPreview" zoomScale="80" zoomScaleNormal="100" zoomScaleSheetLayoutView="80" workbookViewId="0">
      <selection activeCell="A3" sqref="A3"/>
    </sheetView>
  </sheetViews>
  <sheetFormatPr defaultColWidth="9" defaultRowHeight="21" customHeight="1"/>
  <cols>
    <col min="1" max="1" width="4.109375" style="2" customWidth="1"/>
    <col min="2" max="2" width="19.21875" style="2" customWidth="1"/>
    <col min="3" max="3" width="29.33203125" style="2" customWidth="1"/>
    <col min="4" max="4" width="12.21875" style="2" customWidth="1"/>
    <col min="5" max="5" width="5.77734375" style="2" customWidth="1"/>
    <col min="6" max="6" width="3.21875" style="100" customWidth="1"/>
    <col min="7" max="7" width="11.6640625" style="2" customWidth="1"/>
    <col min="8" max="8" width="2.6640625" style="2" customWidth="1"/>
    <col min="9" max="16384" width="9" style="2"/>
  </cols>
  <sheetData>
    <row r="1" spans="1:8" ht="14.4">
      <c r="A1" s="1084" t="s">
        <v>700</v>
      </c>
      <c r="B1" s="1084"/>
    </row>
    <row r="2" spans="1:8" ht="21" customHeight="1">
      <c r="A2" s="1373" t="s">
        <v>402</v>
      </c>
      <c r="B2" s="1373"/>
      <c r="C2" s="1373"/>
      <c r="D2" s="1373"/>
      <c r="E2" s="1373"/>
      <c r="F2" s="1373"/>
      <c r="G2" s="1373"/>
      <c r="H2" s="1373"/>
    </row>
    <row r="3" spans="1:8" ht="13.2">
      <c r="B3" s="2" t="s">
        <v>281</v>
      </c>
    </row>
    <row r="4" spans="1:8" ht="19.5" customHeight="1">
      <c r="A4" s="1338"/>
      <c r="B4" s="1338"/>
      <c r="D4" s="45" t="s">
        <v>24</v>
      </c>
      <c r="E4" s="1013" t="str">
        <f>提案書!$C$12</f>
        <v>A</v>
      </c>
      <c r="F4" s="1013"/>
      <c r="G4" s="1013"/>
      <c r="H4" s="1013"/>
    </row>
    <row r="5" spans="1:8" ht="19.5" customHeight="1">
      <c r="D5" s="101" t="s">
        <v>57</v>
      </c>
      <c r="E5" s="1013" t="str">
        <f>提案書!$C$13</f>
        <v>Ｂ</v>
      </c>
      <c r="F5" s="1013"/>
      <c r="G5" s="1013"/>
      <c r="H5" s="1013"/>
    </row>
    <row r="6" spans="1:8" ht="13.8" thickBot="1"/>
    <row r="7" spans="1:8" ht="20.25" customHeight="1">
      <c r="A7" s="194" t="s">
        <v>282</v>
      </c>
      <c r="B7" s="195" t="s">
        <v>318</v>
      </c>
      <c r="C7" s="179" t="s">
        <v>440</v>
      </c>
      <c r="D7" s="1361" t="s">
        <v>441</v>
      </c>
      <c r="E7" s="1362"/>
      <c r="F7" s="1362"/>
      <c r="G7" s="1362"/>
      <c r="H7" s="1363"/>
    </row>
    <row r="8" spans="1:8" ht="20.25" customHeight="1">
      <c r="A8" s="1339"/>
      <c r="B8" s="1364"/>
      <c r="C8" s="196" t="s">
        <v>410</v>
      </c>
      <c r="D8" s="102" t="s">
        <v>276</v>
      </c>
      <c r="E8" s="103"/>
      <c r="F8" s="178" t="s">
        <v>105</v>
      </c>
      <c r="G8" s="103"/>
      <c r="H8" s="197" t="s">
        <v>36</v>
      </c>
    </row>
    <row r="9" spans="1:8" ht="20.25" customHeight="1">
      <c r="A9" s="1340"/>
      <c r="B9" s="1365"/>
      <c r="C9" s="198"/>
      <c r="D9" s="104" t="s">
        <v>280</v>
      </c>
      <c r="E9" s="105"/>
      <c r="F9" s="176" t="s">
        <v>105</v>
      </c>
      <c r="G9" s="105"/>
      <c r="H9" s="199" t="s">
        <v>36</v>
      </c>
    </row>
    <row r="10" spans="1:8" ht="20.25" customHeight="1">
      <c r="A10" s="1340"/>
      <c r="B10" s="1365"/>
      <c r="C10" s="198"/>
      <c r="D10" s="104" t="s">
        <v>277</v>
      </c>
      <c r="E10" s="105"/>
      <c r="F10" s="176" t="s">
        <v>105</v>
      </c>
      <c r="G10" s="105"/>
      <c r="H10" s="199" t="s">
        <v>36</v>
      </c>
    </row>
    <row r="11" spans="1:8" ht="20.25" customHeight="1">
      <c r="A11" s="1340"/>
      <c r="B11" s="1365"/>
      <c r="C11" s="198" t="s">
        <v>409</v>
      </c>
      <c r="D11" s="106" t="s">
        <v>278</v>
      </c>
      <c r="E11" s="45"/>
      <c r="F11" s="177" t="s">
        <v>105</v>
      </c>
      <c r="G11" s="45"/>
      <c r="H11" s="201" t="s">
        <v>36</v>
      </c>
    </row>
    <row r="12" spans="1:8" ht="20.25" customHeight="1">
      <c r="A12" s="1341"/>
      <c r="B12" s="1366"/>
      <c r="C12" s="290"/>
      <c r="D12" s="291" t="s">
        <v>131</v>
      </c>
      <c r="E12" s="292"/>
      <c r="F12" s="293" t="s">
        <v>105</v>
      </c>
      <c r="G12" s="1357"/>
      <c r="H12" s="1358"/>
    </row>
    <row r="13" spans="1:8" ht="20.25" customHeight="1">
      <c r="A13" s="1339"/>
      <c r="B13" s="1359"/>
      <c r="C13" s="196" t="s">
        <v>410</v>
      </c>
      <c r="D13" s="102" t="s">
        <v>276</v>
      </c>
      <c r="E13" s="103"/>
      <c r="F13" s="178" t="s">
        <v>105</v>
      </c>
      <c r="G13" s="103"/>
      <c r="H13" s="197" t="s">
        <v>36</v>
      </c>
    </row>
    <row r="14" spans="1:8" ht="20.25" customHeight="1">
      <c r="A14" s="1340"/>
      <c r="B14" s="1360"/>
      <c r="C14" s="198"/>
      <c r="D14" s="104" t="s">
        <v>280</v>
      </c>
      <c r="E14" s="105"/>
      <c r="F14" s="176" t="s">
        <v>105</v>
      </c>
      <c r="G14" s="105"/>
      <c r="H14" s="199" t="s">
        <v>36</v>
      </c>
    </row>
    <row r="15" spans="1:8" ht="20.25" customHeight="1">
      <c r="A15" s="1340"/>
      <c r="B15" s="1360"/>
      <c r="C15" s="198"/>
      <c r="D15" s="104" t="s">
        <v>277</v>
      </c>
      <c r="E15" s="105"/>
      <c r="F15" s="176" t="s">
        <v>105</v>
      </c>
      <c r="G15" s="105"/>
      <c r="H15" s="199" t="s">
        <v>36</v>
      </c>
    </row>
    <row r="16" spans="1:8" ht="20.25" customHeight="1">
      <c r="A16" s="1340"/>
      <c r="B16" s="1360"/>
      <c r="C16" s="198" t="s">
        <v>409</v>
      </c>
      <c r="D16" s="106" t="s">
        <v>278</v>
      </c>
      <c r="E16" s="45"/>
      <c r="F16" s="177" t="s">
        <v>105</v>
      </c>
      <c r="G16" s="45"/>
      <c r="H16" s="201" t="s">
        <v>36</v>
      </c>
    </row>
    <row r="17" spans="1:8" ht="20.25" customHeight="1">
      <c r="A17" s="1341"/>
      <c r="B17" s="1360"/>
      <c r="C17" s="289"/>
      <c r="D17" s="291" t="s">
        <v>131</v>
      </c>
      <c r="E17" s="292"/>
      <c r="F17" s="293" t="s">
        <v>105</v>
      </c>
      <c r="G17" s="1357"/>
      <c r="H17" s="1358"/>
    </row>
    <row r="18" spans="1:8" ht="20.25" customHeight="1">
      <c r="A18" s="1339"/>
      <c r="B18" s="1359"/>
      <c r="C18" s="196" t="s">
        <v>410</v>
      </c>
      <c r="D18" s="102" t="s">
        <v>276</v>
      </c>
      <c r="E18" s="103"/>
      <c r="F18" s="178" t="s">
        <v>105</v>
      </c>
      <c r="G18" s="103"/>
      <c r="H18" s="197" t="s">
        <v>36</v>
      </c>
    </row>
    <row r="19" spans="1:8" ht="20.25" customHeight="1">
      <c r="A19" s="1340"/>
      <c r="B19" s="1360"/>
      <c r="C19" s="198"/>
      <c r="D19" s="104" t="s">
        <v>280</v>
      </c>
      <c r="E19" s="105"/>
      <c r="F19" s="176" t="s">
        <v>105</v>
      </c>
      <c r="G19" s="105"/>
      <c r="H19" s="199" t="s">
        <v>36</v>
      </c>
    </row>
    <row r="20" spans="1:8" ht="20.25" customHeight="1">
      <c r="A20" s="1340"/>
      <c r="B20" s="1360"/>
      <c r="C20" s="198"/>
      <c r="D20" s="104" t="s">
        <v>277</v>
      </c>
      <c r="E20" s="105"/>
      <c r="F20" s="176" t="s">
        <v>105</v>
      </c>
      <c r="G20" s="105"/>
      <c r="H20" s="199" t="s">
        <v>36</v>
      </c>
    </row>
    <row r="21" spans="1:8" ht="20.25" customHeight="1">
      <c r="A21" s="1340"/>
      <c r="B21" s="1360"/>
      <c r="C21" s="289" t="s">
        <v>409</v>
      </c>
      <c r="D21" s="284" t="s">
        <v>278</v>
      </c>
      <c r="E21"/>
      <c r="F21" s="285" t="s">
        <v>105</v>
      </c>
      <c r="G21" s="105"/>
      <c r="H21" s="199" t="s">
        <v>36</v>
      </c>
    </row>
    <row r="22" spans="1:8" ht="20.25" customHeight="1">
      <c r="A22" s="1341"/>
      <c r="B22" s="1376"/>
      <c r="C22" s="200"/>
      <c r="D22" s="297" t="s">
        <v>131</v>
      </c>
      <c r="E22" s="101"/>
      <c r="F22" s="235" t="s">
        <v>105</v>
      </c>
      <c r="G22" s="1355"/>
      <c r="H22" s="1356"/>
    </row>
    <row r="23" spans="1:8" ht="20.25" customHeight="1">
      <c r="A23" s="1339"/>
      <c r="B23" s="1359"/>
      <c r="C23" s="196" t="s">
        <v>410</v>
      </c>
      <c r="D23" s="102" t="s">
        <v>276</v>
      </c>
      <c r="E23" s="103"/>
      <c r="F23" s="178" t="s">
        <v>105</v>
      </c>
      <c r="G23" s="103"/>
      <c r="H23" s="197" t="s">
        <v>36</v>
      </c>
    </row>
    <row r="24" spans="1:8" ht="20.25" customHeight="1">
      <c r="A24" s="1340"/>
      <c r="B24" s="1360"/>
      <c r="C24" s="198"/>
      <c r="D24" s="104" t="s">
        <v>280</v>
      </c>
      <c r="E24" s="105"/>
      <c r="F24" s="176" t="s">
        <v>105</v>
      </c>
      <c r="G24" s="105"/>
      <c r="H24" s="199" t="s">
        <v>36</v>
      </c>
    </row>
    <row r="25" spans="1:8" ht="20.25" customHeight="1">
      <c r="A25" s="1340"/>
      <c r="B25" s="1360"/>
      <c r="C25" s="198"/>
      <c r="D25" s="104" t="s">
        <v>277</v>
      </c>
      <c r="E25" s="105"/>
      <c r="F25" s="176" t="s">
        <v>105</v>
      </c>
      <c r="G25" s="105"/>
      <c r="H25" s="199" t="s">
        <v>36</v>
      </c>
    </row>
    <row r="26" spans="1:8" ht="20.25" customHeight="1">
      <c r="A26" s="1340"/>
      <c r="B26" s="1360"/>
      <c r="C26" s="289" t="s">
        <v>409</v>
      </c>
      <c r="D26" s="284" t="s">
        <v>278</v>
      </c>
      <c r="E26"/>
      <c r="F26" s="285" t="s">
        <v>105</v>
      </c>
      <c r="G26" s="105"/>
      <c r="H26" s="199" t="s">
        <v>36</v>
      </c>
    </row>
    <row r="27" spans="1:8" ht="20.25" customHeight="1">
      <c r="A27" s="1341"/>
      <c r="B27" s="1376"/>
      <c r="C27" s="200"/>
      <c r="D27" s="297" t="s">
        <v>131</v>
      </c>
      <c r="E27" s="101"/>
      <c r="F27" s="235" t="s">
        <v>105</v>
      </c>
      <c r="G27" s="1355"/>
      <c r="H27" s="1356"/>
    </row>
    <row r="28" spans="1:8" ht="20.25" customHeight="1">
      <c r="A28" s="1340"/>
      <c r="B28" s="1367" t="s">
        <v>595</v>
      </c>
      <c r="C28" s="1368"/>
      <c r="D28" s="294" t="s">
        <v>276</v>
      </c>
      <c r="E28" s="295"/>
      <c r="F28" s="296" t="s">
        <v>105</v>
      </c>
      <c r="G28" s="1351"/>
      <c r="H28" s="1352"/>
    </row>
    <row r="29" spans="1:8" ht="20.25" customHeight="1">
      <c r="A29" s="1340"/>
      <c r="B29" s="1369"/>
      <c r="C29" s="1370"/>
      <c r="D29" s="104" t="s">
        <v>280</v>
      </c>
      <c r="E29" s="105"/>
      <c r="F29" s="176" t="s">
        <v>105</v>
      </c>
      <c r="G29" s="1351"/>
      <c r="H29" s="1352"/>
    </row>
    <row r="30" spans="1:8" ht="20.25" customHeight="1">
      <c r="A30" s="1340"/>
      <c r="B30" s="1369"/>
      <c r="C30" s="1370"/>
      <c r="D30" s="104" t="s">
        <v>277</v>
      </c>
      <c r="E30" s="105"/>
      <c r="F30" s="176" t="s">
        <v>105</v>
      </c>
      <c r="G30" s="1351"/>
      <c r="H30" s="1352"/>
    </row>
    <row r="31" spans="1:8" ht="20.25" customHeight="1">
      <c r="A31" s="1340"/>
      <c r="B31" s="1369"/>
      <c r="C31" s="1370"/>
      <c r="D31" s="284" t="s">
        <v>278</v>
      </c>
      <c r="E31"/>
      <c r="F31" s="285" t="s">
        <v>105</v>
      </c>
      <c r="G31" s="1351"/>
      <c r="H31" s="1352"/>
    </row>
    <row r="32" spans="1:8" ht="20.25" customHeight="1" thickBot="1">
      <c r="A32" s="1341"/>
      <c r="B32" s="1371"/>
      <c r="C32" s="1372"/>
      <c r="D32" s="286" t="s">
        <v>131</v>
      </c>
      <c r="E32" s="287"/>
      <c r="F32" s="288" t="s">
        <v>105</v>
      </c>
      <c r="G32" s="1353"/>
      <c r="H32" s="1354"/>
    </row>
    <row r="33" spans="1:9" ht="9.4499999999999993" customHeight="1">
      <c r="A33" s="1342" t="s">
        <v>425</v>
      </c>
      <c r="B33" s="1343"/>
      <c r="C33" s="1343"/>
      <c r="D33" s="1343"/>
      <c r="E33" s="1343"/>
      <c r="F33" s="1343"/>
      <c r="G33" s="1343"/>
      <c r="H33" s="1344"/>
    </row>
    <row r="34" spans="1:9" ht="9.4499999999999993" customHeight="1">
      <c r="A34" s="1345"/>
      <c r="B34" s="1346"/>
      <c r="C34" s="1346"/>
      <c r="D34" s="1346"/>
      <c r="E34" s="1346"/>
      <c r="F34" s="1346"/>
      <c r="G34" s="1346"/>
      <c r="H34" s="1347"/>
    </row>
    <row r="35" spans="1:9" ht="9.4499999999999993" customHeight="1">
      <c r="A35" s="1345"/>
      <c r="B35" s="1346"/>
      <c r="C35" s="1346"/>
      <c r="D35" s="1346"/>
      <c r="E35" s="1346"/>
      <c r="F35" s="1346"/>
      <c r="G35" s="1346"/>
      <c r="H35" s="1347"/>
    </row>
    <row r="36" spans="1:9" ht="9.4499999999999993" customHeight="1" thickBot="1">
      <c r="A36" s="1348"/>
      <c r="B36" s="1349"/>
      <c r="C36" s="1349"/>
      <c r="D36" s="1349"/>
      <c r="E36" s="1349"/>
      <c r="F36" s="1349"/>
      <c r="G36" s="1349"/>
      <c r="H36" s="1350"/>
    </row>
    <row r="37" spans="1:9" s="180" customFormat="1" ht="18" customHeight="1">
      <c r="A37" s="282" t="s">
        <v>589</v>
      </c>
      <c r="B37" s="1374" t="s">
        <v>587</v>
      </c>
      <c r="C37" s="1374"/>
      <c r="D37" s="1374"/>
      <c r="E37" s="1374"/>
      <c r="F37" s="1374"/>
      <c r="G37" s="1374"/>
      <c r="H37" s="281"/>
    </row>
    <row r="38" spans="1:9" s="180" customFormat="1" ht="12">
      <c r="A38" s="33"/>
      <c r="B38" s="1375"/>
      <c r="C38" s="1375"/>
      <c r="D38" s="1375"/>
      <c r="E38" s="1375"/>
      <c r="F38" s="1375"/>
      <c r="G38" s="1375"/>
      <c r="H38" s="35"/>
    </row>
    <row r="39" spans="1:9" s="180" customFormat="1" ht="18" customHeight="1">
      <c r="A39" s="283" t="s">
        <v>590</v>
      </c>
      <c r="B39" s="33" t="s">
        <v>591</v>
      </c>
      <c r="C39" s="33"/>
      <c r="D39" s="33"/>
      <c r="E39" s="33"/>
      <c r="F39" s="33"/>
      <c r="G39" s="35"/>
      <c r="H39" s="35"/>
    </row>
    <row r="40" spans="1:9" s="35" customFormat="1" ht="18" customHeight="1">
      <c r="A40" s="283" t="s">
        <v>592</v>
      </c>
      <c r="B40" s="35" t="s">
        <v>588</v>
      </c>
      <c r="F40" s="33"/>
      <c r="I40" s="188"/>
    </row>
    <row r="41" spans="1:9" s="35" customFormat="1" ht="18" customHeight="1">
      <c r="A41" s="283" t="s">
        <v>593</v>
      </c>
      <c r="B41" s="35" t="s">
        <v>594</v>
      </c>
      <c r="F41" s="33"/>
      <c r="I41" s="188"/>
    </row>
    <row r="42" spans="1:9" s="35" customFormat="1" ht="18" customHeight="1">
      <c r="B42" s="35" t="s">
        <v>426</v>
      </c>
      <c r="F42" s="33"/>
      <c r="I42" s="188"/>
    </row>
    <row r="43" spans="1:9" s="35" customFormat="1" ht="18" customHeight="1">
      <c r="F43" s="33"/>
      <c r="I43" s="188"/>
    </row>
  </sheetData>
  <mergeCells count="23">
    <mergeCell ref="A2:H2"/>
    <mergeCell ref="B37:G38"/>
    <mergeCell ref="A13:A17"/>
    <mergeCell ref="A28:A32"/>
    <mergeCell ref="B23:B27"/>
    <mergeCell ref="G27:H27"/>
    <mergeCell ref="B18:B22"/>
    <mergeCell ref="A1:B1"/>
    <mergeCell ref="A4:B4"/>
    <mergeCell ref="A18:A22"/>
    <mergeCell ref="A33:H36"/>
    <mergeCell ref="E5:H5"/>
    <mergeCell ref="E4:H4"/>
    <mergeCell ref="G28:H32"/>
    <mergeCell ref="G22:H22"/>
    <mergeCell ref="G17:H17"/>
    <mergeCell ref="B13:B17"/>
    <mergeCell ref="G12:H12"/>
    <mergeCell ref="D7:H7"/>
    <mergeCell ref="A8:A12"/>
    <mergeCell ref="B8:B12"/>
    <mergeCell ref="B28:C32"/>
    <mergeCell ref="A23:A27"/>
  </mergeCells>
  <phoneticPr fontId="3"/>
  <pageMargins left="0.70866141732283472" right="0.31496062992125984"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167"/>
  <sheetViews>
    <sheetView view="pageBreakPreview" zoomScale="80" zoomScaleNormal="100" zoomScaleSheetLayoutView="80" workbookViewId="0">
      <selection activeCell="A3" sqref="A3:XFD3"/>
    </sheetView>
  </sheetViews>
  <sheetFormatPr defaultColWidth="9" defaultRowHeight="0" customHeight="1" zeroHeight="1"/>
  <cols>
    <col min="1" max="1" width="2.44140625" style="122" customWidth="1"/>
    <col min="2" max="2" width="13.21875" style="117" customWidth="1"/>
    <col min="3" max="3" width="3.33203125" style="118" customWidth="1"/>
    <col min="4" max="4" width="3.33203125" style="119" customWidth="1"/>
    <col min="5" max="5" width="3.33203125" style="118" bestFit="1" customWidth="1"/>
    <col min="6" max="6" width="58.88671875" style="120" customWidth="1"/>
    <col min="7" max="7" width="7.88671875" style="120" customWidth="1"/>
    <col min="8" max="13" width="7.6640625" style="120" customWidth="1"/>
    <col min="14" max="16384" width="9" style="120"/>
  </cols>
  <sheetData>
    <row r="1" spans="1:13" ht="24" customHeight="1">
      <c r="A1" s="312" t="s">
        <v>849</v>
      </c>
      <c r="G1" s="121" t="s">
        <v>116</v>
      </c>
      <c r="H1" s="1429"/>
      <c r="I1" s="1430"/>
      <c r="J1" s="1431"/>
      <c r="K1" s="121" t="s">
        <v>117</v>
      </c>
      <c r="L1" s="1429"/>
      <c r="M1" s="1431"/>
    </row>
    <row r="2" spans="1:13" ht="24" customHeight="1">
      <c r="A2" s="1432" t="s">
        <v>331</v>
      </c>
      <c r="B2" s="1432"/>
      <c r="C2" s="1432"/>
      <c r="D2" s="1432"/>
      <c r="E2" s="1432"/>
      <c r="F2" s="1418"/>
      <c r="G2" s="121" t="s">
        <v>118</v>
      </c>
      <c r="H2" s="1429"/>
      <c r="I2" s="1430"/>
      <c r="J2" s="1431"/>
      <c r="K2" s="121" t="s">
        <v>119</v>
      </c>
      <c r="L2" s="1429"/>
      <c r="M2" s="1431"/>
    </row>
    <row r="3" spans="1:13" ht="3" customHeight="1">
      <c r="A3" s="122" t="s">
        <v>1246</v>
      </c>
      <c r="G3" s="119"/>
      <c r="H3" s="123"/>
      <c r="I3" s="123"/>
      <c r="J3" s="123"/>
      <c r="K3" s="119"/>
      <c r="L3" s="123"/>
      <c r="M3" s="123"/>
    </row>
    <row r="4" spans="1:13" ht="13.5" customHeight="1">
      <c r="A4" s="1411" t="s">
        <v>120</v>
      </c>
      <c r="B4" s="1411"/>
      <c r="C4" s="1411"/>
      <c r="D4" s="1433" t="s">
        <v>332</v>
      </c>
      <c r="E4" s="1433"/>
      <c r="F4" s="1433" t="s">
        <v>121</v>
      </c>
      <c r="G4" s="1433"/>
      <c r="H4" s="1433"/>
      <c r="I4" s="1433"/>
      <c r="J4" s="1433"/>
      <c r="K4" s="1433"/>
      <c r="L4" s="1433"/>
      <c r="M4" s="1433"/>
    </row>
    <row r="5" spans="1:13" ht="13.5" customHeight="1">
      <c r="A5" s="1386">
        <v>1</v>
      </c>
      <c r="B5" s="1434" t="s">
        <v>411</v>
      </c>
      <c r="C5" s="1417"/>
      <c r="D5" s="1436" t="s">
        <v>122</v>
      </c>
      <c r="E5" s="1438" t="s">
        <v>333</v>
      </c>
      <c r="F5" s="1405" t="s">
        <v>124</v>
      </c>
      <c r="G5" s="1411" t="s">
        <v>125</v>
      </c>
      <c r="H5" s="1411" t="s">
        <v>126</v>
      </c>
      <c r="I5" s="1440" t="s">
        <v>938</v>
      </c>
      <c r="J5" s="561"/>
      <c r="K5" s="1442" t="s">
        <v>939</v>
      </c>
      <c r="L5" s="124"/>
      <c r="M5" s="125"/>
    </row>
    <row r="6" spans="1:13" ht="49.5" customHeight="1">
      <c r="A6" s="1387"/>
      <c r="B6" s="1432"/>
      <c r="C6" s="1418"/>
      <c r="D6" s="1437"/>
      <c r="E6" s="1439"/>
      <c r="F6" s="1408"/>
      <c r="G6" s="1411"/>
      <c r="H6" s="1411"/>
      <c r="I6" s="1441"/>
      <c r="J6" s="562" t="s">
        <v>127</v>
      </c>
      <c r="K6" s="1443"/>
      <c r="L6" s="126" t="s">
        <v>128</v>
      </c>
      <c r="M6" s="126" t="s">
        <v>129</v>
      </c>
    </row>
    <row r="7" spans="1:13" ht="12" customHeight="1">
      <c r="A7" s="1387"/>
      <c r="B7" s="1432"/>
      <c r="C7" s="1418"/>
      <c r="D7" s="127"/>
      <c r="E7" s="128"/>
      <c r="F7" s="129" t="s">
        <v>334</v>
      </c>
      <c r="G7" s="130">
        <v>0.33333333329999998</v>
      </c>
      <c r="H7" s="131">
        <v>0</v>
      </c>
      <c r="I7" s="132">
        <f>ROUNDDOWN(G7*H7,1)</f>
        <v>0</v>
      </c>
      <c r="J7" s="1444"/>
      <c r="K7" s="1444"/>
      <c r="L7" s="1445"/>
      <c r="M7" s="1445"/>
    </row>
    <row r="8" spans="1:13" ht="12" customHeight="1">
      <c r="A8" s="1387"/>
      <c r="B8" s="1432"/>
      <c r="C8" s="1418"/>
      <c r="D8" s="127"/>
      <c r="E8" s="128"/>
      <c r="F8" s="133" t="s">
        <v>335</v>
      </c>
      <c r="G8" s="134">
        <v>0.16666666660000001</v>
      </c>
      <c r="H8" s="135">
        <v>0</v>
      </c>
      <c r="I8" s="136">
        <f>ROUNDDOWN(G8*H8,1)</f>
        <v>0</v>
      </c>
      <c r="J8" s="1444"/>
      <c r="K8" s="1444"/>
      <c r="L8" s="1445"/>
      <c r="M8" s="1445"/>
    </row>
    <row r="9" spans="1:13" ht="12" customHeight="1">
      <c r="A9" s="1387"/>
      <c r="B9" s="1432"/>
      <c r="C9" s="1418"/>
      <c r="D9" s="127"/>
      <c r="E9" s="128"/>
      <c r="F9" s="133" t="s">
        <v>336</v>
      </c>
      <c r="G9" s="134">
        <v>0.05</v>
      </c>
      <c r="H9" s="135">
        <v>0</v>
      </c>
      <c r="I9" s="136">
        <f>ROUNDDOWN(G9*H9,1)</f>
        <v>0</v>
      </c>
      <c r="J9" s="1444"/>
      <c r="K9" s="1444"/>
      <c r="L9" s="1445"/>
      <c r="M9" s="1445"/>
    </row>
    <row r="10" spans="1:13" ht="12" customHeight="1">
      <c r="A10" s="1387"/>
      <c r="B10" s="1432"/>
      <c r="C10" s="1418"/>
      <c r="D10" s="137"/>
      <c r="E10" s="138"/>
      <c r="F10" s="139" t="s">
        <v>337</v>
      </c>
      <c r="G10" s="140">
        <v>3.3333333299999997E-2</v>
      </c>
      <c r="H10" s="141">
        <v>0</v>
      </c>
      <c r="I10" s="142">
        <f>ROUNDDOWN(G10*H10,1)</f>
        <v>0</v>
      </c>
      <c r="J10" s="1444"/>
      <c r="K10" s="1444"/>
      <c r="L10" s="1445"/>
      <c r="M10" s="1445"/>
    </row>
    <row r="11" spans="1:13" ht="24" customHeight="1">
      <c r="A11" s="1387"/>
      <c r="B11" s="1432"/>
      <c r="C11" s="1418"/>
      <c r="D11" s="121" t="s">
        <v>122</v>
      </c>
      <c r="E11" s="143" t="s">
        <v>333</v>
      </c>
      <c r="F11" s="144" t="s">
        <v>130</v>
      </c>
      <c r="G11" s="145" t="s">
        <v>131</v>
      </c>
      <c r="H11" s="146">
        <f>SUM(H7:H10)</f>
        <v>0</v>
      </c>
      <c r="I11" s="146">
        <f>ROUND((I7+I8+I9+I10),0)</f>
        <v>0</v>
      </c>
      <c r="J11" s="146">
        <f>ROUND(I11*1/3,1)</f>
        <v>0</v>
      </c>
      <c r="K11" s="146">
        <f>SUM(L11:M11)</f>
        <v>0</v>
      </c>
      <c r="L11" s="147">
        <v>0</v>
      </c>
      <c r="M11" s="147">
        <v>0</v>
      </c>
    </row>
    <row r="12" spans="1:13" ht="12" customHeight="1">
      <c r="A12" s="1387"/>
      <c r="B12" s="1432"/>
      <c r="C12" s="1418"/>
      <c r="D12" s="121" t="s">
        <v>122</v>
      </c>
      <c r="E12" s="143" t="s">
        <v>123</v>
      </c>
      <c r="F12" s="1383" t="s">
        <v>132</v>
      </c>
      <c r="G12" s="1384"/>
      <c r="H12" s="1384"/>
      <c r="I12" s="1384"/>
      <c r="J12" s="1384"/>
      <c r="K12" s="1384"/>
      <c r="L12" s="1384"/>
      <c r="M12" s="1385"/>
    </row>
    <row r="13" spans="1:13" ht="12" customHeight="1">
      <c r="A13" s="1387"/>
      <c r="B13" s="1432"/>
      <c r="C13" s="1418"/>
      <c r="D13" s="121"/>
      <c r="E13" s="143" t="s">
        <v>333</v>
      </c>
      <c r="F13" s="1383" t="s">
        <v>338</v>
      </c>
      <c r="G13" s="1384"/>
      <c r="H13" s="1384"/>
      <c r="I13" s="1384"/>
      <c r="J13" s="1384"/>
      <c r="K13" s="1384"/>
      <c r="L13" s="1384"/>
      <c r="M13" s="1385"/>
    </row>
    <row r="14" spans="1:13" ht="12" customHeight="1">
      <c r="A14" s="1387"/>
      <c r="B14" s="1432"/>
      <c r="C14" s="1418"/>
      <c r="D14" s="121" t="s">
        <v>122</v>
      </c>
      <c r="E14" s="143" t="s">
        <v>123</v>
      </c>
      <c r="F14" s="1383" t="s">
        <v>133</v>
      </c>
      <c r="G14" s="1384"/>
      <c r="H14" s="1384"/>
      <c r="I14" s="1384"/>
      <c r="J14" s="1384"/>
      <c r="K14" s="1384"/>
      <c r="L14" s="1384"/>
      <c r="M14" s="1385"/>
    </row>
    <row r="15" spans="1:13" ht="12" customHeight="1">
      <c r="A15" s="1387"/>
      <c r="B15" s="1432"/>
      <c r="C15" s="1418"/>
      <c r="D15" s="121"/>
      <c r="E15" s="143" t="s">
        <v>339</v>
      </c>
      <c r="F15" s="1383" t="s">
        <v>134</v>
      </c>
      <c r="G15" s="1384"/>
      <c r="H15" s="1384"/>
      <c r="I15" s="1384"/>
      <c r="J15" s="1384"/>
      <c r="K15" s="1384"/>
      <c r="L15" s="1384"/>
      <c r="M15" s="1385"/>
    </row>
    <row r="16" spans="1:13" ht="12" customHeight="1">
      <c r="A16" s="1388"/>
      <c r="B16" s="1435"/>
      <c r="C16" s="1419"/>
      <c r="D16" s="121" t="s">
        <v>122</v>
      </c>
      <c r="E16" s="143" t="s">
        <v>333</v>
      </c>
      <c r="F16" s="1383" t="s">
        <v>135</v>
      </c>
      <c r="G16" s="1384"/>
      <c r="H16" s="1384"/>
      <c r="I16" s="1384"/>
      <c r="J16" s="1384"/>
      <c r="K16" s="1384"/>
      <c r="L16" s="1384"/>
      <c r="M16" s="1385"/>
    </row>
    <row r="17" spans="1:13" ht="12" customHeight="1">
      <c r="A17" s="1386">
        <v>2</v>
      </c>
      <c r="B17" s="1417" t="s">
        <v>412</v>
      </c>
      <c r="C17" s="1411" t="s">
        <v>136</v>
      </c>
      <c r="D17" s="121" t="s">
        <v>122</v>
      </c>
      <c r="E17" s="143" t="s">
        <v>339</v>
      </c>
      <c r="F17" s="1383" t="s">
        <v>137</v>
      </c>
      <c r="G17" s="1385"/>
      <c r="H17" s="148" t="s">
        <v>138</v>
      </c>
      <c r="I17" s="1420">
        <f>ROUND(H11*1.65,2)</f>
        <v>0</v>
      </c>
      <c r="J17" s="1420"/>
      <c r="K17" s="149" t="s">
        <v>139</v>
      </c>
      <c r="L17" s="1421" t="s">
        <v>340</v>
      </c>
      <c r="M17" s="1421"/>
    </row>
    <row r="18" spans="1:13" ht="24" customHeight="1">
      <c r="A18" s="1387"/>
      <c r="B18" s="1418"/>
      <c r="C18" s="1411"/>
      <c r="D18" s="121" t="s">
        <v>122</v>
      </c>
      <c r="E18" s="143" t="s">
        <v>333</v>
      </c>
      <c r="F18" s="1383" t="s">
        <v>140</v>
      </c>
      <c r="G18" s="1384"/>
      <c r="H18" s="1384"/>
      <c r="I18" s="1384"/>
      <c r="J18" s="1384"/>
      <c r="K18" s="1384"/>
      <c r="L18" s="1384"/>
      <c r="M18" s="1385"/>
    </row>
    <row r="19" spans="1:13" ht="12" customHeight="1">
      <c r="A19" s="1387"/>
      <c r="B19" s="1418"/>
      <c r="C19" s="1411"/>
      <c r="D19" s="121" t="s">
        <v>122</v>
      </c>
      <c r="E19" s="143" t="s">
        <v>341</v>
      </c>
      <c r="F19" s="1383" t="s">
        <v>141</v>
      </c>
      <c r="G19" s="1384"/>
      <c r="H19" s="1384"/>
      <c r="I19" s="1384"/>
      <c r="J19" s="1384"/>
      <c r="K19" s="1384"/>
      <c r="L19" s="1384"/>
      <c r="M19" s="1385"/>
    </row>
    <row r="20" spans="1:13" ht="12" customHeight="1">
      <c r="A20" s="1387"/>
      <c r="B20" s="1418"/>
      <c r="C20" s="1411"/>
      <c r="D20" s="121" t="s">
        <v>122</v>
      </c>
      <c r="E20" s="143" t="s">
        <v>333</v>
      </c>
      <c r="F20" s="1383" t="s">
        <v>142</v>
      </c>
      <c r="G20" s="1384"/>
      <c r="H20" s="1384"/>
      <c r="I20" s="1384"/>
      <c r="J20" s="1384"/>
      <c r="K20" s="1384"/>
      <c r="L20" s="1384"/>
      <c r="M20" s="1385"/>
    </row>
    <row r="21" spans="1:13" ht="12" customHeight="1">
      <c r="A21" s="1387"/>
      <c r="B21" s="1418"/>
      <c r="C21" s="1411"/>
      <c r="D21" s="121" t="s">
        <v>122</v>
      </c>
      <c r="E21" s="143" t="s">
        <v>333</v>
      </c>
      <c r="F21" s="1383" t="s">
        <v>143</v>
      </c>
      <c r="G21" s="1384"/>
      <c r="H21" s="1384"/>
      <c r="I21" s="1384"/>
      <c r="J21" s="1384"/>
      <c r="K21" s="1384"/>
      <c r="L21" s="1384"/>
      <c r="M21" s="1385"/>
    </row>
    <row r="22" spans="1:13" ht="12" customHeight="1">
      <c r="A22" s="1387"/>
      <c r="B22" s="1418"/>
      <c r="C22" s="1411"/>
      <c r="D22" s="121" t="s">
        <v>122</v>
      </c>
      <c r="E22" s="143" t="s">
        <v>333</v>
      </c>
      <c r="F22" s="1383" t="s">
        <v>144</v>
      </c>
      <c r="G22" s="1384"/>
      <c r="H22" s="1384"/>
      <c r="I22" s="1384"/>
      <c r="J22" s="1384"/>
      <c r="K22" s="1384"/>
      <c r="L22" s="1384"/>
      <c r="M22" s="1385"/>
    </row>
    <row r="23" spans="1:13" ht="12" customHeight="1">
      <c r="A23" s="1387"/>
      <c r="B23" s="1418"/>
      <c r="C23" s="1411" t="s">
        <v>145</v>
      </c>
      <c r="D23" s="121" t="s">
        <v>122</v>
      </c>
      <c r="E23" s="143" t="s">
        <v>123</v>
      </c>
      <c r="F23" s="1383" t="s">
        <v>146</v>
      </c>
      <c r="G23" s="1385"/>
      <c r="H23" s="138" t="s">
        <v>147</v>
      </c>
      <c r="I23" s="1422">
        <f>ROUND(H11/20,2)</f>
        <v>0</v>
      </c>
      <c r="J23" s="1423"/>
      <c r="K23" s="143" t="s">
        <v>148</v>
      </c>
      <c r="L23" s="1424"/>
      <c r="M23" s="1425"/>
    </row>
    <row r="24" spans="1:13" ht="12.75" customHeight="1">
      <c r="A24" s="1387"/>
      <c r="B24" s="1418"/>
      <c r="C24" s="1411"/>
      <c r="D24" s="121" t="s">
        <v>122</v>
      </c>
      <c r="E24" s="143" t="s">
        <v>123</v>
      </c>
      <c r="F24" s="1383" t="s">
        <v>149</v>
      </c>
      <c r="G24" s="1384"/>
      <c r="H24" s="1384"/>
      <c r="I24" s="1384"/>
      <c r="J24" s="1384"/>
      <c r="K24" s="1384"/>
      <c r="L24" s="1384"/>
      <c r="M24" s="1385"/>
    </row>
    <row r="25" spans="1:13" ht="12.75" customHeight="1">
      <c r="A25" s="1387"/>
      <c r="B25" s="1418"/>
      <c r="C25" s="1411"/>
      <c r="D25" s="121" t="s">
        <v>122</v>
      </c>
      <c r="E25" s="143" t="s">
        <v>333</v>
      </c>
      <c r="F25" s="1383" t="s">
        <v>150</v>
      </c>
      <c r="G25" s="1384"/>
      <c r="H25" s="1384"/>
      <c r="I25" s="1384"/>
      <c r="J25" s="1384"/>
      <c r="K25" s="1384"/>
      <c r="L25" s="1384"/>
      <c r="M25" s="1385"/>
    </row>
    <row r="26" spans="1:13" ht="12.75" customHeight="1">
      <c r="A26" s="1387"/>
      <c r="B26" s="1418"/>
      <c r="C26" s="1411"/>
      <c r="D26" s="121" t="s">
        <v>122</v>
      </c>
      <c r="E26" s="143" t="s">
        <v>123</v>
      </c>
      <c r="F26" s="1383" t="s">
        <v>151</v>
      </c>
      <c r="G26" s="1384"/>
      <c r="H26" s="1384"/>
      <c r="I26" s="1384"/>
      <c r="J26" s="1384"/>
      <c r="K26" s="1384"/>
      <c r="L26" s="1384"/>
      <c r="M26" s="1385"/>
    </row>
    <row r="27" spans="1:13" ht="12.75" customHeight="1">
      <c r="A27" s="1387"/>
      <c r="B27" s="1418"/>
      <c r="C27" s="1411"/>
      <c r="D27" s="121" t="s">
        <v>122</v>
      </c>
      <c r="E27" s="143" t="s">
        <v>339</v>
      </c>
      <c r="F27" s="1383" t="s">
        <v>152</v>
      </c>
      <c r="G27" s="1384"/>
      <c r="H27" s="1384"/>
      <c r="I27" s="1384"/>
      <c r="J27" s="1384"/>
      <c r="K27" s="1384"/>
      <c r="L27" s="1384"/>
      <c r="M27" s="1385"/>
    </row>
    <row r="28" spans="1:13" ht="12.75" customHeight="1">
      <c r="A28" s="1387"/>
      <c r="B28" s="1418"/>
      <c r="C28" s="1426" t="s">
        <v>153</v>
      </c>
      <c r="D28" s="121"/>
      <c r="E28" s="143" t="s">
        <v>333</v>
      </c>
      <c r="F28" s="1383" t="s">
        <v>342</v>
      </c>
      <c r="G28" s="1384"/>
      <c r="H28" s="1384"/>
      <c r="I28" s="1384"/>
      <c r="J28" s="1384"/>
      <c r="K28" s="1384"/>
      <c r="L28" s="1384"/>
      <c r="M28" s="1385"/>
    </row>
    <row r="29" spans="1:13" ht="23.25" customHeight="1">
      <c r="A29" s="1387"/>
      <c r="B29" s="1418"/>
      <c r="C29" s="1427"/>
      <c r="D29" s="121"/>
      <c r="E29" s="143" t="s">
        <v>333</v>
      </c>
      <c r="F29" s="1383" t="s">
        <v>343</v>
      </c>
      <c r="G29" s="1384"/>
      <c r="H29" s="1384"/>
      <c r="I29" s="1384"/>
      <c r="J29" s="1384"/>
      <c r="K29" s="1384"/>
      <c r="L29" s="1384"/>
      <c r="M29" s="1385"/>
    </row>
    <row r="30" spans="1:13" ht="12.75" customHeight="1">
      <c r="A30" s="1387"/>
      <c r="B30" s="1418"/>
      <c r="C30" s="1427"/>
      <c r="D30" s="121"/>
      <c r="E30" s="143" t="s">
        <v>339</v>
      </c>
      <c r="F30" s="1383" t="s">
        <v>344</v>
      </c>
      <c r="G30" s="1384"/>
      <c r="H30" s="1384"/>
      <c r="I30" s="1384"/>
      <c r="J30" s="1384"/>
      <c r="K30" s="1384"/>
      <c r="L30" s="1384"/>
      <c r="M30" s="1385"/>
    </row>
    <row r="31" spans="1:13" ht="12.75" customHeight="1">
      <c r="A31" s="1387"/>
      <c r="B31" s="1418"/>
      <c r="C31" s="1427"/>
      <c r="D31" s="121"/>
      <c r="E31" s="143" t="s">
        <v>333</v>
      </c>
      <c r="F31" s="1383" t="s">
        <v>345</v>
      </c>
      <c r="G31" s="1384"/>
      <c r="H31" s="1384"/>
      <c r="I31" s="1384"/>
      <c r="J31" s="1384"/>
      <c r="K31" s="1384"/>
      <c r="L31" s="1384"/>
      <c r="M31" s="1385"/>
    </row>
    <row r="32" spans="1:13" ht="12.75" customHeight="1">
      <c r="A32" s="1388"/>
      <c r="B32" s="1419"/>
      <c r="C32" s="1428"/>
      <c r="D32" s="121"/>
      <c r="E32" s="143" t="s">
        <v>333</v>
      </c>
      <c r="F32" s="1383" t="s">
        <v>346</v>
      </c>
      <c r="G32" s="1384"/>
      <c r="H32" s="1384"/>
      <c r="I32" s="1384"/>
      <c r="J32" s="1384"/>
      <c r="K32" s="1384"/>
      <c r="L32" s="1384"/>
      <c r="M32" s="1385"/>
    </row>
    <row r="33" spans="1:13" ht="9.4499999999999993" customHeight="1">
      <c r="A33" s="1386">
        <v>3</v>
      </c>
      <c r="B33" s="1389" t="s">
        <v>154</v>
      </c>
      <c r="C33" s="1390"/>
      <c r="D33" s="121" t="s">
        <v>122</v>
      </c>
      <c r="E33" s="143" t="s">
        <v>123</v>
      </c>
      <c r="F33" s="1383" t="s">
        <v>155</v>
      </c>
      <c r="G33" s="1384"/>
      <c r="H33" s="1384"/>
      <c r="I33" s="1384"/>
      <c r="J33" s="1384"/>
      <c r="K33" s="1384"/>
      <c r="L33" s="1384"/>
      <c r="M33" s="1385"/>
    </row>
    <row r="34" spans="1:13" ht="9.4499999999999993" customHeight="1">
      <c r="A34" s="1387"/>
      <c r="B34" s="1391"/>
      <c r="C34" s="1392"/>
      <c r="D34" s="121" t="s">
        <v>122</v>
      </c>
      <c r="E34" s="143" t="s">
        <v>333</v>
      </c>
      <c r="F34" s="1383" t="s">
        <v>156</v>
      </c>
      <c r="G34" s="1384"/>
      <c r="H34" s="1384"/>
      <c r="I34" s="1384"/>
      <c r="J34" s="1384"/>
      <c r="K34" s="1384"/>
      <c r="L34" s="1384"/>
      <c r="M34" s="1385"/>
    </row>
    <row r="35" spans="1:13" ht="9.4499999999999993" customHeight="1">
      <c r="A35" s="1387"/>
      <c r="B35" s="1391"/>
      <c r="C35" s="1392"/>
      <c r="D35" s="121" t="s">
        <v>122</v>
      </c>
      <c r="E35" s="143" t="s">
        <v>333</v>
      </c>
      <c r="F35" s="1383" t="s">
        <v>157</v>
      </c>
      <c r="G35" s="1384"/>
      <c r="H35" s="1384"/>
      <c r="I35" s="1384"/>
      <c r="J35" s="1384"/>
      <c r="K35" s="1384"/>
      <c r="L35" s="1384"/>
      <c r="M35" s="1385"/>
    </row>
    <row r="36" spans="1:13" ht="9.4499999999999993" customHeight="1">
      <c r="A36" s="1387"/>
      <c r="B36" s="1391"/>
      <c r="C36" s="1392"/>
      <c r="D36" s="121"/>
      <c r="E36" s="143" t="s">
        <v>333</v>
      </c>
      <c r="F36" s="1383" t="s">
        <v>347</v>
      </c>
      <c r="G36" s="1384"/>
      <c r="H36" s="1384"/>
      <c r="I36" s="1384"/>
      <c r="J36" s="1384"/>
      <c r="K36" s="1384"/>
      <c r="L36" s="1384"/>
      <c r="M36" s="1385"/>
    </row>
    <row r="37" spans="1:13" ht="12.75" customHeight="1">
      <c r="A37" s="1387"/>
      <c r="B37" s="1391"/>
      <c r="C37" s="1392"/>
      <c r="D37" s="121"/>
      <c r="E37" s="143" t="s">
        <v>333</v>
      </c>
      <c r="F37" s="1383" t="s">
        <v>348</v>
      </c>
      <c r="G37" s="1384"/>
      <c r="H37" s="1384"/>
      <c r="I37" s="1384"/>
      <c r="J37" s="1384"/>
      <c r="K37" s="1384"/>
      <c r="L37" s="1384"/>
      <c r="M37" s="1385"/>
    </row>
    <row r="38" spans="1:13" ht="12.75" customHeight="1">
      <c r="A38" s="1388"/>
      <c r="B38" s="1393"/>
      <c r="C38" s="1394"/>
      <c r="D38" s="121" t="s">
        <v>122</v>
      </c>
      <c r="E38" s="143" t="s">
        <v>333</v>
      </c>
      <c r="F38" s="1383" t="s">
        <v>158</v>
      </c>
      <c r="G38" s="1384"/>
      <c r="H38" s="1384"/>
      <c r="I38" s="1384"/>
      <c r="J38" s="1384"/>
      <c r="K38" s="1384"/>
      <c r="L38" s="1384"/>
      <c r="M38" s="1385"/>
    </row>
    <row r="39" spans="1:13" ht="12.75" customHeight="1">
      <c r="A39" s="1386">
        <v>4</v>
      </c>
      <c r="B39" s="1390" t="s">
        <v>159</v>
      </c>
      <c r="C39" s="1383" t="s">
        <v>160</v>
      </c>
      <c r="D39" s="1384"/>
      <c r="E39" s="1384"/>
      <c r="F39" s="1384"/>
      <c r="G39" s="1384"/>
      <c r="H39" s="1384"/>
      <c r="I39" s="1385"/>
      <c r="J39" s="1433" t="s">
        <v>161</v>
      </c>
      <c r="K39" s="1433"/>
      <c r="L39" s="1452" t="s">
        <v>162</v>
      </c>
      <c r="M39" s="1452"/>
    </row>
    <row r="40" spans="1:13" ht="12.75" customHeight="1">
      <c r="A40" s="1387"/>
      <c r="B40" s="1392"/>
      <c r="C40" s="1453" t="s">
        <v>163</v>
      </c>
      <c r="D40" s="121" t="s">
        <v>122</v>
      </c>
      <c r="E40" s="143" t="s">
        <v>333</v>
      </c>
      <c r="F40" s="1383" t="s">
        <v>164</v>
      </c>
      <c r="G40" s="1384"/>
      <c r="H40" s="1384"/>
      <c r="I40" s="1384"/>
      <c r="J40" s="1384"/>
      <c r="K40" s="1384"/>
      <c r="L40" s="1384"/>
      <c r="M40" s="1385"/>
    </row>
    <row r="41" spans="1:13" ht="12" customHeight="1">
      <c r="A41" s="1387"/>
      <c r="B41" s="1392"/>
      <c r="C41" s="1454"/>
      <c r="D41" s="121" t="s">
        <v>122</v>
      </c>
      <c r="E41" s="143" t="s">
        <v>333</v>
      </c>
      <c r="F41" s="1383" t="s">
        <v>165</v>
      </c>
      <c r="G41" s="1384"/>
      <c r="H41" s="1384"/>
      <c r="I41" s="1384"/>
      <c r="J41" s="1384"/>
      <c r="K41" s="1384"/>
      <c r="L41" s="1384"/>
      <c r="M41" s="1385"/>
    </row>
    <row r="42" spans="1:13" ht="12" customHeight="1">
      <c r="A42" s="1387"/>
      <c r="B42" s="1392"/>
      <c r="C42" s="1454"/>
      <c r="D42" s="150" t="s">
        <v>122</v>
      </c>
      <c r="E42" s="151" t="s">
        <v>333</v>
      </c>
      <c r="F42" s="1405" t="s">
        <v>166</v>
      </c>
      <c r="G42" s="1406"/>
      <c r="H42" s="1406"/>
      <c r="I42" s="1406"/>
      <c r="J42" s="1406"/>
      <c r="K42" s="1406"/>
      <c r="L42" s="1406"/>
      <c r="M42" s="1407"/>
    </row>
    <row r="43" spans="1:13" ht="12" customHeight="1">
      <c r="A43" s="1387"/>
      <c r="B43" s="1392"/>
      <c r="C43" s="1454"/>
      <c r="D43" s="127"/>
      <c r="E43" s="128"/>
      <c r="F43" s="1415" t="s">
        <v>167</v>
      </c>
      <c r="G43" s="1379"/>
      <c r="H43" s="1379"/>
      <c r="I43" s="1379"/>
      <c r="J43" s="1379"/>
      <c r="K43" s="1379"/>
      <c r="L43" s="1379"/>
      <c r="M43" s="1416"/>
    </row>
    <row r="44" spans="1:13" ht="39.75" customHeight="1">
      <c r="A44" s="1387"/>
      <c r="B44" s="1392"/>
      <c r="C44" s="1454"/>
      <c r="D44" s="137"/>
      <c r="E44" s="138"/>
      <c r="F44" s="1408" t="s">
        <v>168</v>
      </c>
      <c r="G44" s="1409"/>
      <c r="H44" s="1409"/>
      <c r="I44" s="1409"/>
      <c r="J44" s="1409"/>
      <c r="K44" s="1409"/>
      <c r="L44" s="1409"/>
      <c r="M44" s="1410"/>
    </row>
    <row r="45" spans="1:13" ht="12" customHeight="1">
      <c r="A45" s="1387"/>
      <c r="B45" s="1392"/>
      <c r="C45" s="1454"/>
      <c r="D45" s="137"/>
      <c r="E45" s="138" t="s">
        <v>123</v>
      </c>
      <c r="F45" s="1383" t="s">
        <v>349</v>
      </c>
      <c r="G45" s="1384"/>
      <c r="H45" s="1384"/>
      <c r="I45" s="1384"/>
      <c r="J45" s="1384"/>
      <c r="K45" s="1384"/>
      <c r="L45" s="1384"/>
      <c r="M45" s="1385"/>
    </row>
    <row r="46" spans="1:13" ht="12" customHeight="1">
      <c r="A46" s="1387"/>
      <c r="B46" s="1392"/>
      <c r="C46" s="1411" t="s">
        <v>169</v>
      </c>
      <c r="D46" s="121" t="s">
        <v>122</v>
      </c>
      <c r="E46" s="143" t="s">
        <v>333</v>
      </c>
      <c r="F46" s="1383" t="s">
        <v>170</v>
      </c>
      <c r="G46" s="1384"/>
      <c r="H46" s="1384"/>
      <c r="I46" s="1384"/>
      <c r="J46" s="1384"/>
      <c r="K46" s="1384"/>
      <c r="L46" s="1384"/>
      <c r="M46" s="1385"/>
    </row>
    <row r="47" spans="1:13" ht="24" customHeight="1">
      <c r="A47" s="1387"/>
      <c r="B47" s="1392"/>
      <c r="C47" s="1411"/>
      <c r="D47" s="150" t="s">
        <v>122</v>
      </c>
      <c r="E47" s="151" t="s">
        <v>333</v>
      </c>
      <c r="F47" s="1405" t="s">
        <v>171</v>
      </c>
      <c r="G47" s="1406"/>
      <c r="H47" s="1406"/>
      <c r="I47" s="1406"/>
      <c r="J47" s="1406"/>
      <c r="K47" s="1406"/>
      <c r="L47" s="1406"/>
      <c r="M47" s="1407"/>
    </row>
    <row r="48" spans="1:13" ht="24" customHeight="1">
      <c r="A48" s="1387"/>
      <c r="B48" s="1392"/>
      <c r="C48" s="1411"/>
      <c r="D48" s="127"/>
      <c r="E48" s="128"/>
      <c r="F48" s="1415" t="s">
        <v>172</v>
      </c>
      <c r="G48" s="1379"/>
      <c r="H48" s="1379"/>
      <c r="I48" s="1379"/>
      <c r="J48" s="1379"/>
      <c r="K48" s="1379"/>
      <c r="L48" s="1379"/>
      <c r="M48" s="1416"/>
    </row>
    <row r="49" spans="1:13" ht="36" customHeight="1">
      <c r="A49" s="1387"/>
      <c r="B49" s="1392"/>
      <c r="C49" s="1411"/>
      <c r="D49" s="137"/>
      <c r="E49" s="138"/>
      <c r="F49" s="1408" t="s">
        <v>173</v>
      </c>
      <c r="G49" s="1409"/>
      <c r="H49" s="1409"/>
      <c r="I49" s="1409"/>
      <c r="J49" s="1409"/>
      <c r="K49" s="1409"/>
      <c r="L49" s="1409"/>
      <c r="M49" s="1410"/>
    </row>
    <row r="50" spans="1:13" ht="36" customHeight="1">
      <c r="A50" s="1387"/>
      <c r="B50" s="1392"/>
      <c r="C50" s="1411"/>
      <c r="D50" s="150"/>
      <c r="E50" s="151" t="s">
        <v>333</v>
      </c>
      <c r="F50" s="1405" t="s">
        <v>174</v>
      </c>
      <c r="G50" s="1406"/>
      <c r="H50" s="1406"/>
      <c r="I50" s="1406"/>
      <c r="J50" s="1406"/>
      <c r="K50" s="1406"/>
      <c r="L50" s="1406"/>
      <c r="M50" s="1407"/>
    </row>
    <row r="51" spans="1:13" ht="36" customHeight="1">
      <c r="A51" s="1387"/>
      <c r="B51" s="1392"/>
      <c r="C51" s="1411"/>
      <c r="D51" s="137"/>
      <c r="E51" s="138"/>
      <c r="F51" s="1412" t="s">
        <v>398</v>
      </c>
      <c r="G51" s="1413"/>
      <c r="H51" s="1413"/>
      <c r="I51" s="1413"/>
      <c r="J51" s="1413"/>
      <c r="K51" s="1413"/>
      <c r="L51" s="1413"/>
      <c r="M51" s="1414"/>
    </row>
    <row r="52" spans="1:13" ht="12" customHeight="1">
      <c r="A52" s="1387"/>
      <c r="B52" s="1392"/>
      <c r="C52" s="1411"/>
      <c r="D52" s="121" t="s">
        <v>122</v>
      </c>
      <c r="E52" s="143" t="s">
        <v>333</v>
      </c>
      <c r="F52" s="1383" t="s">
        <v>175</v>
      </c>
      <c r="G52" s="1384"/>
      <c r="H52" s="1384"/>
      <c r="I52" s="1384"/>
      <c r="J52" s="1384"/>
      <c r="K52" s="1384"/>
      <c r="L52" s="1384"/>
      <c r="M52" s="1385"/>
    </row>
    <row r="53" spans="1:13" ht="12" customHeight="1">
      <c r="A53" s="1387"/>
      <c r="B53" s="1392"/>
      <c r="C53" s="1411"/>
      <c r="D53" s="121" t="s">
        <v>122</v>
      </c>
      <c r="E53" s="143" t="s">
        <v>333</v>
      </c>
      <c r="F53" s="1383" t="s">
        <v>176</v>
      </c>
      <c r="G53" s="1384"/>
      <c r="H53" s="1384"/>
      <c r="I53" s="1384"/>
      <c r="J53" s="1384"/>
      <c r="K53" s="1384"/>
      <c r="L53" s="1384"/>
      <c r="M53" s="1385"/>
    </row>
    <row r="54" spans="1:13" ht="24" customHeight="1">
      <c r="A54" s="1387"/>
      <c r="B54" s="1392"/>
      <c r="C54" s="1411"/>
      <c r="D54" s="121" t="s">
        <v>122</v>
      </c>
      <c r="E54" s="143" t="s">
        <v>333</v>
      </c>
      <c r="F54" s="1383" t="s">
        <v>177</v>
      </c>
      <c r="G54" s="1384"/>
      <c r="H54" s="1384"/>
      <c r="I54" s="1384"/>
      <c r="J54" s="1384"/>
      <c r="K54" s="1384"/>
      <c r="L54" s="1384"/>
      <c r="M54" s="1385"/>
    </row>
    <row r="55" spans="1:13" ht="12" customHeight="1">
      <c r="A55" s="1387"/>
      <c r="B55" s="1392"/>
      <c r="C55" s="1411"/>
      <c r="D55" s="121" t="s">
        <v>122</v>
      </c>
      <c r="E55" s="143" t="s">
        <v>333</v>
      </c>
      <c r="F55" s="1383" t="s">
        <v>178</v>
      </c>
      <c r="G55" s="1384"/>
      <c r="H55" s="1384"/>
      <c r="I55" s="1384"/>
      <c r="J55" s="1384"/>
      <c r="K55" s="1384"/>
      <c r="L55" s="1384"/>
      <c r="M55" s="1385"/>
    </row>
    <row r="56" spans="1:13" ht="12" customHeight="1">
      <c r="A56" s="1387"/>
      <c r="B56" s="1392"/>
      <c r="C56" s="1411" t="s">
        <v>179</v>
      </c>
      <c r="D56" s="121" t="s">
        <v>122</v>
      </c>
      <c r="E56" s="143" t="s">
        <v>333</v>
      </c>
      <c r="F56" s="1383" t="s">
        <v>170</v>
      </c>
      <c r="G56" s="1384"/>
      <c r="H56" s="1384"/>
      <c r="I56" s="1384"/>
      <c r="J56" s="1384"/>
      <c r="K56" s="1384"/>
      <c r="L56" s="1384"/>
      <c r="M56" s="1385"/>
    </row>
    <row r="57" spans="1:13" ht="24" customHeight="1">
      <c r="A57" s="1387"/>
      <c r="B57" s="1392"/>
      <c r="C57" s="1411"/>
      <c r="D57" s="150" t="s">
        <v>122</v>
      </c>
      <c r="E57" s="151" t="s">
        <v>333</v>
      </c>
      <c r="F57" s="1405" t="s">
        <v>171</v>
      </c>
      <c r="G57" s="1406"/>
      <c r="H57" s="1406"/>
      <c r="I57" s="1406"/>
      <c r="J57" s="1406"/>
      <c r="K57" s="1406"/>
      <c r="L57" s="1406"/>
      <c r="M57" s="1407"/>
    </row>
    <row r="58" spans="1:13" ht="36" customHeight="1">
      <c r="A58" s="1387"/>
      <c r="B58" s="1392"/>
      <c r="C58" s="1411"/>
      <c r="D58" s="127"/>
      <c r="E58" s="128"/>
      <c r="F58" s="1415" t="s">
        <v>180</v>
      </c>
      <c r="G58" s="1379"/>
      <c r="H58" s="1379"/>
      <c r="I58" s="1379"/>
      <c r="J58" s="1379"/>
      <c r="K58" s="1379"/>
      <c r="L58" s="1379"/>
      <c r="M58" s="1416"/>
    </row>
    <row r="59" spans="1:13" ht="24" customHeight="1">
      <c r="A59" s="1387"/>
      <c r="B59" s="1392"/>
      <c r="C59" s="1411"/>
      <c r="D59" s="137"/>
      <c r="E59" s="138"/>
      <c r="F59" s="1408" t="s">
        <v>181</v>
      </c>
      <c r="G59" s="1409"/>
      <c r="H59" s="1409"/>
      <c r="I59" s="1409"/>
      <c r="J59" s="1409"/>
      <c r="K59" s="1409"/>
      <c r="L59" s="1409"/>
      <c r="M59" s="1410"/>
    </row>
    <row r="60" spans="1:13" ht="36" customHeight="1">
      <c r="A60" s="1387"/>
      <c r="B60" s="1392"/>
      <c r="C60" s="1411"/>
      <c r="D60" s="150"/>
      <c r="E60" s="151" t="s">
        <v>341</v>
      </c>
      <c r="F60" s="1405" t="s">
        <v>174</v>
      </c>
      <c r="G60" s="1406"/>
      <c r="H60" s="1406"/>
      <c r="I60" s="1406"/>
      <c r="J60" s="1406"/>
      <c r="K60" s="1406"/>
      <c r="L60" s="1406"/>
      <c r="M60" s="1407"/>
    </row>
    <row r="61" spans="1:13" ht="38.25" customHeight="1">
      <c r="A61" s="1387"/>
      <c r="B61" s="1392"/>
      <c r="C61" s="1411"/>
      <c r="D61" s="137"/>
      <c r="E61" s="138"/>
      <c r="F61" s="1408" t="s">
        <v>398</v>
      </c>
      <c r="G61" s="1409"/>
      <c r="H61" s="1409"/>
      <c r="I61" s="1409"/>
      <c r="J61" s="1409"/>
      <c r="K61" s="1409"/>
      <c r="L61" s="1409"/>
      <c r="M61" s="1410"/>
    </row>
    <row r="62" spans="1:13" ht="12" customHeight="1">
      <c r="A62" s="1387"/>
      <c r="B62" s="1392"/>
      <c r="C62" s="1411"/>
      <c r="D62" s="121" t="s">
        <v>122</v>
      </c>
      <c r="E62" s="143" t="s">
        <v>341</v>
      </c>
      <c r="F62" s="1383" t="s">
        <v>175</v>
      </c>
      <c r="G62" s="1384"/>
      <c r="H62" s="1384"/>
      <c r="I62" s="1384"/>
      <c r="J62" s="1384"/>
      <c r="K62" s="1384"/>
      <c r="L62" s="1384"/>
      <c r="M62" s="1385"/>
    </row>
    <row r="63" spans="1:13" ht="12" customHeight="1">
      <c r="A63" s="1387"/>
      <c r="B63" s="1392"/>
      <c r="C63" s="1411"/>
      <c r="D63" s="121" t="s">
        <v>122</v>
      </c>
      <c r="E63" s="143" t="s">
        <v>341</v>
      </c>
      <c r="F63" s="1383" t="s">
        <v>176</v>
      </c>
      <c r="G63" s="1384"/>
      <c r="H63" s="1384"/>
      <c r="I63" s="1384"/>
      <c r="J63" s="1384"/>
      <c r="K63" s="1384"/>
      <c r="L63" s="1384"/>
      <c r="M63" s="1385"/>
    </row>
    <row r="64" spans="1:13" ht="24" customHeight="1">
      <c r="A64" s="1387"/>
      <c r="B64" s="1392"/>
      <c r="C64" s="1411"/>
      <c r="D64" s="121" t="s">
        <v>122</v>
      </c>
      <c r="E64" s="143" t="s">
        <v>333</v>
      </c>
      <c r="F64" s="1383" t="s">
        <v>177</v>
      </c>
      <c r="G64" s="1384"/>
      <c r="H64" s="1384"/>
      <c r="I64" s="1384"/>
      <c r="J64" s="1384"/>
      <c r="K64" s="1384"/>
      <c r="L64" s="1384"/>
      <c r="M64" s="1385"/>
    </row>
    <row r="65" spans="1:13" ht="12" customHeight="1">
      <c r="A65" s="1388"/>
      <c r="B65" s="1394"/>
      <c r="C65" s="1411"/>
      <c r="D65" s="121" t="s">
        <v>122</v>
      </c>
      <c r="E65" s="143" t="s">
        <v>341</v>
      </c>
      <c r="F65" s="1383" t="s">
        <v>178</v>
      </c>
      <c r="G65" s="1384"/>
      <c r="H65" s="1384"/>
      <c r="I65" s="1384"/>
      <c r="J65" s="1384"/>
      <c r="K65" s="1384"/>
      <c r="L65" s="1384"/>
      <c r="M65" s="1385"/>
    </row>
    <row r="66" spans="1:13" ht="12" customHeight="1">
      <c r="A66" s="1386">
        <v>5</v>
      </c>
      <c r="B66" s="1390" t="s">
        <v>182</v>
      </c>
      <c r="C66" s="1411" t="s">
        <v>182</v>
      </c>
      <c r="D66" s="121" t="s">
        <v>122</v>
      </c>
      <c r="E66" s="143" t="s">
        <v>341</v>
      </c>
      <c r="F66" s="1383" t="s">
        <v>183</v>
      </c>
      <c r="G66" s="1384"/>
      <c r="H66" s="1384"/>
      <c r="I66" s="1384"/>
      <c r="J66" s="1384"/>
      <c r="K66" s="1384"/>
      <c r="L66" s="1384"/>
      <c r="M66" s="1385"/>
    </row>
    <row r="67" spans="1:13" ht="12" customHeight="1">
      <c r="A67" s="1387"/>
      <c r="B67" s="1392"/>
      <c r="C67" s="1411"/>
      <c r="D67" s="121" t="s">
        <v>122</v>
      </c>
      <c r="E67" s="143" t="s">
        <v>333</v>
      </c>
      <c r="F67" s="1383" t="s">
        <v>184</v>
      </c>
      <c r="G67" s="1384"/>
      <c r="H67" s="1384"/>
      <c r="I67" s="1384"/>
      <c r="J67" s="1384"/>
      <c r="K67" s="1384"/>
      <c r="L67" s="1384"/>
      <c r="M67" s="1385"/>
    </row>
    <row r="68" spans="1:13" ht="12" customHeight="1">
      <c r="A68" s="1387"/>
      <c r="B68" s="1392"/>
      <c r="C68" s="1411"/>
      <c r="D68" s="121" t="s">
        <v>122</v>
      </c>
      <c r="E68" s="143" t="s">
        <v>333</v>
      </c>
      <c r="F68" s="1383" t="s">
        <v>185</v>
      </c>
      <c r="G68" s="1384"/>
      <c r="H68" s="1384"/>
      <c r="I68" s="1384"/>
      <c r="J68" s="1384"/>
      <c r="K68" s="1384"/>
      <c r="L68" s="1384"/>
      <c r="M68" s="1385"/>
    </row>
    <row r="69" spans="1:13" ht="12" customHeight="1">
      <c r="A69" s="1387"/>
      <c r="B69" s="1392"/>
      <c r="C69" s="1411"/>
      <c r="D69" s="121" t="s">
        <v>122</v>
      </c>
      <c r="E69" s="143" t="s">
        <v>341</v>
      </c>
      <c r="F69" s="1383" t="s">
        <v>186</v>
      </c>
      <c r="G69" s="1384"/>
      <c r="H69" s="1384"/>
      <c r="I69" s="1384"/>
      <c r="J69" s="1384"/>
      <c r="K69" s="1384"/>
      <c r="L69" s="1384"/>
      <c r="M69" s="1385"/>
    </row>
    <row r="70" spans="1:13" ht="12" customHeight="1">
      <c r="A70" s="1387"/>
      <c r="B70" s="1392"/>
      <c r="C70" s="1411"/>
      <c r="D70" s="121" t="s">
        <v>122</v>
      </c>
      <c r="E70" s="143" t="s">
        <v>333</v>
      </c>
      <c r="F70" s="1383" t="s">
        <v>187</v>
      </c>
      <c r="G70" s="1384"/>
      <c r="H70" s="1384"/>
      <c r="I70" s="1384"/>
      <c r="J70" s="1384"/>
      <c r="K70" s="1384"/>
      <c r="L70" s="1384"/>
      <c r="M70" s="1385"/>
    </row>
    <row r="71" spans="1:13" ht="12" customHeight="1">
      <c r="A71" s="1387"/>
      <c r="B71" s="1392"/>
      <c r="C71" s="1411" t="s">
        <v>188</v>
      </c>
      <c r="D71" s="121" t="s">
        <v>122</v>
      </c>
      <c r="E71" s="143" t="s">
        <v>333</v>
      </c>
      <c r="F71" s="1383" t="s">
        <v>189</v>
      </c>
      <c r="G71" s="1384"/>
      <c r="H71" s="1384"/>
      <c r="I71" s="1384"/>
      <c r="J71" s="1384"/>
      <c r="K71" s="1384"/>
      <c r="L71" s="1384"/>
      <c r="M71" s="1385"/>
    </row>
    <row r="72" spans="1:13" ht="12" customHeight="1">
      <c r="A72" s="1387"/>
      <c r="B72" s="1392"/>
      <c r="C72" s="1411"/>
      <c r="D72" s="121" t="s">
        <v>122</v>
      </c>
      <c r="E72" s="143" t="s">
        <v>333</v>
      </c>
      <c r="F72" s="1383" t="s">
        <v>190</v>
      </c>
      <c r="G72" s="1384"/>
      <c r="H72" s="1384"/>
      <c r="I72" s="1384"/>
      <c r="J72" s="1384"/>
      <c r="K72" s="1384"/>
      <c r="L72" s="1384"/>
      <c r="M72" s="1385"/>
    </row>
    <row r="73" spans="1:13" ht="12" customHeight="1">
      <c r="A73" s="1387"/>
      <c r="B73" s="1392"/>
      <c r="C73" s="1411"/>
      <c r="D73" s="121" t="s">
        <v>122</v>
      </c>
      <c r="E73" s="143" t="s">
        <v>341</v>
      </c>
      <c r="F73" s="1383" t="s">
        <v>191</v>
      </c>
      <c r="G73" s="1384"/>
      <c r="H73" s="1384"/>
      <c r="I73" s="1384"/>
      <c r="J73" s="1384"/>
      <c r="K73" s="1384"/>
      <c r="L73" s="1384"/>
      <c r="M73" s="1385"/>
    </row>
    <row r="74" spans="1:13" ht="12" customHeight="1">
      <c r="A74" s="1387"/>
      <c r="B74" s="1392"/>
      <c r="C74" s="1411"/>
      <c r="D74" s="121" t="s">
        <v>122</v>
      </c>
      <c r="E74" s="143" t="s">
        <v>341</v>
      </c>
      <c r="F74" s="1399" t="s">
        <v>192</v>
      </c>
      <c r="G74" s="1400"/>
      <c r="H74" s="1400"/>
      <c r="I74" s="1400"/>
      <c r="J74" s="1400"/>
      <c r="K74" s="1400"/>
      <c r="L74" s="1400"/>
      <c r="M74" s="1401"/>
    </row>
    <row r="75" spans="1:13" ht="12" customHeight="1">
      <c r="A75" s="1387"/>
      <c r="B75" s="1392"/>
      <c r="C75" s="1411"/>
      <c r="D75" s="121" t="s">
        <v>122</v>
      </c>
      <c r="E75" s="143" t="s">
        <v>333</v>
      </c>
      <c r="F75" s="1383" t="s">
        <v>193</v>
      </c>
      <c r="G75" s="1384"/>
      <c r="H75" s="1384"/>
      <c r="I75" s="1384"/>
      <c r="J75" s="1384"/>
      <c r="K75" s="1384"/>
      <c r="L75" s="1384"/>
      <c r="M75" s="1385"/>
    </row>
    <row r="76" spans="1:13" ht="12" customHeight="1">
      <c r="A76" s="1387"/>
      <c r="B76" s="1392"/>
      <c r="C76" s="1411"/>
      <c r="D76" s="121" t="s">
        <v>122</v>
      </c>
      <c r="E76" s="143" t="s">
        <v>333</v>
      </c>
      <c r="F76" s="1383" t="s">
        <v>194</v>
      </c>
      <c r="G76" s="1384"/>
      <c r="H76" s="1384"/>
      <c r="I76" s="1384"/>
      <c r="J76" s="1384"/>
      <c r="K76" s="1384"/>
      <c r="L76" s="1384"/>
      <c r="M76" s="1385"/>
    </row>
    <row r="77" spans="1:13" ht="12" customHeight="1">
      <c r="A77" s="1387"/>
      <c r="B77" s="1392"/>
      <c r="C77" s="1411"/>
      <c r="D77" s="121" t="s">
        <v>122</v>
      </c>
      <c r="E77" s="143" t="s">
        <v>333</v>
      </c>
      <c r="F77" s="1383" t="s">
        <v>195</v>
      </c>
      <c r="G77" s="1384"/>
      <c r="H77" s="1384"/>
      <c r="I77" s="1384"/>
      <c r="J77" s="1384"/>
      <c r="K77" s="1384"/>
      <c r="L77" s="1384"/>
      <c r="M77" s="1385"/>
    </row>
    <row r="78" spans="1:13" ht="24" customHeight="1">
      <c r="A78" s="1388"/>
      <c r="B78" s="1394"/>
      <c r="C78" s="1411"/>
      <c r="D78" s="121" t="s">
        <v>122</v>
      </c>
      <c r="E78" s="143" t="s">
        <v>341</v>
      </c>
      <c r="F78" s="1383" t="s">
        <v>196</v>
      </c>
      <c r="G78" s="1384"/>
      <c r="H78" s="1384"/>
      <c r="I78" s="1384"/>
      <c r="J78" s="1384"/>
      <c r="K78" s="1384"/>
      <c r="L78" s="1384"/>
      <c r="M78" s="1385"/>
    </row>
    <row r="79" spans="1:13" ht="12" customHeight="1">
      <c r="A79" s="1386">
        <v>6</v>
      </c>
      <c r="B79" s="1389" t="s">
        <v>197</v>
      </c>
      <c r="C79" s="1390"/>
      <c r="D79" s="121"/>
      <c r="E79" s="143" t="s">
        <v>333</v>
      </c>
      <c r="F79" s="1383" t="s">
        <v>198</v>
      </c>
      <c r="G79" s="1384"/>
      <c r="H79" s="1384"/>
      <c r="I79" s="1384"/>
      <c r="J79" s="1384"/>
      <c r="K79" s="1384"/>
      <c r="L79" s="1384"/>
      <c r="M79" s="1385"/>
    </row>
    <row r="80" spans="1:13" ht="24" customHeight="1">
      <c r="A80" s="1387"/>
      <c r="B80" s="1391"/>
      <c r="C80" s="1392"/>
      <c r="D80" s="121"/>
      <c r="E80" s="143" t="s">
        <v>333</v>
      </c>
      <c r="F80" s="1383" t="s">
        <v>199</v>
      </c>
      <c r="G80" s="1384"/>
      <c r="H80" s="1384"/>
      <c r="I80" s="1384"/>
      <c r="J80" s="1384"/>
      <c r="K80" s="1384"/>
      <c r="L80" s="1384"/>
      <c r="M80" s="1385"/>
    </row>
    <row r="81" spans="1:13" ht="12" customHeight="1">
      <c r="A81" s="1387"/>
      <c r="B81" s="1391"/>
      <c r="C81" s="1392"/>
      <c r="D81" s="121"/>
      <c r="E81" s="143" t="s">
        <v>333</v>
      </c>
      <c r="F81" s="1383" t="s">
        <v>414</v>
      </c>
      <c r="G81" s="1384"/>
      <c r="H81" s="1384"/>
      <c r="I81" s="1384"/>
      <c r="J81" s="1384"/>
      <c r="K81" s="1384"/>
      <c r="L81" s="1384"/>
      <c r="M81" s="1385"/>
    </row>
    <row r="82" spans="1:13" ht="12" customHeight="1">
      <c r="A82" s="1387"/>
      <c r="B82" s="1391"/>
      <c r="C82" s="1392"/>
      <c r="D82" s="121"/>
      <c r="E82" s="143" t="s">
        <v>333</v>
      </c>
      <c r="F82" s="1383" t="s">
        <v>200</v>
      </c>
      <c r="G82" s="1384"/>
      <c r="H82" s="1384"/>
      <c r="I82" s="1384"/>
      <c r="J82" s="1384"/>
      <c r="K82" s="1384"/>
      <c r="L82" s="1384"/>
      <c r="M82" s="1385"/>
    </row>
    <row r="83" spans="1:13" ht="24" customHeight="1">
      <c r="A83" s="1387"/>
      <c r="B83" s="1391"/>
      <c r="C83" s="1392"/>
      <c r="D83" s="121"/>
      <c r="E83" s="143" t="s">
        <v>333</v>
      </c>
      <c r="F83" s="1383" t="s">
        <v>201</v>
      </c>
      <c r="G83" s="1384"/>
      <c r="H83" s="1384"/>
      <c r="I83" s="1384"/>
      <c r="J83" s="1384"/>
      <c r="K83" s="1384"/>
      <c r="L83" s="1384"/>
      <c r="M83" s="1385"/>
    </row>
    <row r="84" spans="1:13" ht="23.25" customHeight="1">
      <c r="A84" s="1387"/>
      <c r="B84" s="1391"/>
      <c r="C84" s="1392"/>
      <c r="D84" s="121"/>
      <c r="E84" s="143" t="s">
        <v>123</v>
      </c>
      <c r="F84" s="1383" t="s">
        <v>202</v>
      </c>
      <c r="G84" s="1384"/>
      <c r="H84" s="1384"/>
      <c r="I84" s="1384"/>
      <c r="J84" s="1384"/>
      <c r="K84" s="1384"/>
      <c r="L84" s="1384"/>
      <c r="M84" s="1385"/>
    </row>
    <row r="85" spans="1:13" ht="24" customHeight="1">
      <c r="A85" s="1387"/>
      <c r="B85" s="1391"/>
      <c r="C85" s="1392"/>
      <c r="D85" s="121"/>
      <c r="E85" s="143" t="s">
        <v>123</v>
      </c>
      <c r="F85" s="1383" t="s">
        <v>413</v>
      </c>
      <c r="G85" s="1384"/>
      <c r="H85" s="1384"/>
      <c r="I85" s="1384"/>
      <c r="J85" s="1384"/>
      <c r="K85" s="1384"/>
      <c r="L85" s="1384"/>
      <c r="M85" s="1385"/>
    </row>
    <row r="86" spans="1:13" ht="12" customHeight="1">
      <c r="A86" s="1387"/>
      <c r="B86" s="1391"/>
      <c r="C86" s="1392"/>
      <c r="D86" s="121"/>
      <c r="E86" s="143" t="s">
        <v>123</v>
      </c>
      <c r="F86" s="1383" t="s">
        <v>203</v>
      </c>
      <c r="G86" s="1384"/>
      <c r="H86" s="1384"/>
      <c r="I86" s="1384"/>
      <c r="J86" s="1384"/>
      <c r="K86" s="1384"/>
      <c r="L86" s="1384"/>
      <c r="M86" s="1385"/>
    </row>
    <row r="87" spans="1:13" ht="12" customHeight="1">
      <c r="A87" s="1387"/>
      <c r="B87" s="1391"/>
      <c r="C87" s="1392"/>
      <c r="D87" s="121" t="s">
        <v>122</v>
      </c>
      <c r="E87" s="143" t="s">
        <v>123</v>
      </c>
      <c r="F87" s="1383" t="s">
        <v>204</v>
      </c>
      <c r="G87" s="1384"/>
      <c r="H87" s="1384"/>
      <c r="I87" s="1384"/>
      <c r="J87" s="1384"/>
      <c r="K87" s="1384"/>
      <c r="L87" s="1384"/>
      <c r="M87" s="1385"/>
    </row>
    <row r="88" spans="1:13" ht="12" customHeight="1">
      <c r="A88" s="1387"/>
      <c r="B88" s="1391"/>
      <c r="C88" s="1392"/>
      <c r="D88" s="121"/>
      <c r="E88" s="143" t="s">
        <v>123</v>
      </c>
      <c r="F88" s="1383" t="s">
        <v>205</v>
      </c>
      <c r="G88" s="1384"/>
      <c r="H88" s="1384"/>
      <c r="I88" s="1384"/>
      <c r="J88" s="1384"/>
      <c r="K88" s="1384"/>
      <c r="L88" s="1384"/>
      <c r="M88" s="1385"/>
    </row>
    <row r="89" spans="1:13" ht="24" customHeight="1">
      <c r="A89" s="1388"/>
      <c r="B89" s="1393"/>
      <c r="C89" s="1394"/>
      <c r="D89" s="121"/>
      <c r="E89" s="143" t="s">
        <v>123</v>
      </c>
      <c r="F89" s="1383" t="s">
        <v>206</v>
      </c>
      <c r="G89" s="1384"/>
      <c r="H89" s="1384"/>
      <c r="I89" s="1384"/>
      <c r="J89" s="1384"/>
      <c r="K89" s="1384"/>
      <c r="L89" s="1384"/>
      <c r="M89" s="1385"/>
    </row>
    <row r="90" spans="1:13" ht="12" customHeight="1">
      <c r="A90" s="1386">
        <v>7</v>
      </c>
      <c r="B90" s="1389" t="s">
        <v>207</v>
      </c>
      <c r="C90" s="1390"/>
      <c r="D90" s="121" t="s">
        <v>122</v>
      </c>
      <c r="E90" s="143" t="s">
        <v>123</v>
      </c>
      <c r="F90" s="1383" t="s">
        <v>208</v>
      </c>
      <c r="G90" s="1384"/>
      <c r="H90" s="1384"/>
      <c r="I90" s="1384"/>
      <c r="J90" s="1384"/>
      <c r="K90" s="1384"/>
      <c r="L90" s="1384"/>
      <c r="M90" s="1385"/>
    </row>
    <row r="91" spans="1:13" ht="12" customHeight="1">
      <c r="A91" s="1387"/>
      <c r="B91" s="1391"/>
      <c r="C91" s="1392"/>
      <c r="D91" s="121" t="s">
        <v>122</v>
      </c>
      <c r="E91" s="143" t="s">
        <v>333</v>
      </c>
      <c r="F91" s="1383" t="s">
        <v>209</v>
      </c>
      <c r="G91" s="1384"/>
      <c r="H91" s="1384"/>
      <c r="I91" s="1384"/>
      <c r="J91" s="1384"/>
      <c r="K91" s="1384"/>
      <c r="L91" s="1384"/>
      <c r="M91" s="1385"/>
    </row>
    <row r="92" spans="1:13" ht="12" customHeight="1">
      <c r="A92" s="1387"/>
      <c r="B92" s="1391"/>
      <c r="C92" s="1392"/>
      <c r="D92" s="121" t="s">
        <v>122</v>
      </c>
      <c r="E92" s="143" t="s">
        <v>333</v>
      </c>
      <c r="F92" s="1402" t="s">
        <v>210</v>
      </c>
      <c r="G92" s="1403"/>
      <c r="H92" s="1403"/>
      <c r="I92" s="1403"/>
      <c r="J92" s="1403"/>
      <c r="K92" s="1403"/>
      <c r="L92" s="1403"/>
      <c r="M92" s="1404"/>
    </row>
    <row r="93" spans="1:13" ht="24" customHeight="1">
      <c r="A93" s="1387"/>
      <c r="B93" s="1391"/>
      <c r="C93" s="1392"/>
      <c r="D93" s="121" t="s">
        <v>122</v>
      </c>
      <c r="E93" s="143" t="s">
        <v>123</v>
      </c>
      <c r="F93" s="1402" t="s">
        <v>211</v>
      </c>
      <c r="G93" s="1403"/>
      <c r="H93" s="1403"/>
      <c r="I93" s="1403"/>
      <c r="J93" s="1403"/>
      <c r="K93" s="1403"/>
      <c r="L93" s="1403"/>
      <c r="M93" s="1404"/>
    </row>
    <row r="94" spans="1:13" ht="12" customHeight="1">
      <c r="A94" s="1387"/>
      <c r="B94" s="1391"/>
      <c r="C94" s="1392"/>
      <c r="D94" s="121" t="s">
        <v>122</v>
      </c>
      <c r="E94" s="143" t="s">
        <v>123</v>
      </c>
      <c r="F94" s="1383" t="s">
        <v>212</v>
      </c>
      <c r="G94" s="1384"/>
      <c r="H94" s="1384"/>
      <c r="I94" s="1384"/>
      <c r="J94" s="1384"/>
      <c r="K94" s="1384"/>
      <c r="L94" s="1384"/>
      <c r="M94" s="1385"/>
    </row>
    <row r="95" spans="1:13" ht="12" customHeight="1">
      <c r="A95" s="1387"/>
      <c r="B95" s="1391"/>
      <c r="C95" s="1392"/>
      <c r="D95" s="121"/>
      <c r="E95" s="143" t="s">
        <v>333</v>
      </c>
      <c r="F95" s="1383" t="s">
        <v>213</v>
      </c>
      <c r="G95" s="1384"/>
      <c r="H95" s="1384"/>
      <c r="I95" s="1384"/>
      <c r="J95" s="1384"/>
      <c r="K95" s="1384"/>
      <c r="L95" s="1384"/>
      <c r="M95" s="1385"/>
    </row>
    <row r="96" spans="1:13" ht="12" customHeight="1">
      <c r="A96" s="1387"/>
      <c r="B96" s="1391"/>
      <c r="C96" s="1392"/>
      <c r="D96" s="121" t="s">
        <v>122</v>
      </c>
      <c r="E96" s="143" t="s">
        <v>123</v>
      </c>
      <c r="F96" s="1383" t="s">
        <v>214</v>
      </c>
      <c r="G96" s="1384"/>
      <c r="H96" s="1384"/>
      <c r="I96" s="1384"/>
      <c r="J96" s="1384"/>
      <c r="K96" s="1384"/>
      <c r="L96" s="1384"/>
      <c r="M96" s="1385"/>
    </row>
    <row r="97" spans="1:13" ht="12" customHeight="1">
      <c r="A97" s="1387"/>
      <c r="B97" s="1391"/>
      <c r="C97" s="1392"/>
      <c r="D97" s="121" t="s">
        <v>122</v>
      </c>
      <c r="E97" s="143" t="s">
        <v>333</v>
      </c>
      <c r="F97" s="1383" t="s">
        <v>215</v>
      </c>
      <c r="G97" s="1384"/>
      <c r="H97" s="1384"/>
      <c r="I97" s="1384"/>
      <c r="J97" s="1384"/>
      <c r="K97" s="1384"/>
      <c r="L97" s="1384"/>
      <c r="M97" s="1385"/>
    </row>
    <row r="98" spans="1:13" ht="24" customHeight="1">
      <c r="A98" s="1387"/>
      <c r="B98" s="1391"/>
      <c r="C98" s="1392"/>
      <c r="D98" s="121" t="s">
        <v>122</v>
      </c>
      <c r="E98" s="143" t="s">
        <v>333</v>
      </c>
      <c r="F98" s="1383" t="s">
        <v>216</v>
      </c>
      <c r="G98" s="1384"/>
      <c r="H98" s="1384"/>
      <c r="I98" s="1384"/>
      <c r="J98" s="1384"/>
      <c r="K98" s="1384"/>
      <c r="L98" s="1384"/>
      <c r="M98" s="1385"/>
    </row>
    <row r="99" spans="1:13" ht="12" customHeight="1">
      <c r="A99" s="1387"/>
      <c r="B99" s="1391"/>
      <c r="C99" s="1392"/>
      <c r="D99" s="121" t="s">
        <v>122</v>
      </c>
      <c r="E99" s="143" t="s">
        <v>333</v>
      </c>
      <c r="F99" s="1383" t="s">
        <v>217</v>
      </c>
      <c r="G99" s="1384"/>
      <c r="H99" s="1384"/>
      <c r="I99" s="1384"/>
      <c r="J99" s="1384"/>
      <c r="K99" s="1384"/>
      <c r="L99" s="1384"/>
      <c r="M99" s="1385"/>
    </row>
    <row r="100" spans="1:13" ht="12" customHeight="1">
      <c r="A100" s="1387"/>
      <c r="B100" s="1391"/>
      <c r="C100" s="1392"/>
      <c r="D100" s="121" t="s">
        <v>122</v>
      </c>
      <c r="E100" s="143" t="s">
        <v>333</v>
      </c>
      <c r="F100" s="1383" t="s">
        <v>218</v>
      </c>
      <c r="G100" s="1384"/>
      <c r="H100" s="1384"/>
      <c r="I100" s="1446" t="s">
        <v>219</v>
      </c>
      <c r="J100" s="1447"/>
      <c r="K100" s="1447"/>
      <c r="L100" s="1447"/>
      <c r="M100" s="1448"/>
    </row>
    <row r="101" spans="1:13" ht="12" customHeight="1">
      <c r="A101" s="1387"/>
      <c r="B101" s="1391"/>
      <c r="C101" s="1392"/>
      <c r="D101" s="121" t="s">
        <v>122</v>
      </c>
      <c r="E101" s="143" t="s">
        <v>333</v>
      </c>
      <c r="F101" s="1383" t="s">
        <v>220</v>
      </c>
      <c r="G101" s="1384"/>
      <c r="H101" s="1384"/>
      <c r="I101" s="1449"/>
      <c r="J101" s="1450"/>
      <c r="K101" s="1450"/>
      <c r="L101" s="1450"/>
      <c r="M101" s="1451"/>
    </row>
    <row r="102" spans="1:13" ht="12" customHeight="1">
      <c r="A102" s="1387"/>
      <c r="B102" s="1391"/>
      <c r="C102" s="1392"/>
      <c r="D102" s="121" t="s">
        <v>122</v>
      </c>
      <c r="E102" s="143" t="s">
        <v>333</v>
      </c>
      <c r="F102" s="1383" t="s">
        <v>221</v>
      </c>
      <c r="G102" s="1384"/>
      <c r="H102" s="1384"/>
      <c r="I102" s="1384"/>
      <c r="J102" s="1384"/>
      <c r="K102" s="1384"/>
      <c r="L102" s="1384"/>
      <c r="M102" s="1385"/>
    </row>
    <row r="103" spans="1:13" ht="12" customHeight="1">
      <c r="A103" s="1387"/>
      <c r="B103" s="1391"/>
      <c r="C103" s="1392"/>
      <c r="D103" s="121" t="s">
        <v>122</v>
      </c>
      <c r="E103" s="143" t="s">
        <v>333</v>
      </c>
      <c r="F103" s="1383" t="s">
        <v>222</v>
      </c>
      <c r="G103" s="1384"/>
      <c r="H103" s="1384"/>
      <c r="I103" s="1384"/>
      <c r="J103" s="1384"/>
      <c r="K103" s="1384"/>
      <c r="L103" s="1384"/>
      <c r="M103" s="1385"/>
    </row>
    <row r="104" spans="1:13" ht="12" customHeight="1">
      <c r="A104" s="1387"/>
      <c r="B104" s="1391"/>
      <c r="C104" s="1392"/>
      <c r="D104" s="121" t="s">
        <v>122</v>
      </c>
      <c r="E104" s="143" t="s">
        <v>333</v>
      </c>
      <c r="F104" s="1383" t="s">
        <v>223</v>
      </c>
      <c r="G104" s="1384"/>
      <c r="H104" s="1384"/>
      <c r="I104" s="1384"/>
      <c r="J104" s="1384"/>
      <c r="K104" s="1384"/>
      <c r="L104" s="1384"/>
      <c r="M104" s="1385"/>
    </row>
    <row r="105" spans="1:13" ht="12" customHeight="1">
      <c r="A105" s="1387"/>
      <c r="B105" s="1391"/>
      <c r="C105" s="1392"/>
      <c r="D105" s="121" t="s">
        <v>122</v>
      </c>
      <c r="E105" s="143" t="s">
        <v>333</v>
      </c>
      <c r="F105" s="1383" t="s">
        <v>224</v>
      </c>
      <c r="G105" s="1384"/>
      <c r="H105" s="1384"/>
      <c r="I105" s="1384"/>
      <c r="J105" s="1384"/>
      <c r="K105" s="1384"/>
      <c r="L105" s="1384"/>
      <c r="M105" s="1385"/>
    </row>
    <row r="106" spans="1:13" ht="12" customHeight="1">
      <c r="A106" s="1387"/>
      <c r="B106" s="1391"/>
      <c r="C106" s="1392"/>
      <c r="D106" s="121" t="s">
        <v>122</v>
      </c>
      <c r="E106" s="143" t="s">
        <v>123</v>
      </c>
      <c r="F106" s="1383" t="s">
        <v>624</v>
      </c>
      <c r="G106" s="1384"/>
      <c r="H106" s="1384"/>
      <c r="I106" s="1384"/>
      <c r="J106" s="1384"/>
      <c r="K106" s="1384"/>
      <c r="L106" s="1384"/>
      <c r="M106" s="1385"/>
    </row>
    <row r="107" spans="1:13" ht="24" customHeight="1">
      <c r="A107" s="1388"/>
      <c r="B107" s="1393"/>
      <c r="C107" s="1394"/>
      <c r="D107" s="121" t="s">
        <v>122</v>
      </c>
      <c r="E107" s="143" t="s">
        <v>123</v>
      </c>
      <c r="F107" s="1383" t="s">
        <v>625</v>
      </c>
      <c r="G107" s="1384"/>
      <c r="H107" s="1384"/>
      <c r="I107" s="1384"/>
      <c r="J107" s="1384"/>
      <c r="K107" s="1384"/>
      <c r="L107" s="1384"/>
      <c r="M107" s="1385"/>
    </row>
    <row r="108" spans="1:13" ht="12" customHeight="1">
      <c r="A108" s="1386">
        <v>8</v>
      </c>
      <c r="B108" s="1389" t="s">
        <v>225</v>
      </c>
      <c r="C108" s="1390"/>
      <c r="D108" s="121" t="s">
        <v>122</v>
      </c>
      <c r="E108" s="143" t="s">
        <v>333</v>
      </c>
      <c r="F108" s="1383" t="s">
        <v>226</v>
      </c>
      <c r="G108" s="1384"/>
      <c r="H108" s="1384"/>
      <c r="I108" s="1384"/>
      <c r="J108" s="1384"/>
      <c r="K108" s="1384"/>
      <c r="L108" s="1384"/>
      <c r="M108" s="1385"/>
    </row>
    <row r="109" spans="1:13" ht="12" customHeight="1">
      <c r="A109" s="1387"/>
      <c r="B109" s="1391"/>
      <c r="C109" s="1392"/>
      <c r="D109" s="121" t="s">
        <v>122</v>
      </c>
      <c r="E109" s="143" t="s">
        <v>333</v>
      </c>
      <c r="F109" s="1383" t="s">
        <v>227</v>
      </c>
      <c r="G109" s="1384"/>
      <c r="H109" s="1384"/>
      <c r="I109" s="1384"/>
      <c r="J109" s="1384"/>
      <c r="K109" s="1384"/>
      <c r="L109" s="1384"/>
      <c r="M109" s="1385"/>
    </row>
    <row r="110" spans="1:13" ht="11.25" customHeight="1">
      <c r="A110" s="1388"/>
      <c r="B110" s="1393"/>
      <c r="C110" s="1394"/>
      <c r="D110" s="121" t="s">
        <v>122</v>
      </c>
      <c r="E110" s="143" t="s">
        <v>333</v>
      </c>
      <c r="F110" s="1383" t="s">
        <v>228</v>
      </c>
      <c r="G110" s="1384"/>
      <c r="H110" s="1384"/>
      <c r="I110" s="1384"/>
      <c r="J110" s="1384"/>
      <c r="K110" s="1384"/>
      <c r="L110" s="1384"/>
      <c r="M110" s="1385"/>
    </row>
    <row r="111" spans="1:13" ht="12" customHeight="1">
      <c r="A111" s="1395">
        <v>9</v>
      </c>
      <c r="B111" s="1397" t="s">
        <v>229</v>
      </c>
      <c r="C111" s="1390"/>
      <c r="D111" s="121" t="s">
        <v>122</v>
      </c>
      <c r="E111" s="143" t="s">
        <v>333</v>
      </c>
      <c r="F111" s="1383" t="s">
        <v>230</v>
      </c>
      <c r="G111" s="1384"/>
      <c r="H111" s="1384"/>
      <c r="I111" s="1384"/>
      <c r="J111" s="1384"/>
      <c r="K111" s="1384"/>
      <c r="L111" s="1384"/>
      <c r="M111" s="1385"/>
    </row>
    <row r="112" spans="1:13" ht="12" customHeight="1">
      <c r="A112" s="1396"/>
      <c r="B112" s="1398"/>
      <c r="C112" s="1394"/>
      <c r="D112" s="121" t="s">
        <v>122</v>
      </c>
      <c r="E112" s="143" t="s">
        <v>333</v>
      </c>
      <c r="F112" s="1399" t="s">
        <v>231</v>
      </c>
      <c r="G112" s="1400"/>
      <c r="H112" s="1400"/>
      <c r="I112" s="1400"/>
      <c r="J112" s="1400"/>
      <c r="K112" s="1400"/>
      <c r="L112" s="1400"/>
      <c r="M112" s="1401"/>
    </row>
    <row r="113" spans="1:13" ht="10.8">
      <c r="F113" s="1379"/>
      <c r="G113" s="1379"/>
      <c r="H113" s="1379"/>
      <c r="I113" s="1379"/>
    </row>
    <row r="114" spans="1:13" ht="10.8">
      <c r="A114" s="152" t="s">
        <v>232</v>
      </c>
      <c r="F114" s="153"/>
      <c r="G114" s="153"/>
      <c r="H114" s="153"/>
      <c r="I114" s="153"/>
    </row>
    <row r="115" spans="1:13" s="159" customFormat="1" ht="10.8">
      <c r="A115" s="154" t="s">
        <v>233</v>
      </c>
      <c r="B115" s="155"/>
      <c r="C115" s="156"/>
      <c r="D115" s="157"/>
      <c r="E115" s="156"/>
      <c r="F115" s="158"/>
      <c r="G115" s="158"/>
      <c r="H115" s="158"/>
      <c r="I115" s="158"/>
    </row>
    <row r="116" spans="1:13" s="162" customFormat="1" ht="9.6">
      <c r="A116" s="1380" t="s">
        <v>234</v>
      </c>
      <c r="B116" s="1380"/>
      <c r="C116" s="160"/>
      <c r="D116" s="160"/>
      <c r="E116" s="160"/>
      <c r="F116" s="161"/>
      <c r="G116" s="161"/>
      <c r="H116" s="161"/>
      <c r="I116" s="161"/>
    </row>
    <row r="117" spans="1:13" s="162" customFormat="1" ht="31.5" customHeight="1">
      <c r="A117" s="47"/>
      <c r="B117" s="48" t="s">
        <v>235</v>
      </c>
      <c r="C117" s="1378" t="s">
        <v>350</v>
      </c>
      <c r="D117" s="1378"/>
      <c r="E117" s="1378"/>
      <c r="F117" s="1378"/>
      <c r="G117" s="1378"/>
      <c r="H117" s="1378"/>
      <c r="I117" s="1378"/>
      <c r="J117" s="1378"/>
      <c r="K117" s="1378"/>
      <c r="L117" s="1378"/>
      <c r="M117" s="1378"/>
    </row>
    <row r="118" spans="1:13" s="162" customFormat="1" ht="21" customHeight="1">
      <c r="A118" s="47"/>
      <c r="B118" s="48" t="s">
        <v>351</v>
      </c>
      <c r="C118" s="1378" t="s">
        <v>352</v>
      </c>
      <c r="D118" s="1378"/>
      <c r="E118" s="1378"/>
      <c r="F118" s="1378"/>
      <c r="G118" s="1378"/>
      <c r="H118" s="1378"/>
      <c r="I118" s="1378"/>
      <c r="J118" s="1378"/>
      <c r="K118" s="1378"/>
      <c r="L118" s="1378"/>
      <c r="M118" s="1378"/>
    </row>
    <row r="119" spans="1:13" s="162" customFormat="1" ht="9.75" customHeight="1">
      <c r="A119" s="47"/>
      <c r="B119" s="48" t="s">
        <v>236</v>
      </c>
      <c r="C119" s="1378" t="s">
        <v>353</v>
      </c>
      <c r="D119" s="1378"/>
      <c r="E119" s="1378"/>
      <c r="F119" s="1378"/>
      <c r="G119" s="1378"/>
      <c r="H119" s="1378"/>
      <c r="I119" s="1378"/>
      <c r="J119" s="1378"/>
      <c r="K119" s="1378"/>
      <c r="L119" s="1378"/>
      <c r="M119" s="1378"/>
    </row>
    <row r="120" spans="1:13" s="162" customFormat="1" ht="9.6">
      <c r="A120" s="47"/>
      <c r="B120" s="47"/>
      <c r="C120" s="47" t="s">
        <v>354</v>
      </c>
      <c r="D120" s="1381" t="s">
        <v>355</v>
      </c>
      <c r="E120" s="1381"/>
      <c r="F120" s="1381"/>
      <c r="G120" s="1381"/>
      <c r="H120" s="1381"/>
      <c r="I120" s="1381"/>
      <c r="J120" s="1381"/>
      <c r="K120" s="1381"/>
      <c r="L120" s="1381"/>
      <c r="M120" s="1381"/>
    </row>
    <row r="121" spans="1:13" s="162" customFormat="1" ht="9.6">
      <c r="A121" s="47"/>
      <c r="B121" s="47"/>
      <c r="C121" s="47"/>
      <c r="D121" s="1381" t="s">
        <v>356</v>
      </c>
      <c r="E121" s="1381"/>
      <c r="F121" s="1381"/>
      <c r="G121" s="1381"/>
      <c r="H121" s="1381"/>
      <c r="I121" s="1381"/>
      <c r="J121" s="1381"/>
      <c r="K121" s="1381"/>
      <c r="L121" s="1381"/>
      <c r="M121" s="1381"/>
    </row>
    <row r="122" spans="1:13" s="162" customFormat="1" ht="9.6">
      <c r="A122" s="49"/>
      <c r="B122" s="48"/>
      <c r="C122" s="48"/>
      <c r="D122" s="1378" t="s">
        <v>357</v>
      </c>
      <c r="E122" s="1378"/>
      <c r="F122" s="1378"/>
      <c r="G122" s="1378"/>
      <c r="H122" s="1378"/>
      <c r="I122" s="1378"/>
      <c r="J122" s="1378"/>
      <c r="K122" s="1378"/>
      <c r="L122" s="1378"/>
      <c r="M122" s="1378"/>
    </row>
    <row r="123" spans="1:13" s="162" customFormat="1" ht="9.6">
      <c r="A123" s="49"/>
      <c r="B123" s="48"/>
      <c r="C123" s="48"/>
      <c r="D123" s="48"/>
      <c r="E123" s="1378" t="s">
        <v>358</v>
      </c>
      <c r="F123" s="1378"/>
      <c r="G123" s="1378"/>
      <c r="H123" s="1378"/>
      <c r="I123" s="1378"/>
      <c r="J123" s="1378"/>
      <c r="K123" s="1378"/>
      <c r="L123" s="1378"/>
      <c r="M123" s="1378"/>
    </row>
    <row r="124" spans="1:13" s="162" customFormat="1" ht="9.6">
      <c r="A124" s="49"/>
      <c r="B124" s="48"/>
      <c r="C124" s="48"/>
      <c r="D124" s="48"/>
      <c r="E124" s="1378" t="s">
        <v>359</v>
      </c>
      <c r="F124" s="1378"/>
      <c r="G124" s="1378"/>
      <c r="H124" s="1378"/>
      <c r="I124" s="1378"/>
      <c r="J124" s="1378"/>
      <c r="K124" s="1378"/>
      <c r="L124" s="1378"/>
      <c r="M124" s="1378"/>
    </row>
    <row r="125" spans="1:13" s="162" customFormat="1" ht="21" customHeight="1">
      <c r="A125" s="49"/>
      <c r="B125" s="48"/>
      <c r="C125" s="48" t="s">
        <v>360</v>
      </c>
      <c r="D125" s="1378" t="s">
        <v>361</v>
      </c>
      <c r="E125" s="1378"/>
      <c r="F125" s="1378"/>
      <c r="G125" s="1378"/>
      <c r="H125" s="1378"/>
      <c r="I125" s="1378"/>
      <c r="J125" s="1378"/>
      <c r="K125" s="1378"/>
      <c r="L125" s="1378"/>
      <c r="M125" s="1378"/>
    </row>
    <row r="126" spans="1:13" s="162" customFormat="1" ht="9.6">
      <c r="A126" s="47"/>
      <c r="B126" s="47" t="s">
        <v>237</v>
      </c>
      <c r="C126" s="1381" t="s">
        <v>362</v>
      </c>
      <c r="D126" s="1381"/>
      <c r="E126" s="1381"/>
      <c r="F126" s="1381"/>
      <c r="G126" s="1381"/>
      <c r="H126" s="1381"/>
      <c r="I126" s="1381"/>
      <c r="J126" s="1381"/>
      <c r="K126" s="1381"/>
      <c r="L126" s="1381"/>
      <c r="M126" s="1381"/>
    </row>
    <row r="127" spans="1:13" s="162" customFormat="1" ht="9.6">
      <c r="A127" s="47"/>
      <c r="B127" s="48"/>
      <c r="C127" s="49" t="s">
        <v>354</v>
      </c>
      <c r="D127" s="1381" t="s">
        <v>363</v>
      </c>
      <c r="E127" s="1381"/>
      <c r="F127" s="1381"/>
      <c r="G127" s="1381"/>
      <c r="H127" s="1381"/>
      <c r="I127" s="1381"/>
      <c r="J127" s="1381"/>
      <c r="K127" s="1381"/>
      <c r="L127" s="1381"/>
      <c r="M127" s="1381"/>
    </row>
    <row r="128" spans="1:13" s="162" customFormat="1" ht="21" customHeight="1">
      <c r="A128" s="47"/>
      <c r="B128" s="48"/>
      <c r="C128" s="49" t="s">
        <v>238</v>
      </c>
      <c r="D128" s="1378" t="s">
        <v>364</v>
      </c>
      <c r="E128" s="1378"/>
      <c r="F128" s="1378"/>
      <c r="G128" s="1378"/>
      <c r="H128" s="1378"/>
      <c r="I128" s="1378"/>
      <c r="J128" s="1378"/>
      <c r="K128" s="1378"/>
      <c r="L128" s="1378"/>
      <c r="M128" s="1378"/>
    </row>
    <row r="129" spans="1:13" s="162" customFormat="1" ht="9.6">
      <c r="A129" s="47"/>
      <c r="B129" s="48"/>
      <c r="C129" s="50"/>
      <c r="D129" s="50"/>
      <c r="E129" s="50"/>
      <c r="F129" s="47"/>
      <c r="G129" s="47"/>
      <c r="H129" s="47"/>
      <c r="I129" s="47"/>
      <c r="J129" s="47"/>
      <c r="K129" s="47"/>
      <c r="L129" s="47"/>
      <c r="M129" s="47"/>
    </row>
    <row r="130" spans="1:13" s="162" customFormat="1" ht="12" customHeight="1">
      <c r="A130" s="47" t="s">
        <v>239</v>
      </c>
      <c r="B130" s="48"/>
      <c r="C130" s="50"/>
      <c r="D130" s="50"/>
      <c r="E130" s="50"/>
      <c r="F130" s="47"/>
      <c r="G130" s="47"/>
      <c r="H130" s="47"/>
      <c r="I130" s="47"/>
      <c r="J130" s="47"/>
      <c r="K130" s="47"/>
      <c r="L130" s="47"/>
      <c r="M130" s="47"/>
    </row>
    <row r="131" spans="1:13" s="163" customFormat="1" ht="63" customHeight="1">
      <c r="A131" s="1378" t="s">
        <v>365</v>
      </c>
      <c r="B131" s="1378"/>
      <c r="C131" s="1455" t="s">
        <v>366</v>
      </c>
      <c r="D131" s="1455"/>
      <c r="E131" s="1455"/>
      <c r="F131" s="1455"/>
      <c r="G131" s="1455"/>
      <c r="H131" s="1455"/>
      <c r="I131" s="1455"/>
      <c r="J131" s="1455"/>
      <c r="K131" s="1455"/>
      <c r="L131" s="1455"/>
      <c r="M131" s="1455"/>
    </row>
    <row r="132" spans="1:13" s="163" customFormat="1" ht="13.5" customHeight="1">
      <c r="A132" s="47"/>
      <c r="B132" s="48"/>
      <c r="C132" s="51" t="s">
        <v>240</v>
      </c>
      <c r="D132" s="1377" t="s">
        <v>241</v>
      </c>
      <c r="E132" s="1377"/>
      <c r="F132" s="1377"/>
      <c r="G132" s="1377"/>
      <c r="H132" s="1377"/>
      <c r="I132" s="1377"/>
      <c r="J132" s="1377"/>
      <c r="K132" s="1377"/>
      <c r="L132" s="1377"/>
      <c r="M132" s="1377"/>
    </row>
    <row r="133" spans="1:13" s="163" customFormat="1" ht="21" customHeight="1">
      <c r="A133" s="47"/>
      <c r="B133" s="48"/>
      <c r="C133" s="51" t="s">
        <v>242</v>
      </c>
      <c r="D133" s="1455" t="s">
        <v>243</v>
      </c>
      <c r="E133" s="1455"/>
      <c r="F133" s="1455"/>
      <c r="G133" s="1455"/>
      <c r="H133" s="1455"/>
      <c r="I133" s="1455"/>
      <c r="J133" s="1455"/>
      <c r="K133" s="1455"/>
      <c r="L133" s="1455"/>
      <c r="M133" s="1455"/>
    </row>
    <row r="134" spans="1:13" s="163" customFormat="1" ht="21" customHeight="1">
      <c r="A134" s="1378" t="s">
        <v>367</v>
      </c>
      <c r="B134" s="1378"/>
      <c r="C134" s="1378" t="s">
        <v>368</v>
      </c>
      <c r="D134" s="1378"/>
      <c r="E134" s="1378"/>
      <c r="F134" s="1378"/>
      <c r="G134" s="1378"/>
      <c r="H134" s="1378"/>
      <c r="I134" s="1378"/>
      <c r="J134" s="1378"/>
      <c r="K134" s="1378"/>
      <c r="L134" s="1378"/>
      <c r="M134" s="1378"/>
    </row>
    <row r="135" spans="1:13" s="163" customFormat="1" ht="21" customHeight="1">
      <c r="A135" s="47"/>
      <c r="B135" s="48"/>
      <c r="C135" s="51"/>
      <c r="D135" s="48" t="s">
        <v>244</v>
      </c>
      <c r="E135" s="1378" t="s">
        <v>245</v>
      </c>
      <c r="F135" s="1378"/>
      <c r="G135" s="1378"/>
      <c r="H135" s="1378"/>
      <c r="I135" s="1378"/>
      <c r="J135" s="1378"/>
      <c r="K135" s="1378"/>
      <c r="L135" s="1378"/>
      <c r="M135" s="1378"/>
    </row>
    <row r="136" spans="1:13" s="163" customFormat="1" ht="21" customHeight="1">
      <c r="A136" s="47"/>
      <c r="B136" s="48"/>
      <c r="C136" s="52"/>
      <c r="D136" s="53" t="s">
        <v>369</v>
      </c>
      <c r="E136" s="1378" t="s">
        <v>370</v>
      </c>
      <c r="F136" s="1378"/>
      <c r="G136" s="1378"/>
      <c r="H136" s="1378"/>
      <c r="I136" s="1378"/>
      <c r="J136" s="1378"/>
      <c r="K136" s="1378"/>
      <c r="L136" s="1378"/>
      <c r="M136" s="1378"/>
    </row>
    <row r="137" spans="1:13" s="163" customFormat="1" ht="10.5" customHeight="1">
      <c r="A137" s="47"/>
      <c r="B137" s="48"/>
      <c r="C137" s="52"/>
      <c r="D137" s="53"/>
      <c r="E137" s="1382" t="s">
        <v>246</v>
      </c>
      <c r="F137" s="55" t="s">
        <v>371</v>
      </c>
      <c r="G137" s="48"/>
      <c r="H137" s="48"/>
      <c r="I137" s="48"/>
      <c r="J137" s="48"/>
      <c r="K137" s="48"/>
      <c r="L137" s="48"/>
      <c r="M137" s="48"/>
    </row>
    <row r="138" spans="1:13" s="163" customFormat="1" ht="10.5" customHeight="1">
      <c r="A138" s="47"/>
      <c r="B138" s="48"/>
      <c r="C138" s="52"/>
      <c r="D138" s="53"/>
      <c r="E138" s="1382"/>
      <c r="F138" s="55" t="s">
        <v>372</v>
      </c>
      <c r="G138" s="48"/>
      <c r="H138" s="48"/>
      <c r="I138" s="48"/>
      <c r="J138" s="48"/>
      <c r="K138" s="48"/>
      <c r="L138" s="48"/>
      <c r="M138" s="48"/>
    </row>
    <row r="139" spans="1:13" s="163" customFormat="1" ht="10.5" customHeight="1">
      <c r="A139" s="47"/>
      <c r="B139" s="48"/>
      <c r="C139" s="52"/>
      <c r="D139" s="53"/>
      <c r="E139" s="54" t="s">
        <v>247</v>
      </c>
      <c r="F139" s="55" t="s">
        <v>373</v>
      </c>
      <c r="G139" s="48"/>
      <c r="H139" s="48"/>
      <c r="I139" s="48"/>
      <c r="J139" s="48"/>
      <c r="K139" s="48"/>
      <c r="L139" s="48"/>
      <c r="M139" s="48"/>
    </row>
    <row r="140" spans="1:13" s="163" customFormat="1" ht="10.5" customHeight="1">
      <c r="A140" s="47"/>
      <c r="B140" s="48"/>
      <c r="C140" s="52"/>
      <c r="D140" s="53"/>
      <c r="E140" s="54" t="s">
        <v>248</v>
      </c>
      <c r="F140" s="55" t="s">
        <v>374</v>
      </c>
      <c r="G140" s="48"/>
      <c r="H140" s="48"/>
      <c r="I140" s="48"/>
      <c r="J140" s="48"/>
      <c r="K140" s="48"/>
      <c r="L140" s="48"/>
      <c r="M140" s="48"/>
    </row>
    <row r="141" spans="1:13" s="163" customFormat="1" ht="10.5" customHeight="1">
      <c r="A141" s="47"/>
      <c r="B141" s="48"/>
      <c r="C141" s="52"/>
      <c r="D141" s="53"/>
      <c r="E141" s="56" t="s">
        <v>375</v>
      </c>
      <c r="F141" s="55" t="s">
        <v>249</v>
      </c>
      <c r="G141" s="48"/>
      <c r="H141" s="48"/>
      <c r="I141" s="48"/>
      <c r="J141" s="48"/>
      <c r="K141" s="48"/>
      <c r="L141" s="48"/>
      <c r="M141" s="48"/>
    </row>
    <row r="142" spans="1:13" s="163" customFormat="1" ht="21" customHeight="1">
      <c r="A142" s="47"/>
      <c r="B142" s="48"/>
      <c r="C142" s="52"/>
      <c r="D142" s="53" t="s">
        <v>238</v>
      </c>
      <c r="E142" s="1378" t="s">
        <v>376</v>
      </c>
      <c r="F142" s="1378"/>
      <c r="G142" s="1378"/>
      <c r="H142" s="1378"/>
      <c r="I142" s="1378"/>
      <c r="J142" s="1378"/>
      <c r="K142" s="1378"/>
      <c r="L142" s="1378"/>
      <c r="M142" s="1378"/>
    </row>
    <row r="143" spans="1:13" s="163" customFormat="1" ht="21" customHeight="1">
      <c r="A143" s="47"/>
      <c r="B143" s="48"/>
      <c r="C143" s="52"/>
      <c r="D143" s="53" t="s">
        <v>377</v>
      </c>
      <c r="E143" s="1378" t="s">
        <v>378</v>
      </c>
      <c r="F143" s="1378"/>
      <c r="G143" s="1378"/>
      <c r="H143" s="1378"/>
      <c r="I143" s="1378"/>
      <c r="J143" s="1378"/>
      <c r="K143" s="1378"/>
      <c r="L143" s="1378"/>
      <c r="M143" s="1378"/>
    </row>
    <row r="144" spans="1:13" s="163" customFormat="1" ht="10.5" customHeight="1">
      <c r="A144" s="51" t="s">
        <v>379</v>
      </c>
      <c r="B144" s="48"/>
      <c r="C144" s="51" t="s">
        <v>250</v>
      </c>
      <c r="D144" s="1378" t="s">
        <v>380</v>
      </c>
      <c r="E144" s="1378"/>
      <c r="F144" s="1378"/>
      <c r="G144" s="1378"/>
      <c r="H144" s="1378"/>
      <c r="I144" s="1378"/>
      <c r="J144" s="1378"/>
      <c r="K144" s="1378"/>
      <c r="L144" s="1378"/>
      <c r="M144" s="1378"/>
    </row>
    <row r="145" spans="1:13" s="163" customFormat="1" ht="10.5" customHeight="1">
      <c r="A145" s="57"/>
      <c r="B145" s="48"/>
      <c r="C145" s="52"/>
      <c r="D145" s="47" t="s">
        <v>244</v>
      </c>
      <c r="E145" s="1378" t="s">
        <v>381</v>
      </c>
      <c r="F145" s="1378"/>
      <c r="G145" s="1378"/>
      <c r="H145" s="1378"/>
      <c r="I145" s="1378"/>
      <c r="J145" s="1378"/>
      <c r="K145" s="1378"/>
      <c r="L145" s="1378"/>
      <c r="M145" s="1378"/>
    </row>
    <row r="146" spans="1:13" s="163" customFormat="1" ht="21" customHeight="1">
      <c r="A146" s="47"/>
      <c r="B146" s="48"/>
      <c r="C146" s="52"/>
      <c r="D146" s="47" t="s">
        <v>251</v>
      </c>
      <c r="E146" s="1378" t="s">
        <v>382</v>
      </c>
      <c r="F146" s="1378"/>
      <c r="G146" s="1378"/>
      <c r="H146" s="1378"/>
      <c r="I146" s="1378"/>
      <c r="J146" s="1378"/>
      <c r="K146" s="1378"/>
      <c r="L146" s="1378"/>
      <c r="M146" s="1378"/>
    </row>
    <row r="147" spans="1:13" s="163" customFormat="1" ht="9.75" customHeight="1">
      <c r="A147" s="47"/>
      <c r="B147" s="48"/>
      <c r="C147" s="52"/>
      <c r="D147" s="47" t="s">
        <v>252</v>
      </c>
      <c r="E147" s="1378" t="s">
        <v>383</v>
      </c>
      <c r="F147" s="1378"/>
      <c r="G147" s="1378"/>
      <c r="H147" s="1378"/>
      <c r="I147" s="1378"/>
      <c r="J147" s="1378"/>
      <c r="K147" s="1378"/>
      <c r="L147" s="1378"/>
      <c r="M147" s="1378"/>
    </row>
    <row r="148" spans="1:13" s="163" customFormat="1" ht="31.5" customHeight="1">
      <c r="A148" s="51"/>
      <c r="B148" s="48"/>
      <c r="C148" s="58"/>
      <c r="D148" s="47" t="s">
        <v>253</v>
      </c>
      <c r="E148" s="1378" t="s">
        <v>254</v>
      </c>
      <c r="F148" s="1378"/>
      <c r="G148" s="1378"/>
      <c r="H148" s="1378"/>
      <c r="I148" s="1378"/>
      <c r="J148" s="1378"/>
      <c r="K148" s="1378"/>
      <c r="L148" s="1378"/>
      <c r="M148" s="1378"/>
    </row>
    <row r="149" spans="1:13" s="163" customFormat="1" ht="21" customHeight="1">
      <c r="A149" s="51"/>
      <c r="B149" s="48"/>
      <c r="C149" s="58"/>
      <c r="D149" s="47" t="s">
        <v>255</v>
      </c>
      <c r="E149" s="1378" t="s">
        <v>384</v>
      </c>
      <c r="F149" s="1378"/>
      <c r="G149" s="1378"/>
      <c r="H149" s="1378"/>
      <c r="I149" s="1378"/>
      <c r="J149" s="1378"/>
      <c r="K149" s="1378"/>
      <c r="L149" s="1378"/>
      <c r="M149" s="1378"/>
    </row>
    <row r="150" spans="1:13" s="163" customFormat="1" ht="21" customHeight="1">
      <c r="A150" s="51"/>
      <c r="B150" s="48"/>
      <c r="C150" s="58"/>
      <c r="D150" s="47" t="s">
        <v>256</v>
      </c>
      <c r="E150" s="1378" t="s">
        <v>257</v>
      </c>
      <c r="F150" s="1378"/>
      <c r="G150" s="1378"/>
      <c r="H150" s="1378"/>
      <c r="I150" s="1378"/>
      <c r="J150" s="1378"/>
      <c r="K150" s="1378"/>
      <c r="L150" s="1378"/>
      <c r="M150" s="1378"/>
    </row>
    <row r="151" spans="1:13" s="163" customFormat="1" ht="10.5" customHeight="1">
      <c r="A151" s="47"/>
      <c r="B151" s="48"/>
      <c r="C151" s="59"/>
      <c r="D151" s="47" t="s">
        <v>258</v>
      </c>
      <c r="E151" s="1377" t="s">
        <v>385</v>
      </c>
      <c r="F151" s="1377"/>
      <c r="G151" s="1377"/>
      <c r="H151" s="1377"/>
      <c r="I151" s="1377"/>
      <c r="J151" s="1377"/>
      <c r="K151" s="1377"/>
      <c r="L151" s="1377"/>
      <c r="M151" s="1377"/>
    </row>
    <row r="152" spans="1:13" s="163" customFormat="1" ht="9.6">
      <c r="A152" s="47"/>
      <c r="B152" s="48"/>
      <c r="C152" s="51" t="s">
        <v>259</v>
      </c>
      <c r="D152" s="1377" t="s">
        <v>386</v>
      </c>
      <c r="E152" s="1377"/>
      <c r="F152" s="1377"/>
      <c r="G152" s="1377"/>
      <c r="H152" s="1377"/>
      <c r="I152" s="1377"/>
      <c r="J152" s="1377"/>
      <c r="K152" s="1377"/>
      <c r="L152" s="1377"/>
      <c r="M152" s="1377"/>
    </row>
    <row r="153" spans="1:13" s="163" customFormat="1" ht="21" customHeight="1">
      <c r="A153" s="47"/>
      <c r="B153" s="48"/>
      <c r="C153" s="59"/>
      <c r="D153" s="47" t="s">
        <v>244</v>
      </c>
      <c r="E153" s="1378" t="s">
        <v>260</v>
      </c>
      <c r="F153" s="1378"/>
      <c r="G153" s="1378"/>
      <c r="H153" s="1378"/>
      <c r="I153" s="1378"/>
      <c r="J153" s="1378"/>
      <c r="K153" s="1378"/>
      <c r="L153" s="1378"/>
      <c r="M153" s="1378"/>
    </row>
    <row r="154" spans="1:13" s="163" customFormat="1" ht="9.6">
      <c r="A154" s="47"/>
      <c r="B154" s="48"/>
      <c r="C154" s="59"/>
      <c r="D154" s="47" t="s">
        <v>251</v>
      </c>
      <c r="E154" s="1378" t="s">
        <v>387</v>
      </c>
      <c r="F154" s="1378"/>
      <c r="G154" s="1378"/>
      <c r="H154" s="1378"/>
      <c r="I154" s="1378"/>
      <c r="J154" s="1378"/>
      <c r="K154" s="1378"/>
      <c r="L154" s="1378"/>
      <c r="M154" s="1378"/>
    </row>
    <row r="155" spans="1:13" s="163" customFormat="1" ht="9.6">
      <c r="A155" s="47"/>
      <c r="B155" s="48"/>
      <c r="C155" s="59"/>
      <c r="D155" s="47" t="s">
        <v>252</v>
      </c>
      <c r="E155" s="1378" t="s">
        <v>388</v>
      </c>
      <c r="F155" s="1378"/>
      <c r="G155" s="1378"/>
      <c r="H155" s="1378"/>
      <c r="I155" s="1378"/>
      <c r="J155" s="1378"/>
      <c r="K155" s="1378"/>
      <c r="L155" s="1378"/>
      <c r="M155" s="1378"/>
    </row>
    <row r="156" spans="1:13" s="163" customFormat="1" ht="9.6">
      <c r="A156" s="47"/>
      <c r="B156" s="48"/>
      <c r="C156" s="51" t="s">
        <v>261</v>
      </c>
      <c r="D156" s="1381" t="s">
        <v>262</v>
      </c>
      <c r="E156" s="1381"/>
      <c r="F156" s="1381"/>
      <c r="G156" s="1381"/>
      <c r="H156" s="1381"/>
      <c r="I156" s="1381"/>
      <c r="J156" s="1381"/>
      <c r="K156" s="1381"/>
      <c r="L156" s="1381"/>
      <c r="M156" s="1381"/>
    </row>
    <row r="157" spans="1:13" s="163" customFormat="1" ht="21" customHeight="1">
      <c r="A157" s="47"/>
      <c r="B157" s="48"/>
      <c r="C157" s="59"/>
      <c r="D157" s="47" t="s">
        <v>244</v>
      </c>
      <c r="E157" s="1378" t="s">
        <v>263</v>
      </c>
      <c r="F157" s="1378"/>
      <c r="G157" s="1378"/>
      <c r="H157" s="1378"/>
      <c r="I157" s="1378"/>
      <c r="J157" s="1378"/>
      <c r="K157" s="1378"/>
      <c r="L157" s="1378"/>
      <c r="M157" s="1378"/>
    </row>
    <row r="158" spans="1:13" s="163" customFormat="1" ht="21" customHeight="1">
      <c r="A158" s="47"/>
      <c r="B158" s="48"/>
      <c r="C158" s="59"/>
      <c r="D158" s="47" t="s">
        <v>251</v>
      </c>
      <c r="E158" s="1378" t="s">
        <v>389</v>
      </c>
      <c r="F158" s="1378"/>
      <c r="G158" s="1378"/>
      <c r="H158" s="1378"/>
      <c r="I158" s="1378"/>
      <c r="J158" s="1378"/>
      <c r="K158" s="1378"/>
      <c r="L158" s="1378"/>
      <c r="M158" s="1378"/>
    </row>
    <row r="159" spans="1:13" s="163" customFormat="1" ht="9.6">
      <c r="A159" s="47"/>
      <c r="B159" s="48"/>
      <c r="C159" s="59"/>
      <c r="D159" s="47" t="s">
        <v>252</v>
      </c>
      <c r="E159" s="1378" t="s">
        <v>390</v>
      </c>
      <c r="F159" s="1378"/>
      <c r="G159" s="1378"/>
      <c r="H159" s="1378"/>
      <c r="I159" s="1378"/>
      <c r="J159" s="1378"/>
      <c r="K159" s="1378"/>
      <c r="L159" s="1378"/>
      <c r="M159" s="1378"/>
    </row>
    <row r="160" spans="1:13" s="163" customFormat="1" ht="9.6">
      <c r="A160" s="47"/>
      <c r="B160" s="48"/>
      <c r="C160" s="59"/>
      <c r="D160" s="47" t="s">
        <v>253</v>
      </c>
      <c r="E160" s="1378" t="s">
        <v>391</v>
      </c>
      <c r="F160" s="1378"/>
      <c r="G160" s="1378"/>
      <c r="H160" s="1378"/>
      <c r="I160" s="1378"/>
      <c r="J160" s="1378"/>
      <c r="K160" s="1378"/>
      <c r="L160" s="1378"/>
      <c r="M160" s="1378"/>
    </row>
    <row r="161" spans="1:13" s="163" customFormat="1" ht="42" customHeight="1">
      <c r="A161" s="47"/>
      <c r="B161" s="48"/>
      <c r="C161" s="59"/>
      <c r="D161" s="47" t="s">
        <v>255</v>
      </c>
      <c r="E161" s="1378" t="s">
        <v>392</v>
      </c>
      <c r="F161" s="1378"/>
      <c r="G161" s="1378"/>
      <c r="H161" s="1378"/>
      <c r="I161" s="1378"/>
      <c r="J161" s="1378"/>
      <c r="K161" s="1378"/>
      <c r="L161" s="1378"/>
      <c r="M161" s="1378"/>
    </row>
    <row r="162" spans="1:13" s="163" customFormat="1" ht="9.6">
      <c r="A162" s="47"/>
      <c r="B162" s="48"/>
      <c r="C162" s="59"/>
      <c r="D162" s="47" t="s">
        <v>256</v>
      </c>
      <c r="E162" s="1378" t="s">
        <v>393</v>
      </c>
      <c r="F162" s="1378"/>
      <c r="G162" s="1378"/>
      <c r="H162" s="1378"/>
      <c r="I162" s="1378"/>
      <c r="J162" s="1378"/>
      <c r="K162" s="1378"/>
      <c r="L162" s="1378"/>
      <c r="M162" s="1378"/>
    </row>
    <row r="163" spans="1:13" s="163" customFormat="1" ht="9.6">
      <c r="A163" s="47"/>
      <c r="B163" s="48"/>
      <c r="C163" s="59"/>
      <c r="D163" s="47" t="s">
        <v>258</v>
      </c>
      <c r="E163" s="1378" t="s">
        <v>394</v>
      </c>
      <c r="F163" s="1378"/>
      <c r="G163" s="1378"/>
      <c r="H163" s="1378"/>
      <c r="I163" s="1378"/>
      <c r="J163" s="1378"/>
      <c r="K163" s="1378"/>
      <c r="L163" s="1378"/>
      <c r="M163" s="1378"/>
    </row>
    <row r="164" spans="1:13" s="163" customFormat="1" ht="9.6">
      <c r="A164" s="47"/>
      <c r="B164" s="48"/>
      <c r="C164" s="59"/>
      <c r="D164" s="47" t="s">
        <v>264</v>
      </c>
      <c r="E164" s="1378" t="s">
        <v>265</v>
      </c>
      <c r="F164" s="1378"/>
      <c r="G164" s="1378"/>
      <c r="H164" s="1378"/>
      <c r="I164" s="1378"/>
      <c r="J164" s="1378"/>
      <c r="K164" s="1378"/>
      <c r="L164" s="1378"/>
      <c r="M164" s="1378"/>
    </row>
    <row r="165" spans="1:13" s="163" customFormat="1" ht="9.6">
      <c r="A165" s="47"/>
      <c r="B165" s="48"/>
      <c r="C165" s="59"/>
      <c r="D165" s="47" t="s">
        <v>266</v>
      </c>
      <c r="E165" s="1378" t="s">
        <v>395</v>
      </c>
      <c r="F165" s="1378"/>
      <c r="G165" s="1378"/>
      <c r="H165" s="1378"/>
      <c r="I165" s="1378"/>
      <c r="J165" s="1378"/>
      <c r="K165" s="1378"/>
      <c r="L165" s="1378"/>
      <c r="M165" s="1378"/>
    </row>
    <row r="166" spans="1:13" s="163" customFormat="1" ht="9.6">
      <c r="A166" s="47"/>
      <c r="B166" s="48"/>
      <c r="C166" s="59"/>
      <c r="D166" s="47" t="s">
        <v>267</v>
      </c>
      <c r="E166" s="1378" t="s">
        <v>396</v>
      </c>
      <c r="F166" s="1378"/>
      <c r="G166" s="1378"/>
      <c r="H166" s="1378"/>
      <c r="I166" s="1378"/>
      <c r="J166" s="1378"/>
      <c r="K166" s="1378"/>
      <c r="L166" s="1378"/>
      <c r="M166" s="1378"/>
    </row>
    <row r="167" spans="1:13" s="163" customFormat="1" ht="31.5" customHeight="1">
      <c r="A167" s="47"/>
      <c r="B167" s="48"/>
      <c r="C167" s="59"/>
      <c r="D167" s="47" t="s">
        <v>268</v>
      </c>
      <c r="E167" s="1378" t="s">
        <v>397</v>
      </c>
      <c r="F167" s="1378"/>
      <c r="G167" s="1378"/>
      <c r="H167" s="1378"/>
      <c r="I167" s="1378"/>
      <c r="J167" s="1378"/>
      <c r="K167" s="1378"/>
      <c r="L167" s="1378"/>
      <c r="M167" s="1378"/>
    </row>
  </sheetData>
  <mergeCells count="202">
    <mergeCell ref="E167:M167"/>
    <mergeCell ref="D128:M128"/>
    <mergeCell ref="A131:B131"/>
    <mergeCell ref="C131:M131"/>
    <mergeCell ref="D133:M133"/>
    <mergeCell ref="A134:B134"/>
    <mergeCell ref="C134:M134"/>
    <mergeCell ref="E143:M143"/>
    <mergeCell ref="C119:M119"/>
    <mergeCell ref="D122:M122"/>
    <mergeCell ref="E124:M124"/>
    <mergeCell ref="D125:M125"/>
    <mergeCell ref="D120:M120"/>
    <mergeCell ref="D121:M121"/>
    <mergeCell ref="E123:M123"/>
    <mergeCell ref="E161:M161"/>
    <mergeCell ref="E153:M153"/>
    <mergeCell ref="E154:M154"/>
    <mergeCell ref="D156:M156"/>
    <mergeCell ref="E166:M166"/>
    <mergeCell ref="E157:M157"/>
    <mergeCell ref="E158:M158"/>
    <mergeCell ref="E159:M159"/>
    <mergeCell ref="E160:M160"/>
    <mergeCell ref="A79:A89"/>
    <mergeCell ref="B79:C89"/>
    <mergeCell ref="F99:M99"/>
    <mergeCell ref="I100:M101"/>
    <mergeCell ref="F101:H101"/>
    <mergeCell ref="A39:A65"/>
    <mergeCell ref="B39:B65"/>
    <mergeCell ref="C39:I39"/>
    <mergeCell ref="J39:K39"/>
    <mergeCell ref="L39:M39"/>
    <mergeCell ref="C40:C45"/>
    <mergeCell ref="F40:M40"/>
    <mergeCell ref="F41:M41"/>
    <mergeCell ref="F42:M42"/>
    <mergeCell ref="F43:M43"/>
    <mergeCell ref="F44:M44"/>
    <mergeCell ref="F45:M45"/>
    <mergeCell ref="C46:C55"/>
    <mergeCell ref="F46:M46"/>
    <mergeCell ref="F47:M47"/>
    <mergeCell ref="F48:M48"/>
    <mergeCell ref="F49:M49"/>
    <mergeCell ref="F50:M50"/>
    <mergeCell ref="B90:C107"/>
    <mergeCell ref="H1:J1"/>
    <mergeCell ref="L1:M1"/>
    <mergeCell ref="A2:F2"/>
    <mergeCell ref="H2:J2"/>
    <mergeCell ref="L2:M2"/>
    <mergeCell ref="A4:C4"/>
    <mergeCell ref="D4:E4"/>
    <mergeCell ref="F4:M4"/>
    <mergeCell ref="A5:A16"/>
    <mergeCell ref="B5:C16"/>
    <mergeCell ref="D5:D6"/>
    <mergeCell ref="E5:E6"/>
    <mergeCell ref="F5:F6"/>
    <mergeCell ref="G5:G6"/>
    <mergeCell ref="H5:H6"/>
    <mergeCell ref="I5:I6"/>
    <mergeCell ref="K5:K6"/>
    <mergeCell ref="J7:J10"/>
    <mergeCell ref="K7:K10"/>
    <mergeCell ref="L7:L10"/>
    <mergeCell ref="M7:M10"/>
    <mergeCell ref="F12:M12"/>
    <mergeCell ref="F13:M13"/>
    <mergeCell ref="F14:M14"/>
    <mergeCell ref="F15:M15"/>
    <mergeCell ref="F16:M16"/>
    <mergeCell ref="A17:A32"/>
    <mergeCell ref="B17:B32"/>
    <mergeCell ref="C17:C22"/>
    <mergeCell ref="F17:G17"/>
    <mergeCell ref="I17:J17"/>
    <mergeCell ref="L17:M17"/>
    <mergeCell ref="F18:M18"/>
    <mergeCell ref="F19:M19"/>
    <mergeCell ref="F20:M20"/>
    <mergeCell ref="F21:M21"/>
    <mergeCell ref="F22:M22"/>
    <mergeCell ref="C23:C27"/>
    <mergeCell ref="F23:G23"/>
    <mergeCell ref="I23:J23"/>
    <mergeCell ref="L23:M23"/>
    <mergeCell ref="F24:M24"/>
    <mergeCell ref="F25:M25"/>
    <mergeCell ref="F26:M26"/>
    <mergeCell ref="F27:M27"/>
    <mergeCell ref="C28:C32"/>
    <mergeCell ref="F28:M28"/>
    <mergeCell ref="F29:M29"/>
    <mergeCell ref="F30:M30"/>
    <mergeCell ref="F31:M31"/>
    <mergeCell ref="F32:M32"/>
    <mergeCell ref="A33:A38"/>
    <mergeCell ref="B33:C38"/>
    <mergeCell ref="F33:M33"/>
    <mergeCell ref="F34:M34"/>
    <mergeCell ref="F35:M35"/>
    <mergeCell ref="F36:M36"/>
    <mergeCell ref="F37:M37"/>
    <mergeCell ref="F38:M38"/>
    <mergeCell ref="F51:M51"/>
    <mergeCell ref="F52:M52"/>
    <mergeCell ref="F53:M53"/>
    <mergeCell ref="F54:M54"/>
    <mergeCell ref="F55:M55"/>
    <mergeCell ref="F56:M56"/>
    <mergeCell ref="F57:M57"/>
    <mergeCell ref="F58:M58"/>
    <mergeCell ref="F59:M59"/>
    <mergeCell ref="F60:M60"/>
    <mergeCell ref="F61:M61"/>
    <mergeCell ref="F62:M62"/>
    <mergeCell ref="F63:M63"/>
    <mergeCell ref="F64:M64"/>
    <mergeCell ref="F65:M65"/>
    <mergeCell ref="A66:A78"/>
    <mergeCell ref="B66:B78"/>
    <mergeCell ref="C66:C70"/>
    <mergeCell ref="F66:M66"/>
    <mergeCell ref="F67:M67"/>
    <mergeCell ref="F68:M68"/>
    <mergeCell ref="F69:M69"/>
    <mergeCell ref="F70:M70"/>
    <mergeCell ref="C71:C78"/>
    <mergeCell ref="F71:M71"/>
    <mergeCell ref="F72:M72"/>
    <mergeCell ref="F73:M73"/>
    <mergeCell ref="F74:M74"/>
    <mergeCell ref="F75:M75"/>
    <mergeCell ref="F76:M76"/>
    <mergeCell ref="F77:M77"/>
    <mergeCell ref="F78:M78"/>
    <mergeCell ref="C56:C65"/>
    <mergeCell ref="F79:M79"/>
    <mergeCell ref="F80:M80"/>
    <mergeCell ref="F81:M81"/>
    <mergeCell ref="F82:M82"/>
    <mergeCell ref="F83:M83"/>
    <mergeCell ref="F84:M84"/>
    <mergeCell ref="F85:M85"/>
    <mergeCell ref="F86:M86"/>
    <mergeCell ref="F87:M87"/>
    <mergeCell ref="F88:M88"/>
    <mergeCell ref="F89:M89"/>
    <mergeCell ref="F90:M90"/>
    <mergeCell ref="F91:M91"/>
    <mergeCell ref="F92:M92"/>
    <mergeCell ref="F93:M93"/>
    <mergeCell ref="F94:M94"/>
    <mergeCell ref="F95:M95"/>
    <mergeCell ref="F96:M96"/>
    <mergeCell ref="E150:M150"/>
    <mergeCell ref="F105:M105"/>
    <mergeCell ref="F108:M108"/>
    <mergeCell ref="F109:M109"/>
    <mergeCell ref="A108:A110"/>
    <mergeCell ref="F110:M110"/>
    <mergeCell ref="F106:M106"/>
    <mergeCell ref="F107:M107"/>
    <mergeCell ref="A90:A107"/>
    <mergeCell ref="F111:M111"/>
    <mergeCell ref="B108:C110"/>
    <mergeCell ref="A111:A112"/>
    <mergeCell ref="B111:C112"/>
    <mergeCell ref="F112:M112"/>
    <mergeCell ref="F97:M97"/>
    <mergeCell ref="F98:M98"/>
    <mergeCell ref="F100:H100"/>
    <mergeCell ref="F102:M102"/>
    <mergeCell ref="F103:M103"/>
    <mergeCell ref="F104:M104"/>
    <mergeCell ref="D152:M152"/>
    <mergeCell ref="E155:M155"/>
    <mergeCell ref="E162:M162"/>
    <mergeCell ref="E163:M163"/>
    <mergeCell ref="E164:M164"/>
    <mergeCell ref="E165:M165"/>
    <mergeCell ref="C117:M117"/>
    <mergeCell ref="F113:I113"/>
    <mergeCell ref="A116:B116"/>
    <mergeCell ref="E151:M151"/>
    <mergeCell ref="D127:M127"/>
    <mergeCell ref="C126:M126"/>
    <mergeCell ref="D132:M132"/>
    <mergeCell ref="E135:M135"/>
    <mergeCell ref="E142:M142"/>
    <mergeCell ref="E136:M136"/>
    <mergeCell ref="E137:E138"/>
    <mergeCell ref="E145:M145"/>
    <mergeCell ref="C118:M118"/>
    <mergeCell ref="E146:M146"/>
    <mergeCell ref="E147:M147"/>
    <mergeCell ref="E148:M148"/>
    <mergeCell ref="E149:M149"/>
    <mergeCell ref="D144:M144"/>
  </mergeCells>
  <phoneticPr fontId="3"/>
  <pageMargins left="0.78740157480314965" right="0.31496062992125984" top="0.6692913385826772" bottom="0.35433070866141736" header="0.51181102362204722" footer="0.27559055118110237"/>
  <pageSetup paperSize="9" scale="88" orientation="landscape" r:id="rId1"/>
  <headerFooter alignWithMargins="0"/>
  <rowBreaks count="4" manualBreakCount="4">
    <brk id="38" max="16383" man="1"/>
    <brk id="65" max="16383" man="1"/>
    <brk id="107" max="12" man="1"/>
    <brk id="143" max="12" man="1"/>
  </rowBreaks>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315DE-B425-46A5-92C8-13ADC3EB4C4A}">
  <dimension ref="A1:F51"/>
  <sheetViews>
    <sheetView view="pageBreakPreview" zoomScale="80" zoomScaleNormal="69" zoomScaleSheetLayoutView="80" workbookViewId="0">
      <selection activeCell="C44" sqref="C44"/>
    </sheetView>
  </sheetViews>
  <sheetFormatPr defaultColWidth="8.88671875" defaultRowHeight="13.2"/>
  <cols>
    <col min="1" max="1" width="7.21875" style="643" customWidth="1"/>
    <col min="2" max="2" width="11.77734375" style="643" customWidth="1"/>
    <col min="3" max="3" width="34.88671875" style="643" customWidth="1"/>
    <col min="4" max="4" width="254.6640625" style="642" customWidth="1"/>
    <col min="5" max="5" width="14" style="643" customWidth="1"/>
    <col min="6" max="16384" width="8.88671875" style="643"/>
  </cols>
  <sheetData>
    <row r="1" spans="1:6" ht="33.75" customHeight="1" thickBot="1">
      <c r="A1" s="640" t="s">
        <v>1078</v>
      </c>
      <c r="B1" s="641"/>
      <c r="C1" s="641"/>
      <c r="F1" s="644" t="s">
        <v>960</v>
      </c>
    </row>
    <row r="2" spans="1:6" ht="58.2" thickBot="1">
      <c r="A2" s="645" t="s">
        <v>961</v>
      </c>
      <c r="B2" s="646" t="s">
        <v>962</v>
      </c>
      <c r="C2" s="647" t="s">
        <v>963</v>
      </c>
      <c r="D2" s="648" t="s">
        <v>964</v>
      </c>
      <c r="E2" s="649" t="s">
        <v>965</v>
      </c>
    </row>
    <row r="3" spans="1:6" ht="19.2">
      <c r="A3" s="1456" t="s">
        <v>1251</v>
      </c>
      <c r="B3" s="1459" t="s">
        <v>966</v>
      </c>
      <c r="C3" s="650" t="s">
        <v>967</v>
      </c>
      <c r="D3" s="651" t="s">
        <v>968</v>
      </c>
      <c r="E3" s="652"/>
    </row>
    <row r="4" spans="1:6" ht="38.4">
      <c r="A4" s="1457"/>
      <c r="B4" s="1460"/>
      <c r="C4" s="653" t="s">
        <v>969</v>
      </c>
      <c r="D4" s="654" t="s">
        <v>970</v>
      </c>
      <c r="E4" s="655"/>
    </row>
    <row r="5" spans="1:6" ht="19.2">
      <c r="A5" s="1457"/>
      <c r="B5" s="1460"/>
      <c r="C5" s="653" t="s">
        <v>971</v>
      </c>
      <c r="D5" s="654" t="s">
        <v>972</v>
      </c>
      <c r="E5" s="655"/>
    </row>
    <row r="6" spans="1:6" ht="19.2">
      <c r="A6" s="1457"/>
      <c r="B6" s="1460"/>
      <c r="C6" s="653" t="s">
        <v>973</v>
      </c>
      <c r="D6" s="654" t="s">
        <v>974</v>
      </c>
      <c r="E6" s="655"/>
    </row>
    <row r="7" spans="1:6" ht="19.2">
      <c r="A7" s="1457"/>
      <c r="B7" s="1460"/>
      <c r="C7" s="653" t="s">
        <v>975</v>
      </c>
      <c r="D7" s="654" t="s">
        <v>976</v>
      </c>
      <c r="E7" s="655"/>
    </row>
    <row r="8" spans="1:6" ht="19.2">
      <c r="A8" s="1457"/>
      <c r="B8" s="1461"/>
      <c r="C8" s="653" t="s">
        <v>977</v>
      </c>
      <c r="D8" s="654" t="s">
        <v>978</v>
      </c>
      <c r="E8" s="655"/>
    </row>
    <row r="9" spans="1:6" ht="19.2">
      <c r="A9" s="1457"/>
      <c r="B9" s="1462" t="s">
        <v>979</v>
      </c>
      <c r="C9" s="656" t="s">
        <v>980</v>
      </c>
      <c r="D9" s="657" t="s">
        <v>981</v>
      </c>
      <c r="E9" s="658"/>
    </row>
    <row r="10" spans="1:6" ht="19.2">
      <c r="A10" s="1457"/>
      <c r="B10" s="1460"/>
      <c r="C10" s="653" t="s">
        <v>982</v>
      </c>
      <c r="D10" s="654" t="s">
        <v>983</v>
      </c>
      <c r="E10" s="655"/>
    </row>
    <row r="11" spans="1:6" ht="19.2">
      <c r="A11" s="1457"/>
      <c r="B11" s="1460"/>
      <c r="C11" s="653" t="s">
        <v>984</v>
      </c>
      <c r="D11" s="654" t="s">
        <v>985</v>
      </c>
      <c r="E11" s="655"/>
    </row>
    <row r="12" spans="1:6" ht="19.2">
      <c r="A12" s="1457"/>
      <c r="B12" s="1460"/>
      <c r="C12" s="653" t="s">
        <v>986</v>
      </c>
      <c r="D12" s="654" t="s">
        <v>987</v>
      </c>
      <c r="E12" s="655"/>
    </row>
    <row r="13" spans="1:6" ht="19.2">
      <c r="A13" s="1457"/>
      <c r="B13" s="1460"/>
      <c r="C13" s="653" t="s">
        <v>988</v>
      </c>
      <c r="D13" s="654" t="s">
        <v>989</v>
      </c>
      <c r="E13" s="655"/>
    </row>
    <row r="14" spans="1:6" ht="19.2">
      <c r="A14" s="1457"/>
      <c r="B14" s="1461"/>
      <c r="C14" s="653" t="s">
        <v>990</v>
      </c>
      <c r="D14" s="654" t="s">
        <v>991</v>
      </c>
      <c r="E14" s="655"/>
    </row>
    <row r="15" spans="1:6" ht="19.2">
      <c r="A15" s="1457"/>
      <c r="B15" s="1462" t="s">
        <v>992</v>
      </c>
      <c r="C15" s="656" t="s">
        <v>993</v>
      </c>
      <c r="D15" s="657" t="s">
        <v>994</v>
      </c>
      <c r="E15" s="658"/>
    </row>
    <row r="16" spans="1:6" ht="38.4">
      <c r="A16" s="1457"/>
      <c r="B16" s="1460"/>
      <c r="C16" s="653" t="s">
        <v>995</v>
      </c>
      <c r="D16" s="654" t="s">
        <v>996</v>
      </c>
      <c r="E16" s="655"/>
    </row>
    <row r="17" spans="1:5" ht="38.4">
      <c r="A17" s="1457"/>
      <c r="B17" s="1460"/>
      <c r="C17" s="653" t="s">
        <v>997</v>
      </c>
      <c r="D17" s="654" t="s">
        <v>998</v>
      </c>
      <c r="E17" s="655"/>
    </row>
    <row r="18" spans="1:5" ht="19.2">
      <c r="A18" s="1457"/>
      <c r="B18" s="1460"/>
      <c r="C18" s="653" t="s">
        <v>999</v>
      </c>
      <c r="D18" s="654" t="s">
        <v>1000</v>
      </c>
      <c r="E18" s="655"/>
    </row>
    <row r="19" spans="1:5" ht="19.8" thickBot="1">
      <c r="A19" s="1458"/>
      <c r="B19" s="1463"/>
      <c r="C19" s="653" t="s">
        <v>1001</v>
      </c>
      <c r="D19" s="654" t="s">
        <v>1002</v>
      </c>
      <c r="E19" s="655"/>
    </row>
    <row r="20" spans="1:5" ht="19.2">
      <c r="A20" s="1456" t="s">
        <v>1003</v>
      </c>
      <c r="B20" s="1459" t="s">
        <v>1004</v>
      </c>
      <c r="C20" s="659" t="s">
        <v>1005</v>
      </c>
      <c r="D20" s="660" t="s">
        <v>1006</v>
      </c>
      <c r="E20" s="661"/>
    </row>
    <row r="21" spans="1:5" ht="19.2">
      <c r="A21" s="1457"/>
      <c r="B21" s="1460"/>
      <c r="C21" s="653" t="s">
        <v>1007</v>
      </c>
      <c r="D21" s="654" t="s">
        <v>1008</v>
      </c>
      <c r="E21" s="655"/>
    </row>
    <row r="22" spans="1:5" ht="38.4">
      <c r="A22" s="1457"/>
      <c r="B22" s="1461"/>
      <c r="C22" s="653" t="s">
        <v>1009</v>
      </c>
      <c r="D22" s="654" t="s">
        <v>1010</v>
      </c>
      <c r="E22" s="655"/>
    </row>
    <row r="23" spans="1:5" ht="57.6">
      <c r="A23" s="1457"/>
      <c r="B23" s="1462" t="s">
        <v>1011</v>
      </c>
      <c r="C23" s="656" t="s">
        <v>1012</v>
      </c>
      <c r="D23" s="657" t="s">
        <v>1013</v>
      </c>
      <c r="E23" s="658"/>
    </row>
    <row r="24" spans="1:5" ht="19.2">
      <c r="A24" s="1457"/>
      <c r="B24" s="1461"/>
      <c r="C24" s="653" t="s">
        <v>1014</v>
      </c>
      <c r="D24" s="654" t="s">
        <v>1015</v>
      </c>
      <c r="E24" s="655"/>
    </row>
    <row r="25" spans="1:5" ht="19.2">
      <c r="A25" s="1457"/>
      <c r="B25" s="1462" t="s">
        <v>1016</v>
      </c>
      <c r="C25" s="656" t="s">
        <v>1017</v>
      </c>
      <c r="D25" s="657" t="s">
        <v>1018</v>
      </c>
      <c r="E25" s="658"/>
    </row>
    <row r="26" spans="1:5" ht="39" thickBot="1">
      <c r="A26" s="1458"/>
      <c r="B26" s="1463"/>
      <c r="C26" s="653" t="s">
        <v>1019</v>
      </c>
      <c r="D26" s="654" t="s">
        <v>1020</v>
      </c>
      <c r="E26" s="655"/>
    </row>
    <row r="27" spans="1:5" ht="19.2">
      <c r="A27" s="1456" t="s">
        <v>1021</v>
      </c>
      <c r="B27" s="1459" t="s">
        <v>1022</v>
      </c>
      <c r="C27" s="659" t="s">
        <v>1023</v>
      </c>
      <c r="D27" s="660" t="s">
        <v>1024</v>
      </c>
      <c r="E27" s="661"/>
    </row>
    <row r="28" spans="1:5" ht="19.2">
      <c r="A28" s="1457"/>
      <c r="B28" s="1460"/>
      <c r="C28" s="653" t="s">
        <v>1025</v>
      </c>
      <c r="D28" s="654" t="s">
        <v>1026</v>
      </c>
      <c r="E28" s="655"/>
    </row>
    <row r="29" spans="1:5" ht="19.2">
      <c r="A29" s="1457"/>
      <c r="B29" s="1460"/>
      <c r="C29" s="653" t="s">
        <v>1027</v>
      </c>
      <c r="D29" s="654" t="s">
        <v>1028</v>
      </c>
      <c r="E29" s="655"/>
    </row>
    <row r="30" spans="1:5" ht="19.2">
      <c r="A30" s="1457"/>
      <c r="B30" s="1460"/>
      <c r="C30" s="653" t="s">
        <v>1029</v>
      </c>
      <c r="D30" s="654" t="s">
        <v>1030</v>
      </c>
      <c r="E30" s="655"/>
    </row>
    <row r="31" spans="1:5" ht="19.2">
      <c r="A31" s="1457"/>
      <c r="B31" s="1460"/>
      <c r="C31" s="653" t="s">
        <v>1031</v>
      </c>
      <c r="D31" s="654" t="s">
        <v>1032</v>
      </c>
      <c r="E31" s="655"/>
    </row>
    <row r="32" spans="1:5" ht="19.2">
      <c r="A32" s="1457"/>
      <c r="B32" s="1460"/>
      <c r="C32" s="653" t="s">
        <v>1033</v>
      </c>
      <c r="D32" s="654" t="s">
        <v>1034</v>
      </c>
      <c r="E32" s="655"/>
    </row>
    <row r="33" spans="1:5" ht="17.399999999999999" customHeight="1">
      <c r="A33" s="1457"/>
      <c r="B33" s="1460"/>
      <c r="C33" s="653" t="s">
        <v>1035</v>
      </c>
      <c r="D33" s="654" t="s">
        <v>1036</v>
      </c>
      <c r="E33" s="655"/>
    </row>
    <row r="34" spans="1:5" ht="16.8" customHeight="1">
      <c r="A34" s="1457"/>
      <c r="B34" s="1460"/>
      <c r="C34" s="653" t="s">
        <v>1037</v>
      </c>
      <c r="D34" s="654" t="s">
        <v>1038</v>
      </c>
      <c r="E34" s="655"/>
    </row>
    <row r="35" spans="1:5" ht="18" customHeight="1">
      <c r="A35" s="1457"/>
      <c r="B35" s="1460"/>
      <c r="C35" s="653" t="s">
        <v>1039</v>
      </c>
      <c r="D35" s="654" t="s">
        <v>1040</v>
      </c>
      <c r="E35" s="655"/>
    </row>
    <row r="36" spans="1:5" ht="16.8" customHeight="1">
      <c r="A36" s="1457"/>
      <c r="B36" s="1461"/>
      <c r="C36" s="653" t="s">
        <v>1041</v>
      </c>
      <c r="D36" s="654" t="s">
        <v>1042</v>
      </c>
      <c r="E36" s="655"/>
    </row>
    <row r="37" spans="1:5" ht="19.2">
      <c r="A37" s="1457"/>
      <c r="B37" s="1462" t="s">
        <v>1043</v>
      </c>
      <c r="C37" s="656" t="s">
        <v>1044</v>
      </c>
      <c r="D37" s="657" t="s">
        <v>1045</v>
      </c>
      <c r="E37" s="658"/>
    </row>
    <row r="38" spans="1:5" ht="38.4">
      <c r="A38" s="1457"/>
      <c r="B38" s="1460"/>
      <c r="C38" s="653" t="s">
        <v>1046</v>
      </c>
      <c r="D38" s="654" t="s">
        <v>1047</v>
      </c>
      <c r="E38" s="655"/>
    </row>
    <row r="39" spans="1:5" ht="39" thickBot="1">
      <c r="A39" s="1458"/>
      <c r="B39" s="1463"/>
      <c r="C39" s="653" t="s">
        <v>1048</v>
      </c>
      <c r="D39" s="654" t="s">
        <v>1049</v>
      </c>
      <c r="E39" s="655"/>
    </row>
    <row r="40" spans="1:5" ht="19.2">
      <c r="A40" s="1456" t="s">
        <v>1050</v>
      </c>
      <c r="B40" s="1459" t="s">
        <v>1051</v>
      </c>
      <c r="C40" s="659" t="s">
        <v>1052</v>
      </c>
      <c r="D40" s="660" t="s">
        <v>1053</v>
      </c>
      <c r="E40" s="661"/>
    </row>
    <row r="41" spans="1:5" ht="38.4">
      <c r="A41" s="1457"/>
      <c r="B41" s="1460"/>
      <c r="C41" s="653" t="s">
        <v>1054</v>
      </c>
      <c r="D41" s="654" t="s">
        <v>1055</v>
      </c>
      <c r="E41" s="655"/>
    </row>
    <row r="42" spans="1:5" ht="19.2">
      <c r="A42" s="1457"/>
      <c r="B42" s="1460"/>
      <c r="C42" s="653" t="s">
        <v>1056</v>
      </c>
      <c r="D42" s="654" t="s">
        <v>1057</v>
      </c>
      <c r="E42" s="655"/>
    </row>
    <row r="43" spans="1:5" ht="19.2">
      <c r="A43" s="1457"/>
      <c r="B43" s="1461"/>
      <c r="C43" s="653" t="s">
        <v>1058</v>
      </c>
      <c r="D43" s="654" t="s">
        <v>1059</v>
      </c>
      <c r="E43" s="655"/>
    </row>
    <row r="44" spans="1:5" ht="38.4">
      <c r="A44" s="1457"/>
      <c r="B44" s="1462" t="s">
        <v>1060</v>
      </c>
      <c r="C44" s="656" t="s">
        <v>1061</v>
      </c>
      <c r="D44" s="657" t="s">
        <v>1062</v>
      </c>
      <c r="E44" s="658"/>
    </row>
    <row r="45" spans="1:5" ht="28.2" customHeight="1" thickBot="1">
      <c r="A45" s="1458"/>
      <c r="B45" s="1463"/>
      <c r="C45" s="662" t="s">
        <v>1063</v>
      </c>
      <c r="D45" s="663" t="s">
        <v>1064</v>
      </c>
      <c r="E45" s="664"/>
    </row>
    <row r="46" spans="1:5" ht="19.2">
      <c r="A46" s="665" t="s">
        <v>1065</v>
      </c>
      <c r="B46" s="666"/>
      <c r="C46" s="667"/>
      <c r="D46" s="666"/>
      <c r="E46" s="666"/>
    </row>
    <row r="47" spans="1:5" ht="21.6">
      <c r="A47" s="668" t="s">
        <v>1066</v>
      </c>
      <c r="B47" s="669"/>
      <c r="C47" s="670"/>
    </row>
    <row r="48" spans="1:5" ht="21.6">
      <c r="A48" s="668" t="s">
        <v>1067</v>
      </c>
    </row>
    <row r="49" spans="1:3" ht="21.6">
      <c r="A49" s="668" t="s">
        <v>1068</v>
      </c>
      <c r="B49" s="669"/>
      <c r="C49" s="671"/>
    </row>
    <row r="50" spans="1:3" ht="21.6">
      <c r="A50" s="668" t="s">
        <v>1069</v>
      </c>
      <c r="B50" s="669"/>
      <c r="C50" s="671"/>
    </row>
    <row r="51" spans="1:3" ht="21.6">
      <c r="A51" s="668" t="s">
        <v>1070</v>
      </c>
      <c r="B51" s="669"/>
      <c r="C51" s="671"/>
    </row>
  </sheetData>
  <mergeCells count="14">
    <mergeCell ref="A3:A19"/>
    <mergeCell ref="B3:B8"/>
    <mergeCell ref="B9:B14"/>
    <mergeCell ref="B15:B19"/>
    <mergeCell ref="A20:A26"/>
    <mergeCell ref="B20:B22"/>
    <mergeCell ref="B23:B24"/>
    <mergeCell ref="B25:B26"/>
    <mergeCell ref="A27:A39"/>
    <mergeCell ref="B27:B36"/>
    <mergeCell ref="B37:B39"/>
    <mergeCell ref="A40:A45"/>
    <mergeCell ref="B40:B43"/>
    <mergeCell ref="B44:B45"/>
  </mergeCells>
  <phoneticPr fontId="3"/>
  <dataValidations count="1">
    <dataValidation type="list" allowBlank="1" showInputMessage="1" showErrorMessage="1" sqref="E3:E45" xr:uid="{2FBDE33F-47D8-45A8-81DC-C3C2D841CFFE}">
      <formula1>F$1</formula1>
    </dataValidation>
  </dataValidations>
  <pageMargins left="0.23622047244094491" right="0.16" top="0.42" bottom="0.25" header="0.31496062992125984" footer="0.16"/>
  <pageSetup paperSize="9" scale="4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AC949-DD46-4CE5-9938-7296B4438F66}">
  <dimension ref="B1:C36"/>
  <sheetViews>
    <sheetView view="pageBreakPreview" topLeftCell="A25" zoomScale="80" zoomScaleNormal="100" zoomScaleSheetLayoutView="80" workbookViewId="0">
      <selection activeCell="A3" sqref="A3"/>
    </sheetView>
  </sheetViews>
  <sheetFormatPr defaultRowHeight="13.2"/>
  <cols>
    <col min="2" max="2" width="84.88671875" customWidth="1"/>
    <col min="3" max="3" width="23.88671875" customWidth="1"/>
  </cols>
  <sheetData>
    <row r="1" spans="2:3">
      <c r="C1" s="681" t="s">
        <v>1072</v>
      </c>
    </row>
    <row r="2" spans="2:3" ht="16.2">
      <c r="B2" s="680" t="s">
        <v>1075</v>
      </c>
    </row>
    <row r="3" spans="2:3" ht="16.2">
      <c r="B3" s="673"/>
    </row>
    <row r="4" spans="2:3">
      <c r="B4" s="674" t="s">
        <v>1107</v>
      </c>
    </row>
    <row r="5" spans="2:3">
      <c r="B5" s="674" t="s">
        <v>1232</v>
      </c>
    </row>
    <row r="6" spans="2:3">
      <c r="B6" s="674" t="s">
        <v>1241</v>
      </c>
    </row>
    <row r="7" spans="2:3">
      <c r="B7" s="674" t="s">
        <v>1079</v>
      </c>
    </row>
    <row r="8" spans="2:3" ht="13.8" thickBot="1">
      <c r="B8" s="674"/>
    </row>
    <row r="9" spans="2:3" ht="15" thickBot="1">
      <c r="B9" s="675" t="s">
        <v>1080</v>
      </c>
      <c r="C9" s="679" t="s">
        <v>1081</v>
      </c>
    </row>
    <row r="10" spans="2:3" ht="30" customHeight="1">
      <c r="B10" s="676" t="s">
        <v>1082</v>
      </c>
      <c r="C10" s="1467" t="s">
        <v>1084</v>
      </c>
    </row>
    <row r="11" spans="2:3" ht="49.95" customHeight="1" thickBot="1">
      <c r="B11" s="677" t="s">
        <v>1083</v>
      </c>
      <c r="C11" s="1469"/>
    </row>
    <row r="12" spans="2:3" ht="30" customHeight="1">
      <c r="B12" s="676" t="s">
        <v>1085</v>
      </c>
      <c r="C12" s="1467" t="s">
        <v>1084</v>
      </c>
    </row>
    <row r="13" spans="2:3" ht="49.95" customHeight="1" thickBot="1">
      <c r="B13" s="677" t="s">
        <v>1086</v>
      </c>
      <c r="C13" s="1469"/>
    </row>
    <row r="14" spans="2:3" ht="30" customHeight="1">
      <c r="B14" s="676" t="s">
        <v>1087</v>
      </c>
      <c r="C14" s="1467" t="s">
        <v>1084</v>
      </c>
    </row>
    <row r="15" spans="2:3" ht="49.95" customHeight="1" thickBot="1">
      <c r="B15" s="677" t="s">
        <v>1088</v>
      </c>
      <c r="C15" s="1469"/>
    </row>
    <row r="16" spans="2:3" ht="30" customHeight="1">
      <c r="B16" s="676" t="s">
        <v>1089</v>
      </c>
      <c r="C16" s="1467" t="s">
        <v>1084</v>
      </c>
    </row>
    <row r="17" spans="2:3" ht="49.95" customHeight="1" thickBot="1">
      <c r="B17" s="677" t="s">
        <v>1090</v>
      </c>
      <c r="C17" s="1469"/>
    </row>
    <row r="18" spans="2:3" ht="30" customHeight="1">
      <c r="B18" s="676" t="s">
        <v>1091</v>
      </c>
      <c r="C18" s="1467" t="s">
        <v>1084</v>
      </c>
    </row>
    <row r="19" spans="2:3" ht="49.95" customHeight="1" thickBot="1">
      <c r="B19" s="677" t="s">
        <v>1092</v>
      </c>
      <c r="C19" s="1469"/>
    </row>
    <row r="20" spans="2:3" ht="30" customHeight="1">
      <c r="B20" s="676" t="s">
        <v>1093</v>
      </c>
      <c r="C20" s="1467" t="s">
        <v>1084</v>
      </c>
    </row>
    <row r="21" spans="2:3" ht="49.95" customHeight="1" thickBot="1">
      <c r="B21" s="677" t="s">
        <v>1094</v>
      </c>
      <c r="C21" s="1469"/>
    </row>
    <row r="22" spans="2:3" ht="30" customHeight="1">
      <c r="B22" s="676" t="s">
        <v>1095</v>
      </c>
      <c r="C22" s="1467" t="s">
        <v>1084</v>
      </c>
    </row>
    <row r="23" spans="2:3" ht="49.95" customHeight="1" thickBot="1">
      <c r="B23" s="677" t="s">
        <v>1096</v>
      </c>
      <c r="C23" s="1469"/>
    </row>
    <row r="24" spans="2:3" ht="30" customHeight="1">
      <c r="B24" s="676" t="s">
        <v>1097</v>
      </c>
      <c r="C24" s="1467" t="s">
        <v>1084</v>
      </c>
    </row>
    <row r="25" spans="2:3" ht="49.95" customHeight="1" thickBot="1">
      <c r="B25" s="677" t="s">
        <v>1098</v>
      </c>
      <c r="C25" s="1469"/>
    </row>
    <row r="26" spans="2:3" ht="30" customHeight="1">
      <c r="B26" s="676" t="s">
        <v>1099</v>
      </c>
      <c r="C26" s="1467" t="s">
        <v>1084</v>
      </c>
    </row>
    <row r="27" spans="2:3" ht="49.95" customHeight="1" thickBot="1">
      <c r="B27" s="677" t="s">
        <v>1100</v>
      </c>
      <c r="C27" s="1469"/>
    </row>
    <row r="28" spans="2:3" ht="30" customHeight="1">
      <c r="B28" s="676" t="s">
        <v>1101</v>
      </c>
      <c r="C28" s="1467" t="s">
        <v>1084</v>
      </c>
    </row>
    <row r="29" spans="2:3" ht="49.95" customHeight="1" thickBot="1">
      <c r="B29" s="677" t="s">
        <v>1102</v>
      </c>
      <c r="C29" s="1469"/>
    </row>
    <row r="30" spans="2:3" ht="30" customHeight="1">
      <c r="B30" s="676" t="s">
        <v>1103</v>
      </c>
      <c r="C30" s="1467" t="s">
        <v>1084</v>
      </c>
    </row>
    <row r="31" spans="2:3" ht="49.95" customHeight="1" thickBot="1">
      <c r="B31" s="677" t="s">
        <v>1104</v>
      </c>
      <c r="C31" s="1469"/>
    </row>
    <row r="32" spans="2:3">
      <c r="B32" s="1464" t="s">
        <v>1105</v>
      </c>
      <c r="C32" s="1467" t="s">
        <v>1084</v>
      </c>
    </row>
    <row r="33" spans="2:3">
      <c r="B33" s="1465"/>
      <c r="C33" s="1468"/>
    </row>
    <row r="34" spans="2:3" ht="13.8" thickBot="1">
      <c r="B34" s="1466"/>
      <c r="C34" s="1469"/>
    </row>
    <row r="35" spans="2:3" ht="40.049999999999997" customHeight="1">
      <c r="B35" s="678" t="s">
        <v>1242</v>
      </c>
    </row>
    <row r="36" spans="2:3" ht="40.049999999999997" customHeight="1">
      <c r="B36" s="705" t="s">
        <v>1106</v>
      </c>
      <c r="C36" s="705"/>
    </row>
  </sheetData>
  <mergeCells count="13">
    <mergeCell ref="B32:B34"/>
    <mergeCell ref="C32:C34"/>
    <mergeCell ref="C10:C11"/>
    <mergeCell ref="C12:C13"/>
    <mergeCell ref="C14:C15"/>
    <mergeCell ref="C16:C17"/>
    <mergeCell ref="C18:C19"/>
    <mergeCell ref="C20:C21"/>
    <mergeCell ref="C22:C23"/>
    <mergeCell ref="C24:C25"/>
    <mergeCell ref="C26:C27"/>
    <mergeCell ref="C28:C29"/>
    <mergeCell ref="C30:C31"/>
  </mergeCells>
  <phoneticPr fontId="3"/>
  <pageMargins left="3.937007874015748E-2" right="0" top="0" bottom="0" header="0" footer="0"/>
  <pageSetup paperSize="9" scale="75" orientation="portrait" r:id="rId1"/>
  <colBreaks count="1" manualBreakCount="1">
    <brk id="7"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FBC46-E975-447C-8B30-49754B73B2B8}">
  <dimension ref="A1:G53"/>
  <sheetViews>
    <sheetView view="pageBreakPreview" topLeftCell="A11" zoomScale="70" zoomScaleNormal="69" zoomScaleSheetLayoutView="70" workbookViewId="0">
      <selection activeCell="A9" sqref="A9:A35"/>
    </sheetView>
  </sheetViews>
  <sheetFormatPr defaultColWidth="10" defaultRowHeight="13.2"/>
  <cols>
    <col min="1" max="1" width="7.21875" style="643" customWidth="1"/>
    <col min="2" max="3" width="11.77734375" style="643" customWidth="1"/>
    <col min="4" max="4" width="11.77734375" style="669" customWidth="1"/>
    <col min="5" max="5" width="34.88671875" style="643" customWidth="1"/>
    <col min="6" max="6" width="254.6640625" style="642" customWidth="1"/>
    <col min="7" max="7" width="0.77734375" style="643" customWidth="1"/>
    <col min="8" max="16384" width="10" style="643"/>
  </cols>
  <sheetData>
    <row r="1" spans="1:7" ht="33.75" customHeight="1" thickBot="1">
      <c r="A1" s="682" t="s">
        <v>1231</v>
      </c>
      <c r="B1" s="641"/>
      <c r="C1" s="641"/>
      <c r="D1" s="641"/>
      <c r="E1" s="641"/>
      <c r="G1" s="644"/>
    </row>
    <row r="2" spans="1:7" ht="58.2" thickBot="1">
      <c r="A2" s="683" t="s">
        <v>961</v>
      </c>
      <c r="B2" s="684" t="s">
        <v>962</v>
      </c>
      <c r="C2" s="684" t="s">
        <v>1108</v>
      </c>
      <c r="D2" s="685" t="s">
        <v>1109</v>
      </c>
      <c r="E2" s="686" t="s">
        <v>1110</v>
      </c>
      <c r="F2" s="687" t="s">
        <v>1111</v>
      </c>
    </row>
    <row r="3" spans="1:7" ht="38.4">
      <c r="A3" s="1456" t="s">
        <v>1252</v>
      </c>
      <c r="B3" s="1470" t="s">
        <v>1112</v>
      </c>
      <c r="C3" s="1459" t="s">
        <v>1113</v>
      </c>
      <c r="D3" s="1473">
        <v>1</v>
      </c>
      <c r="E3" s="659" t="s">
        <v>1114</v>
      </c>
      <c r="F3" s="688" t="s">
        <v>1115</v>
      </c>
    </row>
    <row r="4" spans="1:7" ht="38.4">
      <c r="A4" s="1457"/>
      <c r="B4" s="1471"/>
      <c r="C4" s="1460"/>
      <c r="D4" s="1474"/>
      <c r="E4" s="653" t="s">
        <v>1116</v>
      </c>
      <c r="F4" s="689" t="s">
        <v>1117</v>
      </c>
    </row>
    <row r="5" spans="1:7" ht="38.4">
      <c r="A5" s="1457"/>
      <c r="B5" s="1472"/>
      <c r="C5" s="1461"/>
      <c r="D5" s="1475"/>
      <c r="E5" s="653" t="s">
        <v>1118</v>
      </c>
      <c r="F5" s="689" t="s">
        <v>1119</v>
      </c>
    </row>
    <row r="6" spans="1:7" ht="38.4">
      <c r="A6" s="1457"/>
      <c r="B6" s="1476" t="s">
        <v>1112</v>
      </c>
      <c r="C6" s="1462" t="s">
        <v>1120</v>
      </c>
      <c r="D6" s="1477">
        <v>2</v>
      </c>
      <c r="E6" s="656" t="s">
        <v>1121</v>
      </c>
      <c r="F6" s="691" t="s">
        <v>1122</v>
      </c>
    </row>
    <row r="7" spans="1:7" ht="38.4">
      <c r="A7" s="1457"/>
      <c r="B7" s="1472"/>
      <c r="C7" s="1461"/>
      <c r="D7" s="1475"/>
      <c r="E7" s="653" t="s">
        <v>1123</v>
      </c>
      <c r="F7" s="689" t="s">
        <v>1124</v>
      </c>
    </row>
    <row r="8" spans="1:7" ht="39" thickBot="1">
      <c r="A8" s="1457"/>
      <c r="B8" s="690" t="s">
        <v>1112</v>
      </c>
      <c r="C8" s="672" t="s">
        <v>1125</v>
      </c>
      <c r="D8" s="692">
        <v>3</v>
      </c>
      <c r="E8" s="656" t="s">
        <v>1126</v>
      </c>
      <c r="F8" s="691" t="s">
        <v>1127</v>
      </c>
    </row>
    <row r="9" spans="1:7" ht="39" customHeight="1">
      <c r="A9" s="1456" t="s">
        <v>1128</v>
      </c>
      <c r="B9" s="1478" t="s">
        <v>1129</v>
      </c>
      <c r="C9" s="1459" t="s">
        <v>1130</v>
      </c>
      <c r="D9" s="1473">
        <v>4</v>
      </c>
      <c r="E9" s="659" t="s">
        <v>1131</v>
      </c>
      <c r="F9" s="688" t="s">
        <v>1132</v>
      </c>
    </row>
    <row r="10" spans="1:7" ht="19.2">
      <c r="A10" s="1457"/>
      <c r="B10" s="1479"/>
      <c r="C10" s="1460"/>
      <c r="D10" s="1475"/>
      <c r="E10" s="653" t="s">
        <v>1133</v>
      </c>
      <c r="F10" s="689" t="s">
        <v>1134</v>
      </c>
    </row>
    <row r="11" spans="1:7" ht="39" customHeight="1">
      <c r="A11" s="1457"/>
      <c r="B11" s="1479"/>
      <c r="C11" s="1462" t="s">
        <v>1135</v>
      </c>
      <c r="D11" s="1477">
        <v>5</v>
      </c>
      <c r="E11" s="656" t="s">
        <v>1136</v>
      </c>
      <c r="F11" s="691" t="s">
        <v>1137</v>
      </c>
    </row>
    <row r="12" spans="1:7" ht="19.2">
      <c r="A12" s="1457"/>
      <c r="B12" s="1479"/>
      <c r="C12" s="1460"/>
      <c r="D12" s="1474"/>
      <c r="E12" s="653" t="s">
        <v>1138</v>
      </c>
      <c r="F12" s="689" t="s">
        <v>1139</v>
      </c>
    </row>
    <row r="13" spans="1:7" ht="19.2">
      <c r="A13" s="1457"/>
      <c r="B13" s="1479"/>
      <c r="C13" s="1460"/>
      <c r="D13" s="1475"/>
      <c r="E13" s="653" t="s">
        <v>1140</v>
      </c>
      <c r="F13" s="689" t="s">
        <v>1141</v>
      </c>
    </row>
    <row r="14" spans="1:7" ht="19.5" customHeight="1">
      <c r="A14" s="1457"/>
      <c r="B14" s="1479"/>
      <c r="C14" s="1462" t="s">
        <v>1142</v>
      </c>
      <c r="D14" s="1477">
        <v>6</v>
      </c>
      <c r="E14" s="693" t="s">
        <v>1143</v>
      </c>
      <c r="F14" s="694" t="s">
        <v>1144</v>
      </c>
    </row>
    <row r="15" spans="1:7" ht="19.5" customHeight="1">
      <c r="A15" s="1457"/>
      <c r="B15" s="1479"/>
      <c r="C15" s="1460"/>
      <c r="D15" s="1474"/>
      <c r="E15" s="695" t="s">
        <v>1145</v>
      </c>
      <c r="F15" s="696" t="s">
        <v>1146</v>
      </c>
    </row>
    <row r="16" spans="1:7" ht="19.5" customHeight="1">
      <c r="A16" s="1457"/>
      <c r="B16" s="1479"/>
      <c r="C16" s="1460"/>
      <c r="D16" s="1474"/>
      <c r="E16" s="695" t="s">
        <v>1147</v>
      </c>
      <c r="F16" s="696" t="s">
        <v>1148</v>
      </c>
    </row>
    <row r="17" spans="1:6" ht="19.5" customHeight="1">
      <c r="A17" s="1457"/>
      <c r="B17" s="1479"/>
      <c r="C17" s="1460"/>
      <c r="D17" s="1475"/>
      <c r="E17" s="653" t="s">
        <v>1149</v>
      </c>
      <c r="F17" s="689" t="s">
        <v>1150</v>
      </c>
    </row>
    <row r="18" spans="1:6" ht="19.5" customHeight="1">
      <c r="A18" s="1457"/>
      <c r="B18" s="1479"/>
      <c r="C18" s="1462" t="s">
        <v>1151</v>
      </c>
      <c r="D18" s="1477">
        <v>7</v>
      </c>
      <c r="E18" s="693" t="s">
        <v>1152</v>
      </c>
      <c r="F18" s="694" t="s">
        <v>1153</v>
      </c>
    </row>
    <row r="19" spans="1:6" ht="19.2">
      <c r="A19" s="1457"/>
      <c r="B19" s="1479"/>
      <c r="C19" s="1460"/>
      <c r="D19" s="1474"/>
      <c r="E19" s="695" t="s">
        <v>1154</v>
      </c>
      <c r="F19" s="696" t="s">
        <v>1155</v>
      </c>
    </row>
    <row r="20" spans="1:6" ht="19.2">
      <c r="A20" s="1457"/>
      <c r="B20" s="1480"/>
      <c r="C20" s="1460"/>
      <c r="D20" s="1475"/>
      <c r="E20" s="695" t="s">
        <v>1156</v>
      </c>
      <c r="F20" s="696" t="s">
        <v>1157</v>
      </c>
    </row>
    <row r="21" spans="1:6" ht="19.5" customHeight="1">
      <c r="A21" s="1457"/>
      <c r="B21" s="1481" t="s">
        <v>1158</v>
      </c>
      <c r="C21" s="1462" t="s">
        <v>1159</v>
      </c>
      <c r="D21" s="1477">
        <v>8</v>
      </c>
      <c r="E21" s="693" t="s">
        <v>1160</v>
      </c>
      <c r="F21" s="694" t="s">
        <v>1161</v>
      </c>
    </row>
    <row r="22" spans="1:6" ht="19.5" customHeight="1">
      <c r="A22" s="1457"/>
      <c r="B22" s="1479"/>
      <c r="C22" s="1460"/>
      <c r="D22" s="1474"/>
      <c r="E22" s="697" t="s">
        <v>1162</v>
      </c>
      <c r="F22" s="698" t="s">
        <v>1163</v>
      </c>
    </row>
    <row r="23" spans="1:6" ht="19.5" customHeight="1">
      <c r="A23" s="1457"/>
      <c r="B23" s="1479"/>
      <c r="C23" s="1460"/>
      <c r="D23" s="1474"/>
      <c r="E23" s="697" t="s">
        <v>1164</v>
      </c>
      <c r="F23" s="698" t="s">
        <v>1165</v>
      </c>
    </row>
    <row r="24" spans="1:6" ht="19.5" customHeight="1">
      <c r="A24" s="1457"/>
      <c r="B24" s="1479"/>
      <c r="C24" s="1460"/>
      <c r="D24" s="1474"/>
      <c r="E24" s="697" t="s">
        <v>1166</v>
      </c>
      <c r="F24" s="698" t="s">
        <v>1167</v>
      </c>
    </row>
    <row r="25" spans="1:6" ht="19.5" customHeight="1">
      <c r="A25" s="1457"/>
      <c r="B25" s="1479"/>
      <c r="C25" s="1460"/>
      <c r="D25" s="1475"/>
      <c r="E25" s="695" t="s">
        <v>1168</v>
      </c>
      <c r="F25" s="696" t="s">
        <v>1169</v>
      </c>
    </row>
    <row r="26" spans="1:6" ht="19.2">
      <c r="A26" s="1457"/>
      <c r="B26" s="1479"/>
      <c r="C26" s="1462" t="s">
        <v>1170</v>
      </c>
      <c r="D26" s="1477">
        <v>9</v>
      </c>
      <c r="E26" s="693" t="s">
        <v>1171</v>
      </c>
      <c r="F26" s="694" t="s">
        <v>1172</v>
      </c>
    </row>
    <row r="27" spans="1:6" ht="19.2">
      <c r="A27" s="1457"/>
      <c r="B27" s="1479"/>
      <c r="C27" s="1460"/>
      <c r="D27" s="1474"/>
      <c r="E27" s="697" t="s">
        <v>1173</v>
      </c>
      <c r="F27" s="698" t="s">
        <v>1174</v>
      </c>
    </row>
    <row r="28" spans="1:6" ht="19.2">
      <c r="A28" s="1457"/>
      <c r="B28" s="1479"/>
      <c r="C28" s="1460"/>
      <c r="D28" s="1475"/>
      <c r="E28" s="697" t="s">
        <v>1175</v>
      </c>
      <c r="F28" s="698" t="s">
        <v>1176</v>
      </c>
    </row>
    <row r="29" spans="1:6" ht="39" customHeight="1">
      <c r="A29" s="1457"/>
      <c r="B29" s="1479"/>
      <c r="C29" s="1462" t="s">
        <v>1177</v>
      </c>
      <c r="D29" s="1477">
        <v>10</v>
      </c>
      <c r="E29" s="693" t="s">
        <v>1178</v>
      </c>
      <c r="F29" s="694" t="s">
        <v>1179</v>
      </c>
    </row>
    <row r="30" spans="1:6" ht="19.2">
      <c r="A30" s="1457"/>
      <c r="B30" s="1479"/>
      <c r="C30" s="1460"/>
      <c r="D30" s="1474"/>
      <c r="E30" s="697" t="s">
        <v>1180</v>
      </c>
      <c r="F30" s="698" t="s">
        <v>1181</v>
      </c>
    </row>
    <row r="31" spans="1:6" ht="19.2">
      <c r="A31" s="1457"/>
      <c r="B31" s="1479"/>
      <c r="C31" s="1460"/>
      <c r="D31" s="1474"/>
      <c r="E31" s="697" t="s">
        <v>1182</v>
      </c>
      <c r="F31" s="698" t="s">
        <v>1183</v>
      </c>
    </row>
    <row r="32" spans="1:6" ht="38.4">
      <c r="A32" s="1457"/>
      <c r="B32" s="1479"/>
      <c r="C32" s="1460"/>
      <c r="D32" s="1475"/>
      <c r="E32" s="697" t="s">
        <v>1184</v>
      </c>
      <c r="F32" s="698" t="s">
        <v>1185</v>
      </c>
    </row>
    <row r="33" spans="1:6" ht="38.4">
      <c r="A33" s="1457"/>
      <c r="B33" s="1479"/>
      <c r="C33" s="1462" t="s">
        <v>1186</v>
      </c>
      <c r="D33" s="1477">
        <v>11</v>
      </c>
      <c r="E33" s="693" t="s">
        <v>1187</v>
      </c>
      <c r="F33" s="694" t="s">
        <v>1188</v>
      </c>
    </row>
    <row r="34" spans="1:6" ht="19.2">
      <c r="A34" s="1457"/>
      <c r="B34" s="1479"/>
      <c r="C34" s="1460"/>
      <c r="D34" s="1474"/>
      <c r="E34" s="697" t="s">
        <v>1189</v>
      </c>
      <c r="F34" s="698" t="s">
        <v>1190</v>
      </c>
    </row>
    <row r="35" spans="1:6" ht="39" thickBot="1">
      <c r="A35" s="1458"/>
      <c r="B35" s="1482"/>
      <c r="C35" s="1463"/>
      <c r="D35" s="1483"/>
      <c r="E35" s="699" t="s">
        <v>1191</v>
      </c>
      <c r="F35" s="700" t="s">
        <v>1192</v>
      </c>
    </row>
    <row r="36" spans="1:6" ht="57.6">
      <c r="A36" s="1456" t="s">
        <v>1193</v>
      </c>
      <c r="B36" s="1478" t="s">
        <v>1194</v>
      </c>
      <c r="C36" s="1459" t="s">
        <v>1195</v>
      </c>
      <c r="D36" s="1473">
        <v>12</v>
      </c>
      <c r="E36" s="659" t="s">
        <v>1196</v>
      </c>
      <c r="F36" s="688" t="s">
        <v>1197</v>
      </c>
    </row>
    <row r="37" spans="1:6" ht="19.2">
      <c r="A37" s="1457"/>
      <c r="B37" s="1479"/>
      <c r="C37" s="1460"/>
      <c r="D37" s="1475"/>
      <c r="E37" s="653" t="s">
        <v>1198</v>
      </c>
      <c r="F37" s="689" t="s">
        <v>1199</v>
      </c>
    </row>
    <row r="38" spans="1:6" ht="38.4">
      <c r="A38" s="1457"/>
      <c r="B38" s="1479"/>
      <c r="C38" s="1484" t="s">
        <v>1200</v>
      </c>
      <c r="D38" s="1477">
        <v>13</v>
      </c>
      <c r="E38" s="693" t="s">
        <v>1201</v>
      </c>
      <c r="F38" s="694" t="s">
        <v>1202</v>
      </c>
    </row>
    <row r="39" spans="1:6" ht="19.2">
      <c r="A39" s="1457"/>
      <c r="B39" s="1479"/>
      <c r="C39" s="1460"/>
      <c r="D39" s="1474"/>
      <c r="E39" s="650" t="s">
        <v>1203</v>
      </c>
      <c r="F39" s="701" t="s">
        <v>1204</v>
      </c>
    </row>
    <row r="40" spans="1:6" ht="38.4">
      <c r="A40" s="1457"/>
      <c r="B40" s="1480"/>
      <c r="C40" s="1460"/>
      <c r="D40" s="1475"/>
      <c r="E40" s="702" t="s">
        <v>1205</v>
      </c>
      <c r="F40" s="703" t="s">
        <v>1206</v>
      </c>
    </row>
    <row r="41" spans="1:6" ht="19.2">
      <c r="A41" s="1457"/>
      <c r="B41" s="1481" t="s">
        <v>1207</v>
      </c>
      <c r="C41" s="1462" t="s">
        <v>1208</v>
      </c>
      <c r="D41" s="1477">
        <v>14</v>
      </c>
      <c r="E41" s="693" t="s">
        <v>1209</v>
      </c>
      <c r="F41" s="694" t="s">
        <v>1210</v>
      </c>
    </row>
    <row r="42" spans="1:6" ht="19.2">
      <c r="A42" s="1457"/>
      <c r="B42" s="1479"/>
      <c r="C42" s="1460"/>
      <c r="D42" s="1474"/>
      <c r="E42" s="695" t="s">
        <v>1211</v>
      </c>
      <c r="F42" s="696" t="s">
        <v>1212</v>
      </c>
    </row>
    <row r="43" spans="1:6" ht="38.4">
      <c r="A43" s="1457"/>
      <c r="B43" s="1479"/>
      <c r="C43" s="1460"/>
      <c r="D43" s="1474"/>
      <c r="E43" s="695" t="s">
        <v>1213</v>
      </c>
      <c r="F43" s="696" t="s">
        <v>1214</v>
      </c>
    </row>
    <row r="44" spans="1:6" ht="19.2">
      <c r="A44" s="1457"/>
      <c r="B44" s="1479"/>
      <c r="C44" s="1461"/>
      <c r="D44" s="1475"/>
      <c r="E44" s="702" t="s">
        <v>1215</v>
      </c>
      <c r="F44" s="703" t="s">
        <v>1216</v>
      </c>
    </row>
    <row r="45" spans="1:6" ht="38.4">
      <c r="A45" s="1457"/>
      <c r="B45" s="1479"/>
      <c r="C45" s="1462" t="s">
        <v>1217</v>
      </c>
      <c r="D45" s="1477">
        <v>15</v>
      </c>
      <c r="E45" s="693" t="s">
        <v>1218</v>
      </c>
      <c r="F45" s="694" t="s">
        <v>1219</v>
      </c>
    </row>
    <row r="46" spans="1:6" ht="38.4">
      <c r="A46" s="1457"/>
      <c r="B46" s="1479"/>
      <c r="C46" s="1460"/>
      <c r="D46" s="1475"/>
      <c r="E46" s="695" t="s">
        <v>1220</v>
      </c>
      <c r="F46" s="696" t="s">
        <v>1221</v>
      </c>
    </row>
    <row r="47" spans="1:6" ht="38.4">
      <c r="A47" s="1457"/>
      <c r="B47" s="1479"/>
      <c r="C47" s="1462" t="s">
        <v>1222</v>
      </c>
      <c r="D47" s="1477">
        <v>16</v>
      </c>
      <c r="E47" s="693" t="s">
        <v>1223</v>
      </c>
      <c r="F47" s="694" t="s">
        <v>1224</v>
      </c>
    </row>
    <row r="48" spans="1:6" ht="19.2">
      <c r="A48" s="1457"/>
      <c r="B48" s="1479"/>
      <c r="C48" s="1460"/>
      <c r="D48" s="1474"/>
      <c r="E48" s="695" t="s">
        <v>1225</v>
      </c>
      <c r="F48" s="696" t="s">
        <v>1226</v>
      </c>
    </row>
    <row r="49" spans="1:6" ht="19.2">
      <c r="A49" s="1457"/>
      <c r="B49" s="1479"/>
      <c r="C49" s="1460"/>
      <c r="D49" s="1474"/>
      <c r="E49" s="695" t="s">
        <v>1227</v>
      </c>
      <c r="F49" s="696" t="s">
        <v>1228</v>
      </c>
    </row>
    <row r="50" spans="1:6" ht="39" thickBot="1">
      <c r="A50" s="1458"/>
      <c r="B50" s="1482"/>
      <c r="C50" s="1463"/>
      <c r="D50" s="1483"/>
      <c r="E50" s="662" t="s">
        <v>1229</v>
      </c>
      <c r="F50" s="704" t="s">
        <v>1230</v>
      </c>
    </row>
    <row r="51" spans="1:6" ht="19.2">
      <c r="A51" s="665" t="s">
        <v>1065</v>
      </c>
    </row>
    <row r="52" spans="1:6" ht="21.6">
      <c r="A52" s="668" t="s">
        <v>1243</v>
      </c>
    </row>
    <row r="53" spans="1:6" ht="21.6">
      <c r="A53" s="668" t="s">
        <v>1244</v>
      </c>
    </row>
  </sheetData>
  <mergeCells count="39">
    <mergeCell ref="A36:A50"/>
    <mergeCell ref="B36:B40"/>
    <mergeCell ref="C36:C37"/>
    <mergeCell ref="D36:D37"/>
    <mergeCell ref="C38:C40"/>
    <mergeCell ref="D38:D40"/>
    <mergeCell ref="B41:B50"/>
    <mergeCell ref="C41:C44"/>
    <mergeCell ref="D41:D44"/>
    <mergeCell ref="C45:C46"/>
    <mergeCell ref="D29:D32"/>
    <mergeCell ref="C33:C35"/>
    <mergeCell ref="D33:D35"/>
    <mergeCell ref="D45:D46"/>
    <mergeCell ref="C47:C50"/>
    <mergeCell ref="D47:D50"/>
    <mergeCell ref="A9:A35"/>
    <mergeCell ref="B9:B20"/>
    <mergeCell ref="C9:C10"/>
    <mergeCell ref="D9:D10"/>
    <mergeCell ref="C11:C13"/>
    <mergeCell ref="D11:D13"/>
    <mergeCell ref="C14:C17"/>
    <mergeCell ref="D14:D17"/>
    <mergeCell ref="C18:C20"/>
    <mergeCell ref="D18:D20"/>
    <mergeCell ref="B21:B35"/>
    <mergeCell ref="C21:C25"/>
    <mergeCell ref="D21:D25"/>
    <mergeCell ref="C26:C28"/>
    <mergeCell ref="D26:D28"/>
    <mergeCell ref="C29:C32"/>
    <mergeCell ref="A3:A8"/>
    <mergeCell ref="B3:B5"/>
    <mergeCell ref="C3:C5"/>
    <mergeCell ref="D3:D5"/>
    <mergeCell ref="B6:B7"/>
    <mergeCell ref="C6:C7"/>
    <mergeCell ref="D6:D7"/>
  </mergeCells>
  <phoneticPr fontId="3"/>
  <printOptions horizontalCentered="1"/>
  <pageMargins left="3.937007874015748E-2" right="3.937007874015748E-2" top="0.55118110236220474" bottom="0.55118110236220474" header="0" footer="0"/>
  <pageSetup paperSize="9" scale="3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V43"/>
  <sheetViews>
    <sheetView showGridLines="0" view="pageBreakPreview" zoomScale="77" zoomScaleNormal="75" zoomScaleSheetLayoutView="77" workbookViewId="0">
      <selection activeCell="L10" sqref="L10"/>
    </sheetView>
  </sheetViews>
  <sheetFormatPr defaultColWidth="9" defaultRowHeight="13.2"/>
  <cols>
    <col min="1" max="2" width="4.33203125" style="2" customWidth="1"/>
    <col min="3" max="4" width="10.6640625" style="2" customWidth="1"/>
    <col min="5" max="6" width="15.44140625" style="2" customWidth="1"/>
    <col min="7" max="7" width="3.44140625" style="2" customWidth="1"/>
    <col min="8" max="8" width="21.21875" style="2" customWidth="1"/>
    <col min="9" max="9" width="8" style="2" customWidth="1"/>
    <col min="10" max="10" width="11" style="2" customWidth="1"/>
    <col min="11" max="11" width="9" style="2"/>
    <col min="12" max="12" width="10" style="2" customWidth="1"/>
    <col min="13" max="16384" width="9" style="2"/>
  </cols>
  <sheetData>
    <row r="1" spans="1:16" ht="15" customHeight="1">
      <c r="A1" s="14" t="s">
        <v>847</v>
      </c>
      <c r="B1" s="14"/>
      <c r="C1"/>
      <c r="D1"/>
      <c r="E1"/>
      <c r="F1" s="78"/>
      <c r="G1"/>
      <c r="H1" s="78"/>
      <c r="I1" s="78"/>
      <c r="J1" s="78"/>
      <c r="L1" s="219"/>
      <c r="M1" s="219"/>
      <c r="N1"/>
      <c r="P1"/>
    </row>
    <row r="2" spans="1:16" ht="24.75" customHeight="1">
      <c r="A2"/>
      <c r="B2"/>
      <c r="C2"/>
      <c r="D2"/>
      <c r="E2"/>
      <c r="F2"/>
      <c r="G2"/>
      <c r="H2"/>
      <c r="I2"/>
      <c r="J2"/>
      <c r="L2"/>
      <c r="M2"/>
      <c r="N2"/>
      <c r="P2"/>
    </row>
    <row r="3" spans="1:16" ht="12.75" customHeight="1">
      <c r="A3"/>
      <c r="B3"/>
      <c r="C3"/>
      <c r="D3"/>
      <c r="E3"/>
      <c r="F3"/>
      <c r="G3"/>
      <c r="H3" s="175"/>
      <c r="I3" s="175"/>
      <c r="J3" s="175"/>
      <c r="L3"/>
      <c r="M3"/>
      <c r="N3"/>
    </row>
    <row r="4" spans="1:16" ht="20.25" customHeight="1">
      <c r="A4" s="801" t="s">
        <v>463</v>
      </c>
      <c r="B4" s="801"/>
      <c r="C4" s="801"/>
      <c r="D4" s="801"/>
      <c r="E4" s="801"/>
      <c r="F4" s="801"/>
      <c r="G4" s="801"/>
      <c r="H4" s="801"/>
      <c r="I4" s="801"/>
      <c r="J4" s="801"/>
      <c r="M4"/>
    </row>
    <row r="5" spans="1:16" s="3" customFormat="1" ht="20.25" customHeight="1">
      <c r="A5" s="220"/>
      <c r="B5" s="220"/>
      <c r="C5" s="220"/>
      <c r="D5" s="220"/>
      <c r="E5" s="220"/>
      <c r="F5" s="220"/>
      <c r="G5" s="220"/>
      <c r="H5" s="211"/>
      <c r="I5"/>
      <c r="J5" s="2"/>
      <c r="M5"/>
    </row>
    <row r="6" spans="1:16" s="3" customFormat="1" ht="20.25" customHeight="1">
      <c r="A6" s="39"/>
      <c r="B6" s="39"/>
      <c r="C6" s="39"/>
      <c r="D6" s="39"/>
      <c r="E6" s="39"/>
      <c r="F6" s="39"/>
      <c r="G6" s="39"/>
      <c r="H6" s="1018" t="s">
        <v>476</v>
      </c>
      <c r="I6" s="1018"/>
      <c r="J6" s="1018"/>
      <c r="M6"/>
    </row>
    <row r="7" spans="1:16" s="3" customFormat="1" ht="20.25" customHeight="1">
      <c r="A7" s="14" t="s">
        <v>84</v>
      </c>
      <c r="B7" s="14"/>
      <c r="C7" s="40"/>
      <c r="D7" s="40"/>
      <c r="E7" s="40"/>
      <c r="F7" s="39"/>
      <c r="G7" s="39"/>
      <c r="H7" s="41"/>
      <c r="M7"/>
    </row>
    <row r="8" spans="1:16" s="3" customFormat="1" ht="20.25" customHeight="1">
      <c r="A8" s="14"/>
      <c r="B8" s="14"/>
      <c r="C8" s="40"/>
      <c r="D8" s="40"/>
      <c r="E8" s="40"/>
      <c r="F8" s="39"/>
      <c r="G8" s="39"/>
      <c r="H8" s="41"/>
      <c r="M8"/>
    </row>
    <row r="9" spans="1:16" s="3" customFormat="1" ht="20.25" customHeight="1">
      <c r="A9" s="14"/>
      <c r="B9" s="14"/>
      <c r="C9" s="40"/>
      <c r="D9" s="40"/>
      <c r="E9" s="40"/>
      <c r="F9" s="39"/>
      <c r="G9" s="39"/>
      <c r="H9" s="41"/>
      <c r="M9"/>
    </row>
    <row r="10" spans="1:16" s="3" customFormat="1" ht="20.25" customHeight="1">
      <c r="A10" s="39"/>
      <c r="B10" s="39"/>
      <c r="C10" s="39"/>
      <c r="D10" s="39"/>
      <c r="E10" s="39"/>
      <c r="F10" s="221" t="s">
        <v>1</v>
      </c>
      <c r="G10" s="39"/>
      <c r="H10" s="1491"/>
      <c r="I10" s="1492"/>
      <c r="J10" s="1492"/>
      <c r="M10"/>
    </row>
    <row r="11" spans="1:16" s="3" customFormat="1" ht="20.25" customHeight="1">
      <c r="A11" s="39"/>
      <c r="B11" s="39"/>
      <c r="C11" s="39"/>
      <c r="D11" s="39"/>
      <c r="E11" s="39"/>
      <c r="F11" s="221" t="s">
        <v>77</v>
      </c>
      <c r="G11" s="39"/>
      <c r="H11" s="1491"/>
      <c r="I11" s="1492"/>
      <c r="J11" s="1492"/>
    </row>
    <row r="12" spans="1:16" s="3" customFormat="1" ht="18" customHeight="1">
      <c r="A12" s="41"/>
      <c r="B12" s="41"/>
      <c r="C12" s="41"/>
      <c r="D12" s="41"/>
      <c r="E12" s="41"/>
      <c r="F12" s="60" t="s">
        <v>92</v>
      </c>
      <c r="G12" s="222"/>
      <c r="H12" s="1491"/>
      <c r="I12" s="1492"/>
      <c r="J12" s="1492"/>
    </row>
    <row r="13" spans="1:16" s="3" customFormat="1" ht="18" customHeight="1">
      <c r="A13" s="41"/>
      <c r="B13" s="41"/>
      <c r="C13" s="41"/>
      <c r="D13" s="41"/>
      <c r="E13" s="41"/>
      <c r="F13" s="60"/>
      <c r="G13" s="222"/>
      <c r="H13" s="222"/>
      <c r="I13" s="16"/>
    </row>
    <row r="14" spans="1:16" s="3" customFormat="1" ht="21" customHeight="1">
      <c r="A14" s="15"/>
      <c r="B14" s="15"/>
      <c r="C14" s="15"/>
      <c r="D14" s="15"/>
      <c r="E14" s="15"/>
      <c r="F14" s="15"/>
      <c r="G14" s="15"/>
      <c r="H14" s="15"/>
    </row>
    <row r="15" spans="1:16" s="3" customFormat="1" ht="44.25" customHeight="1">
      <c r="A15" s="901" t="s">
        <v>1253</v>
      </c>
      <c r="B15" s="901"/>
      <c r="C15" s="901"/>
      <c r="D15" s="901"/>
      <c r="E15" s="901"/>
      <c r="F15" s="901"/>
      <c r="G15" s="901"/>
      <c r="H15" s="901"/>
      <c r="I15" s="901"/>
      <c r="J15" s="901"/>
    </row>
    <row r="16" spans="1:16" s="3" customFormat="1" ht="30" customHeight="1">
      <c r="C16" s="223"/>
      <c r="D16" s="223"/>
      <c r="E16" s="223"/>
      <c r="F16" s="223"/>
      <c r="G16" s="223"/>
      <c r="H16" s="223"/>
      <c r="I16" s="223"/>
    </row>
    <row r="17" spans="1:256" s="3" customFormat="1" ht="22.5" customHeight="1">
      <c r="A17" s="224" t="s">
        <v>464</v>
      </c>
      <c r="B17" s="1490" t="s">
        <v>942</v>
      </c>
      <c r="C17" s="1490"/>
      <c r="D17" s="1490"/>
      <c r="E17" s="1490"/>
      <c r="F17" s="1490"/>
      <c r="G17" s="1490"/>
      <c r="H17" s="1490"/>
      <c r="I17" s="1490"/>
      <c r="J17" s="1490"/>
    </row>
    <row r="18" spans="1:256" s="3" customFormat="1" ht="22.5" customHeight="1">
      <c r="A18" s="224" t="s">
        <v>465</v>
      </c>
      <c r="B18" s="1490" t="s">
        <v>466</v>
      </c>
      <c r="C18" s="1490"/>
      <c r="D18" s="1490"/>
      <c r="E18" s="1490"/>
      <c r="F18" s="1490"/>
      <c r="G18" s="1490"/>
      <c r="H18" s="1490"/>
      <c r="I18" s="1490"/>
      <c r="J18" s="1490"/>
      <c r="K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s="3" customFormat="1" ht="22.5" customHeight="1">
      <c r="A19" s="224" t="s">
        <v>317</v>
      </c>
      <c r="B19" s="225" t="s">
        <v>467</v>
      </c>
      <c r="D19" s="226"/>
      <c r="E19" s="226"/>
      <c r="F19" s="226"/>
      <c r="G19" s="226"/>
      <c r="H19" s="227"/>
      <c r="I19" s="226"/>
      <c r="J19" s="226"/>
      <c r="K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45" customHeight="1">
      <c r="B20" s="228" t="s">
        <v>468</v>
      </c>
      <c r="C20" s="1489" t="s">
        <v>933</v>
      </c>
      <c r="D20" s="1489"/>
      <c r="E20" s="1489"/>
      <c r="F20" s="1489"/>
      <c r="G20" s="1489"/>
      <c r="H20" s="1489"/>
      <c r="I20" s="1489"/>
      <c r="J20" s="1489"/>
      <c r="K20" s="229"/>
      <c r="L20" s="229"/>
    </row>
    <row r="21" spans="1:256" ht="45" customHeight="1">
      <c r="B21" s="228" t="s">
        <v>354</v>
      </c>
      <c r="C21" s="1489" t="s">
        <v>469</v>
      </c>
      <c r="D21" s="1489"/>
      <c r="E21" s="1489"/>
      <c r="F21" s="1489"/>
      <c r="G21" s="1489"/>
      <c r="H21" s="1489"/>
      <c r="I21" s="1489"/>
      <c r="J21" s="1489"/>
      <c r="K21" s="212"/>
      <c r="L21" s="230"/>
    </row>
    <row r="22" spans="1:256" ht="45" customHeight="1">
      <c r="B22" s="228" t="s">
        <v>470</v>
      </c>
      <c r="C22" s="1489" t="s">
        <v>471</v>
      </c>
      <c r="D22" s="1489"/>
      <c r="E22" s="1489"/>
      <c r="F22" s="1489"/>
      <c r="G22" s="1489"/>
      <c r="H22" s="1489"/>
      <c r="I22" s="1489"/>
      <c r="J22" s="1489"/>
      <c r="K22" s="229"/>
      <c r="L22" s="229"/>
    </row>
    <row r="23" spans="1:256" ht="45" customHeight="1">
      <c r="B23" s="228" t="s">
        <v>472</v>
      </c>
      <c r="C23" s="1489" t="s">
        <v>473</v>
      </c>
      <c r="D23" s="1489"/>
      <c r="E23" s="1489"/>
      <c r="F23" s="1489"/>
      <c r="G23" s="1489"/>
      <c r="H23" s="1489"/>
      <c r="I23" s="1489"/>
      <c r="J23" s="1489"/>
      <c r="K23" s="229"/>
      <c r="L23" s="229"/>
    </row>
    <row r="24" spans="1:256" ht="45" customHeight="1">
      <c r="B24" s="228" t="s">
        <v>474</v>
      </c>
      <c r="C24" s="1489" t="s">
        <v>940</v>
      </c>
      <c r="D24" s="1489"/>
      <c r="E24" s="1489"/>
      <c r="F24" s="1489"/>
      <c r="G24" s="1489"/>
      <c r="H24" s="1489"/>
      <c r="I24" s="1489"/>
      <c r="J24" s="1489"/>
      <c r="K24" s="231"/>
      <c r="L24" s="231"/>
    </row>
    <row r="25" spans="1:256" ht="54.75" customHeight="1">
      <c r="B25" s="228" t="s">
        <v>475</v>
      </c>
      <c r="C25" s="1489" t="s">
        <v>941</v>
      </c>
      <c r="D25" s="1489"/>
      <c r="E25" s="1489"/>
      <c r="F25" s="1489"/>
      <c r="G25" s="1489"/>
      <c r="H25" s="1489"/>
      <c r="I25" s="1489"/>
      <c r="J25" s="1489"/>
      <c r="K25" s="212"/>
      <c r="L25" s="212"/>
    </row>
    <row r="26" spans="1:256" ht="18.75" customHeight="1"/>
    <row r="27" spans="1:256" ht="18.75" customHeight="1">
      <c r="A27" s="232"/>
      <c r="B27" s="232"/>
      <c r="C27" s="1488"/>
      <c r="D27" s="1488"/>
      <c r="E27" s="1488"/>
      <c r="F27" s="1488"/>
      <c r="G27" s="1488"/>
      <c r="H27" s="1488"/>
      <c r="I27" s="1485"/>
      <c r="J27" s="1485"/>
    </row>
    <row r="28" spans="1:256" ht="18.75" customHeight="1">
      <c r="A28" s="232"/>
      <c r="B28" s="232"/>
      <c r="C28" s="1488"/>
      <c r="D28" s="1488"/>
      <c r="E28" s="1488"/>
      <c r="F28" s="1488"/>
      <c r="G28" s="1488"/>
      <c r="H28" s="1488"/>
      <c r="I28" s="1485"/>
      <c r="J28" s="1485"/>
    </row>
    <row r="29" spans="1:256" ht="18.75" customHeight="1">
      <c r="A29" s="232"/>
      <c r="B29" s="232"/>
      <c r="C29" s="1488"/>
      <c r="D29" s="1488"/>
      <c r="E29" s="1488"/>
      <c r="F29" s="1488"/>
      <c r="G29" s="1488"/>
      <c r="H29" s="1488"/>
      <c r="I29" s="1485"/>
      <c r="J29" s="1485"/>
    </row>
    <row r="30" spans="1:256" ht="18.75" customHeight="1">
      <c r="A30" s="232"/>
      <c r="B30" s="232"/>
      <c r="C30" s="1488"/>
      <c r="D30" s="1488"/>
      <c r="E30" s="1488"/>
      <c r="F30" s="1488"/>
      <c r="G30" s="1488"/>
      <c r="H30" s="1488"/>
      <c r="I30" s="1485"/>
      <c r="J30" s="1485"/>
    </row>
    <row r="31" spans="1:256" ht="18.75" customHeight="1">
      <c r="A31" s="232"/>
      <c r="B31" s="232"/>
      <c r="C31" s="1488"/>
      <c r="D31" s="1488"/>
      <c r="E31" s="1488"/>
      <c r="F31" s="1488"/>
      <c r="G31" s="1488"/>
      <c r="H31" s="1488"/>
      <c r="I31" s="1485"/>
      <c r="J31" s="1485"/>
    </row>
    <row r="32" spans="1:256" ht="18.75" customHeight="1">
      <c r="A32" s="232"/>
      <c r="B32" s="232"/>
      <c r="C32" s="1488"/>
      <c r="D32" s="1488"/>
      <c r="E32" s="1488"/>
      <c r="F32" s="1488"/>
      <c r="G32" s="1488"/>
      <c r="H32" s="1488"/>
      <c r="I32" s="1485"/>
      <c r="J32" s="1485"/>
    </row>
    <row r="33" spans="1:10" ht="18.75" customHeight="1">
      <c r="A33" s="232"/>
      <c r="B33" s="232"/>
      <c r="C33" s="1488"/>
      <c r="D33" s="1488"/>
      <c r="E33" s="1488"/>
      <c r="F33" s="1488"/>
      <c r="G33" s="1488"/>
      <c r="H33" s="1488"/>
      <c r="I33" s="1485"/>
      <c r="J33" s="1485"/>
    </row>
    <row r="34" spans="1:10" ht="18.75" customHeight="1">
      <c r="A34" s="232"/>
      <c r="B34" s="232"/>
      <c r="C34" s="1488"/>
      <c r="D34" s="1488"/>
      <c r="E34" s="1488"/>
      <c r="F34" s="1488"/>
      <c r="G34" s="1488"/>
      <c r="H34" s="1488"/>
      <c r="I34" s="1485"/>
      <c r="J34" s="1485"/>
    </row>
    <row r="35" spans="1:10" ht="18.75" customHeight="1">
      <c r="A35" s="232"/>
      <c r="B35" s="232"/>
      <c r="C35" s="231"/>
      <c r="D35" s="231"/>
      <c r="E35" s="231"/>
      <c r="F35" s="231"/>
      <c r="G35" s="231"/>
      <c r="H35" s="232"/>
      <c r="I35" s="232"/>
      <c r="J35" s="233"/>
    </row>
    <row r="36" spans="1:10" ht="18.75" customHeight="1">
      <c r="A36" s="234"/>
      <c r="B36" s="234"/>
      <c r="C36" s="231"/>
      <c r="D36" s="231"/>
      <c r="E36" s="231"/>
      <c r="F36" s="231"/>
      <c r="G36" s="231"/>
      <c r="H36" s="232"/>
      <c r="I36" s="232"/>
      <c r="J36" s="233"/>
    </row>
    <row r="37" spans="1:10" ht="18.75" customHeight="1">
      <c r="A37" s="232"/>
      <c r="B37" s="232"/>
      <c r="C37" s="1485"/>
      <c r="D37" s="1485"/>
      <c r="E37" s="1485"/>
      <c r="F37" s="1485"/>
      <c r="G37" s="1485"/>
      <c r="H37" s="1485"/>
      <c r="I37" s="1485"/>
      <c r="J37" s="1485"/>
    </row>
    <row r="38" spans="1:10" ht="18.75" customHeight="1">
      <c r="A38" s="232"/>
      <c r="B38" s="232"/>
      <c r="C38" s="1486"/>
      <c r="D38" s="1486"/>
      <c r="E38" s="1486"/>
      <c r="F38" s="1486"/>
      <c r="G38" s="1486"/>
      <c r="H38" s="1486"/>
      <c r="I38" s="1485"/>
      <c r="J38" s="1485"/>
    </row>
    <row r="39" spans="1:10" ht="18.75" customHeight="1">
      <c r="A39" s="232"/>
      <c r="B39" s="232"/>
      <c r="C39" s="1488"/>
      <c r="D39" s="1488"/>
      <c r="E39" s="1488"/>
      <c r="F39" s="1488"/>
      <c r="G39" s="1488"/>
      <c r="H39" s="1488"/>
      <c r="I39" s="1485"/>
      <c r="J39" s="1485"/>
    </row>
    <row r="40" spans="1:10" ht="18.75" customHeight="1">
      <c r="A40" s="1485"/>
      <c r="B40" s="1485"/>
      <c r="C40" s="1485"/>
      <c r="D40" s="1488"/>
      <c r="E40" s="1488"/>
      <c r="F40" s="1488"/>
      <c r="G40" s="1488"/>
      <c r="H40" s="1488"/>
      <c r="I40" s="1488"/>
      <c r="J40" s="1488"/>
    </row>
    <row r="41" spans="1:10" ht="18.75" customHeight="1">
      <c r="A41" s="1487"/>
      <c r="B41" s="1487"/>
      <c r="C41" s="1487"/>
      <c r="D41" s="1487"/>
      <c r="E41" s="1487"/>
      <c r="F41" s="1487"/>
      <c r="G41" s="1487"/>
      <c r="H41" s="1487"/>
      <c r="I41" s="1487"/>
      <c r="J41" s="1487"/>
    </row>
    <row r="42" spans="1:10" ht="17.25" customHeight="1">
      <c r="A42" s="233"/>
      <c r="B42" s="233"/>
      <c r="C42" s="233"/>
      <c r="D42" s="233"/>
      <c r="E42" s="233"/>
      <c r="F42" s="233"/>
      <c r="G42" s="233"/>
      <c r="H42" s="233"/>
      <c r="I42" s="233"/>
      <c r="J42" s="233"/>
    </row>
    <row r="43" spans="1:10" ht="17.25" customHeight="1">
      <c r="A43" s="233"/>
      <c r="B43" s="233"/>
      <c r="C43" s="233"/>
      <c r="D43" s="233"/>
      <c r="E43" s="233"/>
      <c r="F43" s="233"/>
      <c r="G43" s="233"/>
      <c r="H43" s="233"/>
      <c r="I43" s="233"/>
      <c r="J43" s="233"/>
    </row>
  </sheetData>
  <mergeCells count="40">
    <mergeCell ref="H12:J12"/>
    <mergeCell ref="A4:J4"/>
    <mergeCell ref="H6:J6"/>
    <mergeCell ref="C21:J21"/>
    <mergeCell ref="A15:J15"/>
    <mergeCell ref="B17:J17"/>
    <mergeCell ref="H10:J10"/>
    <mergeCell ref="H11:J11"/>
    <mergeCell ref="C22:J22"/>
    <mergeCell ref="B18:J18"/>
    <mergeCell ref="C20:J20"/>
    <mergeCell ref="C23:J23"/>
    <mergeCell ref="C24:J24"/>
    <mergeCell ref="C25:J25"/>
    <mergeCell ref="C27:H27"/>
    <mergeCell ref="I27:J27"/>
    <mergeCell ref="C28:H28"/>
    <mergeCell ref="I28:J28"/>
    <mergeCell ref="C29:H29"/>
    <mergeCell ref="I29:J29"/>
    <mergeCell ref="C30:H30"/>
    <mergeCell ref="I30:J30"/>
    <mergeCell ref="C31:H31"/>
    <mergeCell ref="I31:J31"/>
    <mergeCell ref="C32:H32"/>
    <mergeCell ref="I32:J32"/>
    <mergeCell ref="C33:H33"/>
    <mergeCell ref="I33:J33"/>
    <mergeCell ref="C34:H34"/>
    <mergeCell ref="I34:J34"/>
    <mergeCell ref="C37:H37"/>
    <mergeCell ref="I37:J37"/>
    <mergeCell ref="C38:H38"/>
    <mergeCell ref="I38:J38"/>
    <mergeCell ref="A41:C41"/>
    <mergeCell ref="D41:J41"/>
    <mergeCell ref="C39:H39"/>
    <mergeCell ref="I39:J39"/>
    <mergeCell ref="A40:C40"/>
    <mergeCell ref="D40:J40"/>
  </mergeCells>
  <phoneticPr fontId="3"/>
  <pageMargins left="0.86614173228346458" right="0.31496062992125984" top="0.39370078740157483" bottom="0.27559055118110237" header="0.31496062992125984" footer="0.19685039370078741"/>
  <pageSetup paperSize="9" scale="8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23"/>
  <sheetViews>
    <sheetView view="pageBreakPreview" zoomScaleNormal="100" zoomScaleSheetLayoutView="100" workbookViewId="0">
      <selection activeCell="A3" sqref="A3"/>
    </sheetView>
  </sheetViews>
  <sheetFormatPr defaultColWidth="9" defaultRowHeight="13.2"/>
  <cols>
    <col min="1" max="1" width="5.88671875" style="371" customWidth="1"/>
    <col min="2" max="2" width="3.6640625" style="371" customWidth="1"/>
    <col min="3" max="3" width="3.6640625" style="373" customWidth="1"/>
    <col min="4" max="4" width="8.109375" style="371" customWidth="1"/>
    <col min="5" max="5" width="20.88671875" style="371" customWidth="1"/>
    <col min="6" max="6" width="10.88671875" style="371" customWidth="1"/>
    <col min="7" max="7" width="21.88671875" style="371" customWidth="1"/>
    <col min="8" max="8" width="5.44140625" style="371" customWidth="1"/>
    <col min="9" max="9" width="11.21875" style="371" customWidth="1"/>
    <col min="10" max="10" width="11.44140625" style="371" customWidth="1"/>
    <col min="11" max="11" width="8.88671875" style="371" customWidth="1"/>
    <col min="12" max="12" width="5.88671875" style="371" customWidth="1"/>
    <col min="13" max="16384" width="9" style="371"/>
  </cols>
  <sheetData>
    <row r="1" spans="2:17" s="2" customFormat="1" ht="15" customHeight="1">
      <c r="B1" s="14" t="s">
        <v>848</v>
      </c>
      <c r="C1" s="14"/>
      <c r="D1"/>
      <c r="E1"/>
      <c r="F1"/>
      <c r="G1" s="78"/>
      <c r="H1"/>
      <c r="I1" s="78"/>
      <c r="J1" s="78"/>
      <c r="K1" s="78"/>
      <c r="M1" s="219"/>
      <c r="N1" s="219"/>
      <c r="O1"/>
      <c r="Q1"/>
    </row>
    <row r="2" spans="2:17" s="3" customFormat="1" ht="21" customHeight="1">
      <c r="B2" s="15"/>
      <c r="C2" s="15"/>
      <c r="D2" s="15"/>
      <c r="E2" s="15"/>
      <c r="F2" s="15"/>
      <c r="G2" s="15"/>
      <c r="H2" s="15"/>
      <c r="I2" s="15"/>
    </row>
    <row r="3" spans="2:17" ht="20.100000000000001" customHeight="1">
      <c r="C3" s="370"/>
      <c r="F3" s="63" t="s">
        <v>703</v>
      </c>
      <c r="G3" s="871" t="str">
        <f>提案書!G7</f>
        <v>F</v>
      </c>
      <c r="H3" s="871"/>
      <c r="I3" s="871"/>
    </row>
    <row r="4" spans="2:17" ht="20.100000000000001" customHeight="1">
      <c r="C4" s="370"/>
      <c r="F4" s="63" t="s">
        <v>24</v>
      </c>
      <c r="G4" s="871" t="str">
        <f>提案書!C12</f>
        <v>A</v>
      </c>
      <c r="H4" s="871"/>
      <c r="I4" s="871"/>
    </row>
    <row r="5" spans="2:17" ht="20.100000000000001" customHeight="1">
      <c r="C5" s="370"/>
      <c r="F5" s="63" t="s">
        <v>704</v>
      </c>
      <c r="G5" s="1063" t="str">
        <f>提案書!$C$14</f>
        <v>Ｄ</v>
      </c>
      <c r="H5" s="1063"/>
      <c r="I5" s="1063"/>
    </row>
    <row r="6" spans="2:17" ht="20.100000000000001" customHeight="1">
      <c r="C6" s="370"/>
      <c r="F6" s="63" t="s">
        <v>57</v>
      </c>
      <c r="G6" s="871" t="str">
        <f>提案書!C13</f>
        <v>Ｂ</v>
      </c>
      <c r="H6" s="871"/>
      <c r="I6" s="871"/>
    </row>
    <row r="7" spans="2:17" ht="23.25" customHeight="1">
      <c r="C7" s="370"/>
      <c r="I7" s="372"/>
    </row>
    <row r="8" spans="2:17" ht="18.75" customHeight="1">
      <c r="C8" s="1500" t="s">
        <v>705</v>
      </c>
      <c r="D8" s="1501"/>
      <c r="E8" s="1501"/>
      <c r="F8" s="1501"/>
      <c r="G8" s="1501"/>
      <c r="H8" s="1501"/>
      <c r="I8" s="1501"/>
    </row>
    <row r="9" spans="2:17" ht="28.5" customHeight="1">
      <c r="C9" s="437"/>
      <c r="D9" s="438"/>
      <c r="E9" s="438"/>
      <c r="F9" s="438"/>
      <c r="G9" s="438"/>
      <c r="H9" s="438"/>
      <c r="I9" s="438"/>
    </row>
    <row r="10" spans="2:17" s="405" customFormat="1" ht="39" customHeight="1">
      <c r="B10" s="901" t="s">
        <v>930</v>
      </c>
      <c r="C10" s="934"/>
      <c r="D10" s="934"/>
      <c r="E10" s="934"/>
      <c r="F10" s="934"/>
      <c r="G10" s="934"/>
      <c r="H10" s="934"/>
      <c r="I10" s="934"/>
      <c r="J10" s="902"/>
    </row>
    <row r="11" spans="2:17" s="405" customFormat="1" ht="14.4" customHeight="1">
      <c r="B11" s="40"/>
      <c r="C11" s="168"/>
      <c r="D11" s="168"/>
      <c r="E11" s="168"/>
      <c r="F11" s="168"/>
      <c r="G11" s="168"/>
      <c r="H11" s="168"/>
      <c r="I11" s="168"/>
      <c r="J11" s="556"/>
    </row>
    <row r="12" spans="2:17" customFormat="1" ht="16.5" customHeight="1">
      <c r="B12" s="722" t="s">
        <v>931</v>
      </c>
      <c r="C12" s="1298"/>
      <c r="D12" s="1298"/>
      <c r="E12" s="1298"/>
      <c r="F12" s="1298"/>
      <c r="G12" s="1298"/>
      <c r="H12" s="1298"/>
      <c r="I12" s="1298"/>
      <c r="J12" s="45"/>
    </row>
    <row r="13" spans="2:17" customFormat="1" ht="15.75" customHeight="1">
      <c r="B13" s="62" t="s">
        <v>684</v>
      </c>
      <c r="C13" s="976" t="s">
        <v>706</v>
      </c>
      <c r="D13" s="976"/>
      <c r="E13" s="976"/>
      <c r="F13" s="976"/>
      <c r="G13" s="976"/>
      <c r="H13" s="976"/>
      <c r="I13" s="976" t="s">
        <v>646</v>
      </c>
      <c r="J13" s="871"/>
    </row>
    <row r="14" spans="2:17" customFormat="1" ht="65.400000000000006" customHeight="1">
      <c r="B14" s="408">
        <v>-1</v>
      </c>
      <c r="C14" s="871" t="s">
        <v>707</v>
      </c>
      <c r="D14" s="871"/>
      <c r="E14" s="871"/>
      <c r="F14" s="871"/>
      <c r="G14" s="871"/>
      <c r="H14" s="871"/>
      <c r="I14" s="1493" t="s">
        <v>123</v>
      </c>
      <c r="J14" s="871"/>
    </row>
    <row r="15" spans="2:17" customFormat="1" ht="65.400000000000006" customHeight="1">
      <c r="B15" s="408">
        <v>-2</v>
      </c>
      <c r="C15" s="1248" t="s">
        <v>959</v>
      </c>
      <c r="D15" s="1248"/>
      <c r="E15" s="1248"/>
      <c r="F15" s="1248"/>
      <c r="G15" s="1248"/>
      <c r="H15" s="1248"/>
      <c r="I15" s="1493" t="s">
        <v>123</v>
      </c>
      <c r="J15" s="871"/>
    </row>
    <row r="16" spans="2:17" customFormat="1" ht="65.400000000000006" customHeight="1">
      <c r="B16" s="408">
        <v>-3</v>
      </c>
      <c r="C16" s="1248" t="s">
        <v>689</v>
      </c>
      <c r="D16" s="1248"/>
      <c r="E16" s="1248"/>
      <c r="F16" s="1248"/>
      <c r="G16" s="1248"/>
      <c r="H16" s="1248"/>
      <c r="I16" s="1493" t="s">
        <v>123</v>
      </c>
      <c r="J16" s="871"/>
    </row>
    <row r="17" spans="1:10" customFormat="1" ht="65.400000000000006" customHeight="1">
      <c r="B17" s="408">
        <v>-4</v>
      </c>
      <c r="C17" s="1248" t="s">
        <v>687</v>
      </c>
      <c r="D17" s="1248"/>
      <c r="E17" s="1248"/>
      <c r="F17" s="1248"/>
      <c r="G17" s="1248"/>
      <c r="H17" s="1248"/>
      <c r="I17" s="436" t="s">
        <v>685</v>
      </c>
      <c r="J17" s="436" t="s">
        <v>686</v>
      </c>
    </row>
    <row r="18" spans="1:10" customFormat="1" ht="13.2" customHeight="1">
      <c r="B18" s="406"/>
      <c r="C18" s="1497" t="s">
        <v>708</v>
      </c>
      <c r="D18" s="1497"/>
      <c r="E18" s="1497"/>
      <c r="F18" s="1497"/>
      <c r="G18" s="1497"/>
      <c r="H18" s="1497"/>
      <c r="I18" s="1498"/>
      <c r="J18" s="1494" t="s">
        <v>123</v>
      </c>
    </row>
    <row r="19" spans="1:10" customFormat="1" ht="51" customHeight="1">
      <c r="B19" s="407"/>
      <c r="C19" s="1496" t="s">
        <v>845</v>
      </c>
      <c r="D19" s="1496"/>
      <c r="E19" s="1496"/>
      <c r="F19" s="1496"/>
      <c r="G19" s="1496"/>
      <c r="H19" s="1496"/>
      <c r="I19" s="1499"/>
      <c r="J19" s="1495"/>
    </row>
    <row r="20" spans="1:10" customFormat="1" ht="45.75" customHeight="1">
      <c r="C20" s="175"/>
    </row>
    <row r="21" spans="1:10" customFormat="1">
      <c r="A21" s="371"/>
      <c r="B21" s="371"/>
      <c r="C21" s="373"/>
      <c r="D21" s="371"/>
      <c r="E21" s="374"/>
      <c r="F21" s="374"/>
      <c r="G21" s="374"/>
      <c r="H21" s="371"/>
      <c r="I21" s="371"/>
      <c r="J21" s="371"/>
    </row>
    <row r="22" spans="1:10" customFormat="1" ht="31.5" customHeight="1">
      <c r="A22" s="371"/>
      <c r="B22" s="371"/>
      <c r="C22" s="373"/>
      <c r="D22" s="371"/>
      <c r="E22" s="371"/>
      <c r="F22" s="371"/>
      <c r="G22" s="371"/>
      <c r="H22" s="371"/>
      <c r="I22" s="371"/>
      <c r="J22" s="371"/>
    </row>
    <row r="23" spans="1:10" customFormat="1" ht="38.25" customHeight="1">
      <c r="A23" s="371"/>
      <c r="B23" s="371"/>
      <c r="C23" s="373"/>
      <c r="D23" s="371"/>
      <c r="E23" s="371"/>
      <c r="F23" s="371"/>
      <c r="G23" s="371"/>
      <c r="H23" s="371"/>
      <c r="I23" s="371"/>
      <c r="J23" s="371"/>
    </row>
  </sheetData>
  <mergeCells count="20">
    <mergeCell ref="B12:I12"/>
    <mergeCell ref="C13:H13"/>
    <mergeCell ref="I13:J13"/>
    <mergeCell ref="G3:I3"/>
    <mergeCell ref="G4:I4"/>
    <mergeCell ref="G5:I5"/>
    <mergeCell ref="G6:I6"/>
    <mergeCell ref="C8:I8"/>
    <mergeCell ref="B10:J10"/>
    <mergeCell ref="I14:J14"/>
    <mergeCell ref="C15:H15"/>
    <mergeCell ref="C16:H16"/>
    <mergeCell ref="I16:J16"/>
    <mergeCell ref="J18:J19"/>
    <mergeCell ref="I15:J15"/>
    <mergeCell ref="C19:H19"/>
    <mergeCell ref="C17:H17"/>
    <mergeCell ref="C18:H18"/>
    <mergeCell ref="I18:I19"/>
    <mergeCell ref="C14:H14"/>
  </mergeCells>
  <phoneticPr fontId="3"/>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showGridLines="0" view="pageBreakPreview" zoomScale="80" zoomScaleNormal="85" zoomScaleSheetLayoutView="80" workbookViewId="0">
      <selection activeCell="A3" sqref="A3:B3"/>
    </sheetView>
  </sheetViews>
  <sheetFormatPr defaultColWidth="9" defaultRowHeight="13.2"/>
  <cols>
    <col min="1" max="2" width="7.6640625" style="339" customWidth="1"/>
    <col min="3" max="5" width="12.33203125" style="339" customWidth="1"/>
    <col min="6" max="6" width="31.33203125" style="339" customWidth="1"/>
    <col min="7" max="7" width="12" style="339" customWidth="1"/>
    <col min="8" max="9" width="6.44140625" style="339" customWidth="1"/>
    <col min="10" max="16384" width="9" style="339"/>
  </cols>
  <sheetData>
    <row r="1" spans="1:9" ht="21" customHeight="1">
      <c r="A1" s="338" t="s">
        <v>2</v>
      </c>
      <c r="B1" s="338"/>
    </row>
    <row r="2" spans="1:9" ht="30" customHeight="1" thickBot="1">
      <c r="A2" s="860" t="s">
        <v>486</v>
      </c>
      <c r="B2" s="860"/>
      <c r="C2" s="860"/>
      <c r="D2" s="860"/>
      <c r="E2" s="860"/>
      <c r="F2" s="860"/>
      <c r="G2" s="860"/>
      <c r="H2" s="860"/>
      <c r="I2" s="860"/>
    </row>
    <row r="3" spans="1:9" s="341" customFormat="1" ht="30" customHeight="1">
      <c r="A3" s="861" t="s">
        <v>24</v>
      </c>
      <c r="B3" s="862"/>
      <c r="C3" s="863" t="str">
        <f>提案書!C12</f>
        <v>A</v>
      </c>
      <c r="D3" s="864"/>
      <c r="E3" s="864"/>
      <c r="F3" s="864"/>
      <c r="G3" s="340" t="s">
        <v>296</v>
      </c>
      <c r="H3" s="865" t="str">
        <f>提案書!H2</f>
        <v>ＰＣ(オフィス系)</v>
      </c>
      <c r="I3" s="866"/>
    </row>
    <row r="4" spans="1:9" s="341" customFormat="1" ht="30" customHeight="1">
      <c r="A4" s="822" t="s">
        <v>487</v>
      </c>
      <c r="B4" s="823"/>
      <c r="C4" s="867" t="str">
        <f>提案書!C13</f>
        <v>Ｂ</v>
      </c>
      <c r="D4" s="868"/>
      <c r="E4" s="868"/>
      <c r="F4" s="868"/>
      <c r="G4" s="342" t="s">
        <v>298</v>
      </c>
      <c r="H4" s="343" t="str">
        <f>提案書!H13</f>
        <v>Ｃ</v>
      </c>
      <c r="I4" s="344" t="s">
        <v>105</v>
      </c>
    </row>
    <row r="5" spans="1:9" s="348" customFormat="1" ht="30" customHeight="1">
      <c r="A5" s="836" t="s">
        <v>503</v>
      </c>
      <c r="B5" s="837"/>
      <c r="C5" s="345"/>
      <c r="D5" s="346"/>
      <c r="E5" s="346"/>
      <c r="F5" s="346"/>
      <c r="G5" s="347" t="s">
        <v>437</v>
      </c>
      <c r="H5" s="854"/>
      <c r="I5" s="855"/>
    </row>
    <row r="6" spans="1:9" s="348" customFormat="1" ht="30" customHeight="1">
      <c r="A6" s="840"/>
      <c r="B6" s="841"/>
      <c r="C6" s="349"/>
      <c r="D6" s="350"/>
      <c r="E6" s="350"/>
      <c r="F6" s="350"/>
      <c r="G6" s="351"/>
      <c r="H6" s="351"/>
      <c r="I6" s="352"/>
    </row>
    <row r="7" spans="1:9" s="348" customFormat="1" ht="67.5" customHeight="1">
      <c r="A7" s="846" t="s">
        <v>270</v>
      </c>
      <c r="B7" s="847"/>
      <c r="C7" s="349"/>
      <c r="D7" s="350"/>
      <c r="E7" s="350"/>
      <c r="F7" s="350"/>
      <c r="G7" s="351"/>
      <c r="H7" s="351"/>
      <c r="I7" s="352"/>
    </row>
    <row r="8" spans="1:9" s="341" customFormat="1" ht="60" customHeight="1">
      <c r="A8" s="842" t="s">
        <v>488</v>
      </c>
      <c r="B8" s="823"/>
      <c r="C8" s="843"/>
      <c r="D8" s="844"/>
      <c r="E8" s="844"/>
      <c r="F8" s="844"/>
      <c r="G8" s="844"/>
      <c r="H8" s="844"/>
      <c r="I8" s="845"/>
    </row>
    <row r="9" spans="1:9" s="348" customFormat="1" ht="35.25" customHeight="1">
      <c r="A9" s="836" t="s">
        <v>109</v>
      </c>
      <c r="B9" s="837"/>
      <c r="C9" s="848" t="s">
        <v>489</v>
      </c>
      <c r="D9" s="849"/>
      <c r="E9" s="353"/>
      <c r="F9" s="825"/>
      <c r="G9" s="825"/>
      <c r="H9" s="825"/>
      <c r="I9" s="826"/>
    </row>
    <row r="10" spans="1:9" s="348" customFormat="1" ht="30" customHeight="1">
      <c r="A10" s="840"/>
      <c r="B10" s="841"/>
      <c r="C10" s="850" t="s">
        <v>490</v>
      </c>
      <c r="D10" s="849"/>
      <c r="E10" s="353"/>
      <c r="F10" s="825"/>
      <c r="G10" s="825"/>
      <c r="H10" s="825"/>
      <c r="I10" s="826"/>
    </row>
    <row r="11" spans="1:9" s="341" customFormat="1" ht="60" customHeight="1">
      <c r="A11" s="856" t="s">
        <v>297</v>
      </c>
      <c r="B11" s="857"/>
      <c r="C11" s="858"/>
      <c r="D11" s="858"/>
      <c r="E11" s="858"/>
      <c r="F11" s="858"/>
      <c r="G11" s="858"/>
      <c r="H11" s="858"/>
      <c r="I11" s="859"/>
    </row>
    <row r="12" spans="1:9" s="341" customFormat="1" ht="35.25" customHeight="1">
      <c r="A12" s="836" t="s">
        <v>20</v>
      </c>
      <c r="B12" s="837"/>
      <c r="C12" s="851" t="s">
        <v>491</v>
      </c>
      <c r="D12" s="852"/>
      <c r="E12" s="852"/>
      <c r="F12" s="853"/>
      <c r="G12" s="342" t="s">
        <v>64</v>
      </c>
      <c r="H12" s="343" t="str">
        <f>提案書!H14</f>
        <v>Ｅ</v>
      </c>
      <c r="I12" s="344" t="s">
        <v>67</v>
      </c>
    </row>
    <row r="13" spans="1:9" s="341" customFormat="1" ht="35.25" customHeight="1">
      <c r="A13" s="838"/>
      <c r="B13" s="839"/>
      <c r="C13" s="354" t="s">
        <v>631</v>
      </c>
      <c r="D13" s="832"/>
      <c r="E13" s="833"/>
      <c r="F13" s="834"/>
      <c r="G13" s="834"/>
      <c r="H13" s="834"/>
      <c r="I13" s="835"/>
    </row>
    <row r="14" spans="1:9" s="341" customFormat="1" ht="35.25" customHeight="1">
      <c r="A14" s="840"/>
      <c r="B14" s="841"/>
      <c r="C14" s="354" t="s">
        <v>630</v>
      </c>
      <c r="D14" s="832"/>
      <c r="E14" s="833"/>
      <c r="F14" s="834"/>
      <c r="G14" s="834"/>
      <c r="H14" s="834"/>
      <c r="I14" s="835"/>
    </row>
    <row r="15" spans="1:9" s="341" customFormat="1" ht="35.25" customHeight="1">
      <c r="A15" s="355" t="s">
        <v>492</v>
      </c>
      <c r="B15" s="346"/>
      <c r="C15" s="346"/>
      <c r="D15" s="346"/>
      <c r="E15" s="346"/>
      <c r="G15" s="356" t="s">
        <v>504</v>
      </c>
      <c r="H15" s="825" t="s">
        <v>505</v>
      </c>
      <c r="I15" s="826"/>
    </row>
    <row r="16" spans="1:9" s="341" customFormat="1" ht="35.25" customHeight="1">
      <c r="A16" s="822" t="s">
        <v>493</v>
      </c>
      <c r="B16" s="823"/>
      <c r="C16" s="342" t="s">
        <v>494</v>
      </c>
      <c r="D16" s="342" t="s">
        <v>495</v>
      </c>
      <c r="E16" s="342" t="s">
        <v>496</v>
      </c>
      <c r="F16" s="824" t="s">
        <v>425</v>
      </c>
      <c r="G16" s="825"/>
      <c r="H16" s="825"/>
      <c r="I16" s="826"/>
    </row>
    <row r="17" spans="1:9" s="341" customFormat="1" ht="35.25" customHeight="1">
      <c r="A17" s="822" t="s">
        <v>497</v>
      </c>
      <c r="B17" s="823"/>
      <c r="C17" s="356"/>
      <c r="D17" s="356"/>
      <c r="E17" s="356"/>
      <c r="F17" s="824"/>
      <c r="G17" s="825"/>
      <c r="H17" s="825"/>
      <c r="I17" s="826"/>
    </row>
    <row r="18" spans="1:9" s="341" customFormat="1" ht="35.25" customHeight="1">
      <c r="A18" s="822" t="s">
        <v>498</v>
      </c>
      <c r="B18" s="823"/>
      <c r="C18" s="356"/>
      <c r="D18" s="356"/>
      <c r="E18" s="356"/>
      <c r="F18" s="824"/>
      <c r="G18" s="825"/>
      <c r="H18" s="825"/>
      <c r="I18" s="826"/>
    </row>
    <row r="19" spans="1:9" s="341" customFormat="1" ht="35.25" customHeight="1">
      <c r="A19" s="822" t="s">
        <v>499</v>
      </c>
      <c r="B19" s="823"/>
      <c r="C19" s="356"/>
      <c r="D19" s="356"/>
      <c r="E19" s="356"/>
      <c r="F19" s="824"/>
      <c r="G19" s="825"/>
      <c r="H19" s="825"/>
      <c r="I19" s="826"/>
    </row>
    <row r="20" spans="1:9" s="341" customFormat="1" ht="35.25" customHeight="1">
      <c r="A20" s="822" t="s">
        <v>500</v>
      </c>
      <c r="B20" s="823"/>
      <c r="C20" s="356"/>
      <c r="D20" s="356"/>
      <c r="E20" s="356"/>
      <c r="F20" s="824"/>
      <c r="G20" s="825"/>
      <c r="H20" s="825"/>
      <c r="I20" s="826"/>
    </row>
    <row r="21" spans="1:9" s="341" customFormat="1" ht="35.25" customHeight="1">
      <c r="A21" s="822" t="s">
        <v>501</v>
      </c>
      <c r="B21" s="823"/>
      <c r="C21" s="356"/>
      <c r="D21" s="356"/>
      <c r="E21" s="356"/>
      <c r="F21" s="824"/>
      <c r="G21" s="825"/>
      <c r="H21" s="825"/>
      <c r="I21" s="826"/>
    </row>
    <row r="22" spans="1:9" s="341" customFormat="1" ht="35.25" customHeight="1">
      <c r="A22" s="822" t="s">
        <v>502</v>
      </c>
      <c r="B22" s="823"/>
      <c r="C22" s="356"/>
      <c r="D22" s="356"/>
      <c r="E22" s="356"/>
      <c r="F22" s="824"/>
      <c r="G22" s="825"/>
      <c r="H22" s="825"/>
      <c r="I22" s="826"/>
    </row>
    <row r="23" spans="1:9" s="341" customFormat="1" ht="35.25" customHeight="1" thickBot="1">
      <c r="A23" s="827"/>
      <c r="B23" s="828"/>
      <c r="C23" s="357"/>
      <c r="D23" s="357"/>
      <c r="E23" s="357"/>
      <c r="F23" s="829"/>
      <c r="G23" s="830"/>
      <c r="H23" s="830"/>
      <c r="I23" s="831"/>
    </row>
    <row r="24" spans="1:9">
      <c r="A24" s="358"/>
      <c r="B24" s="358"/>
      <c r="C24" s="358"/>
      <c r="D24" s="358"/>
      <c r="E24" s="358"/>
      <c r="F24" s="358"/>
      <c r="G24" s="358"/>
      <c r="H24" s="358"/>
      <c r="I24" s="358"/>
    </row>
    <row r="33" ht="9.4499999999999993" customHeight="1"/>
    <row r="34" ht="9.4499999999999993" customHeight="1"/>
    <row r="35" ht="9.4499999999999993" customHeight="1"/>
    <row r="36" ht="9.4499999999999993" customHeight="1"/>
  </sheetData>
  <mergeCells count="39">
    <mergeCell ref="A2:I2"/>
    <mergeCell ref="A3:B3"/>
    <mergeCell ref="C3:F3"/>
    <mergeCell ref="H3:I3"/>
    <mergeCell ref="A4:B4"/>
    <mergeCell ref="C4:F4"/>
    <mergeCell ref="D13:I13"/>
    <mergeCell ref="D14:I14"/>
    <mergeCell ref="A12:B14"/>
    <mergeCell ref="A5:B6"/>
    <mergeCell ref="A8:B8"/>
    <mergeCell ref="C8:I8"/>
    <mergeCell ref="A7:B7"/>
    <mergeCell ref="A9:B10"/>
    <mergeCell ref="C9:D9"/>
    <mergeCell ref="F9:I9"/>
    <mergeCell ref="C10:D10"/>
    <mergeCell ref="F10:I10"/>
    <mergeCell ref="C12:F12"/>
    <mergeCell ref="H5:I5"/>
    <mergeCell ref="A11:B11"/>
    <mergeCell ref="C11:I11"/>
    <mergeCell ref="H15:I15"/>
    <mergeCell ref="A19:B19"/>
    <mergeCell ref="F19:I19"/>
    <mergeCell ref="A16:B16"/>
    <mergeCell ref="F16:I16"/>
    <mergeCell ref="A17:B17"/>
    <mergeCell ref="F17:I17"/>
    <mergeCell ref="A18:B18"/>
    <mergeCell ref="F18:I18"/>
    <mergeCell ref="A22:B22"/>
    <mergeCell ref="F22:I22"/>
    <mergeCell ref="A23:B23"/>
    <mergeCell ref="F23:I23"/>
    <mergeCell ref="A20:B20"/>
    <mergeCell ref="F20:I20"/>
    <mergeCell ref="A21:B21"/>
    <mergeCell ref="F21:I21"/>
  </mergeCells>
  <phoneticPr fontId="3"/>
  <pageMargins left="0.86614173228346458" right="0.31496062992125984" top="0.39370078740157483" bottom="0.27559055118110237" header="0.31496062992125984" footer="0.19685039370078741"/>
  <pageSetup paperSize="9" scale="84"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5"/>
  <sheetViews>
    <sheetView showGridLines="0" view="pageBreakPreview" topLeftCell="A19" zoomScale="80" zoomScaleNormal="75" zoomScaleSheetLayoutView="80" workbookViewId="0">
      <selection activeCell="A31" sqref="A31"/>
    </sheetView>
  </sheetViews>
  <sheetFormatPr defaultColWidth="9" defaultRowHeight="13.2"/>
  <cols>
    <col min="1" max="1" width="5.33203125" customWidth="1"/>
    <col min="2" max="3" width="3.6640625" customWidth="1"/>
    <col min="4" max="4" width="23.33203125" customWidth="1"/>
    <col min="5" max="5" width="40.6640625" customWidth="1"/>
    <col min="6" max="6" width="10" customWidth="1"/>
    <col min="7" max="8" width="8.88671875" customWidth="1"/>
  </cols>
  <sheetData>
    <row r="1" spans="1:8" ht="15.9" customHeight="1">
      <c r="A1" s="12" t="s">
        <v>515</v>
      </c>
      <c r="B1" s="12"/>
      <c r="C1" s="12"/>
    </row>
    <row r="2" spans="1:8" ht="27.75" customHeight="1">
      <c r="B2" s="801" t="s">
        <v>9</v>
      </c>
      <c r="C2" s="801"/>
      <c r="D2" s="801"/>
      <c r="E2" s="801"/>
      <c r="F2" s="801"/>
      <c r="G2" s="801"/>
    </row>
    <row r="3" spans="1:8" s="3" customFormat="1" ht="30" customHeight="1">
      <c r="A3" s="869" t="s">
        <v>1247</v>
      </c>
      <c r="B3" s="869"/>
      <c r="C3" s="869"/>
      <c r="D3" s="802" t="str">
        <f>提案書!$C$12</f>
        <v>A</v>
      </c>
      <c r="E3" s="803"/>
      <c r="F3" s="36" t="s">
        <v>438</v>
      </c>
      <c r="G3" s="870" t="str">
        <f>提案書!$C$14&amp;提案書!$D$14</f>
        <v>Ｄ月開講</v>
      </c>
      <c r="H3" s="871"/>
    </row>
    <row r="4" spans="1:8" s="3" customFormat="1" ht="30" customHeight="1">
      <c r="A4" s="869" t="s">
        <v>316</v>
      </c>
      <c r="B4" s="869"/>
      <c r="C4" s="869"/>
      <c r="D4" s="802" t="str">
        <f>提案書!$C$13</f>
        <v>Ｂ</v>
      </c>
      <c r="E4" s="803"/>
      <c r="F4" s="9" t="s">
        <v>20</v>
      </c>
      <c r="G4" s="872" t="str">
        <f>提案書!$H$14&amp;提案書!$I$14</f>
        <v>Ｅか月</v>
      </c>
      <c r="H4" s="871"/>
    </row>
    <row r="5" spans="1:8" s="3" customFormat="1" ht="58.5" customHeight="1">
      <c r="A5" s="894" t="s">
        <v>95</v>
      </c>
      <c r="B5" s="708" t="s">
        <v>3</v>
      </c>
      <c r="C5" s="716"/>
      <c r="D5" s="709"/>
      <c r="E5" s="9" t="s">
        <v>4</v>
      </c>
      <c r="F5" s="9" t="s">
        <v>679</v>
      </c>
      <c r="G5" s="386" t="s">
        <v>680</v>
      </c>
      <c r="H5" s="430" t="s">
        <v>681</v>
      </c>
    </row>
    <row r="6" spans="1:8" s="3" customFormat="1" ht="28.5" customHeight="1">
      <c r="A6" s="895"/>
      <c r="B6" s="880" t="s">
        <v>96</v>
      </c>
      <c r="C6" s="881"/>
      <c r="D6" s="21"/>
      <c r="E6" s="21"/>
      <c r="F6" s="22"/>
      <c r="G6" s="21"/>
      <c r="H6" s="903"/>
    </row>
    <row r="7" spans="1:8" s="3" customFormat="1" ht="28.5" customHeight="1">
      <c r="A7" s="895"/>
      <c r="B7" s="880"/>
      <c r="C7" s="881"/>
      <c r="D7" s="21"/>
      <c r="E7" s="21"/>
      <c r="F7" s="22"/>
      <c r="G7" s="21"/>
      <c r="H7" s="904"/>
    </row>
    <row r="8" spans="1:8" s="3" customFormat="1" ht="28.5" customHeight="1">
      <c r="A8" s="895"/>
      <c r="B8" s="880"/>
      <c r="C8" s="881"/>
      <c r="D8" s="21"/>
      <c r="E8" s="21"/>
      <c r="F8" s="22"/>
      <c r="G8" s="21"/>
      <c r="H8" s="904"/>
    </row>
    <row r="9" spans="1:8" s="3" customFormat="1" ht="28.5" customHeight="1">
      <c r="A9" s="895"/>
      <c r="B9" s="880"/>
      <c r="C9" s="881"/>
      <c r="D9" s="21"/>
      <c r="E9" s="21"/>
      <c r="F9" s="22"/>
      <c r="G9" s="21"/>
      <c r="H9" s="904"/>
    </row>
    <row r="10" spans="1:8" s="3" customFormat="1" ht="28.5" customHeight="1">
      <c r="A10" s="895"/>
      <c r="B10" s="880"/>
      <c r="C10" s="881"/>
      <c r="D10" s="21"/>
      <c r="E10" s="21"/>
      <c r="F10" s="22"/>
      <c r="G10" s="21"/>
      <c r="H10" s="904"/>
    </row>
    <row r="11" spans="1:8" s="3" customFormat="1" ht="28.5" customHeight="1">
      <c r="A11" s="895"/>
      <c r="B11" s="880"/>
      <c r="C11" s="881"/>
      <c r="D11" s="4"/>
      <c r="E11" s="17" t="s">
        <v>5</v>
      </c>
      <c r="F11" s="18">
        <f>SUM(F6:F10)</f>
        <v>0</v>
      </c>
      <c r="G11" s="18">
        <f>SUM(G6:G10)</f>
        <v>0</v>
      </c>
      <c r="H11" s="444">
        <f>SUM(H6:H10)</f>
        <v>0</v>
      </c>
    </row>
    <row r="12" spans="1:8" s="3" customFormat="1" ht="28.5" customHeight="1">
      <c r="A12" s="895"/>
      <c r="B12" s="880" t="s">
        <v>97</v>
      </c>
      <c r="C12" s="881"/>
      <c r="D12" s="20"/>
      <c r="E12" s="20"/>
      <c r="F12" s="20"/>
      <c r="G12" s="22"/>
      <c r="H12" s="905"/>
    </row>
    <row r="13" spans="1:8" s="3" customFormat="1" ht="28.5" customHeight="1">
      <c r="A13" s="895"/>
      <c r="B13" s="880"/>
      <c r="C13" s="881"/>
      <c r="D13" s="21"/>
      <c r="E13" s="21"/>
      <c r="F13" s="21"/>
      <c r="G13" s="22"/>
      <c r="H13" s="906"/>
    </row>
    <row r="14" spans="1:8" s="3" customFormat="1" ht="28.5" customHeight="1">
      <c r="A14" s="895"/>
      <c r="B14" s="880"/>
      <c r="C14" s="881"/>
      <c r="D14" s="21"/>
      <c r="E14" s="21"/>
      <c r="F14" s="21"/>
      <c r="G14" s="22"/>
      <c r="H14" s="906"/>
    </row>
    <row r="15" spans="1:8" s="3" customFormat="1" ht="28.5" customHeight="1">
      <c r="A15" s="895"/>
      <c r="B15" s="880"/>
      <c r="C15" s="881"/>
      <c r="D15" s="21"/>
      <c r="E15" s="21"/>
      <c r="F15" s="21"/>
      <c r="G15" s="22"/>
      <c r="H15" s="906"/>
    </row>
    <row r="16" spans="1:8" s="3" customFormat="1" ht="28.5" customHeight="1">
      <c r="A16" s="895"/>
      <c r="B16" s="880"/>
      <c r="C16" s="881"/>
      <c r="D16" s="21"/>
      <c r="E16" s="21"/>
      <c r="F16" s="21"/>
      <c r="G16" s="22"/>
      <c r="H16" s="906"/>
    </row>
    <row r="17" spans="1:8" s="3" customFormat="1" ht="28.5" customHeight="1">
      <c r="A17" s="895"/>
      <c r="B17" s="880"/>
      <c r="C17" s="881"/>
      <c r="D17" s="21"/>
      <c r="E17" s="21"/>
      <c r="F17" s="21"/>
      <c r="G17" s="87"/>
      <c r="H17" s="907"/>
    </row>
    <row r="18" spans="1:8" s="3" customFormat="1" ht="28.5" customHeight="1">
      <c r="A18" s="895"/>
      <c r="B18" s="880"/>
      <c r="C18" s="881"/>
      <c r="D18" s="4"/>
      <c r="E18" s="6" t="s">
        <v>5</v>
      </c>
      <c r="F18" s="18">
        <f>SUM(F12:F17)</f>
        <v>0</v>
      </c>
      <c r="G18" s="4">
        <f>SUM(G12:G17)</f>
        <v>0</v>
      </c>
      <c r="H18" s="503"/>
    </row>
    <row r="19" spans="1:8" s="3" customFormat="1" ht="36" customHeight="1">
      <c r="A19" s="895"/>
      <c r="B19" s="714" t="s">
        <v>831</v>
      </c>
      <c r="C19" s="716"/>
      <c r="D19" s="709"/>
      <c r="E19" s="6"/>
      <c r="F19" s="5"/>
      <c r="G19" s="4"/>
      <c r="H19" s="503"/>
    </row>
    <row r="20" spans="1:8" s="3" customFormat="1" ht="24" customHeight="1">
      <c r="A20" s="895"/>
      <c r="B20" s="885" t="s">
        <v>294</v>
      </c>
      <c r="C20" s="886"/>
      <c r="D20" s="874"/>
      <c r="E20" s="873"/>
      <c r="F20" s="873"/>
      <c r="G20" s="876"/>
      <c r="H20" s="905"/>
    </row>
    <row r="21" spans="1:8" s="3" customFormat="1" ht="24" customHeight="1">
      <c r="A21" s="895"/>
      <c r="B21" s="887"/>
      <c r="C21" s="888"/>
      <c r="D21" s="874"/>
      <c r="E21" s="874"/>
      <c r="F21" s="874"/>
      <c r="G21" s="877"/>
      <c r="H21" s="906"/>
    </row>
    <row r="22" spans="1:8" s="3" customFormat="1" ht="24" customHeight="1">
      <c r="A22" s="895"/>
      <c r="B22" s="889"/>
      <c r="C22" s="890"/>
      <c r="D22" s="875"/>
      <c r="E22" s="875"/>
      <c r="F22" s="875"/>
      <c r="G22" s="878"/>
      <c r="H22" s="907"/>
    </row>
    <row r="23" spans="1:8" s="3" customFormat="1" ht="42.75" customHeight="1">
      <c r="A23" s="895"/>
      <c r="B23" s="882" t="s">
        <v>628</v>
      </c>
      <c r="C23" s="883"/>
      <c r="D23" s="884"/>
      <c r="E23" s="443"/>
      <c r="F23" s="19"/>
      <c r="G23" s="498"/>
      <c r="H23" s="504"/>
    </row>
    <row r="24" spans="1:8" s="3" customFormat="1" ht="40.5" customHeight="1" thickBot="1">
      <c r="A24" s="896"/>
      <c r="B24" s="891" t="s">
        <v>830</v>
      </c>
      <c r="C24" s="892"/>
      <c r="D24" s="893"/>
      <c r="E24" s="402"/>
      <c r="F24" s="403"/>
      <c r="G24" s="404"/>
      <c r="H24" s="505"/>
    </row>
    <row r="25" spans="1:8" s="3" customFormat="1" ht="28.5" customHeight="1" thickBot="1">
      <c r="A25" s="897" t="s">
        <v>272</v>
      </c>
      <c r="B25" s="898"/>
      <c r="C25" s="898"/>
      <c r="D25" s="898"/>
      <c r="E25" s="898"/>
      <c r="F25" s="415">
        <f>F11+F18+F19+F24</f>
        <v>0</v>
      </c>
      <c r="G25" s="415">
        <f>G11+G18+G19+G24</f>
        <v>0</v>
      </c>
      <c r="H25" s="416">
        <f>H11</f>
        <v>0</v>
      </c>
    </row>
    <row r="26" spans="1:8" s="3" customFormat="1" ht="21" customHeight="1">
      <c r="A26" s="879" t="s">
        <v>506</v>
      </c>
      <c r="B26" s="879"/>
      <c r="C26" s="879" t="s">
        <v>507</v>
      </c>
      <c r="D26" s="879"/>
      <c r="E26" s="361"/>
      <c r="F26" s="23"/>
      <c r="G26" s="387"/>
      <c r="H26" s="362"/>
    </row>
    <row r="27" spans="1:8" s="3" customFormat="1" ht="21" customHeight="1">
      <c r="A27" s="869"/>
      <c r="B27" s="869"/>
      <c r="C27" s="869" t="s">
        <v>508</v>
      </c>
      <c r="D27" s="869"/>
      <c r="E27" s="18"/>
      <c r="F27" s="18"/>
      <c r="G27" s="388"/>
      <c r="H27" s="32"/>
    </row>
    <row r="28" spans="1:8" s="3" customFormat="1" ht="21" customHeight="1">
      <c r="A28" s="869"/>
      <c r="B28" s="869"/>
      <c r="C28" s="869"/>
      <c r="D28" s="869"/>
      <c r="E28" s="18"/>
      <c r="F28" s="18"/>
      <c r="G28" s="388"/>
      <c r="H28" s="32"/>
    </row>
    <row r="29" spans="1:8" s="3" customFormat="1" ht="3" customHeight="1">
      <c r="C29" s="16"/>
      <c r="D29" s="16"/>
    </row>
    <row r="30" spans="1:8" s="3" customFormat="1" ht="14.25" customHeight="1">
      <c r="A30" s="389" t="s">
        <v>509</v>
      </c>
      <c r="B30" s="389"/>
      <c r="C30" s="390"/>
      <c r="D30" s="390"/>
      <c r="E30" s="389"/>
      <c r="F30" s="389"/>
      <c r="G30" s="389"/>
    </row>
    <row r="31" spans="1:8" s="3" customFormat="1" ht="14.25" customHeight="1">
      <c r="A31" s="502" t="s">
        <v>1255</v>
      </c>
      <c r="B31" s="389"/>
      <c r="C31" s="390"/>
      <c r="D31" s="390"/>
      <c r="E31" s="389"/>
      <c r="F31" s="389"/>
      <c r="G31" s="389"/>
    </row>
    <row r="32" spans="1:8" s="3" customFormat="1" ht="15" customHeight="1">
      <c r="A32" s="389" t="s">
        <v>629</v>
      </c>
      <c r="B32" s="389"/>
      <c r="C32" s="390"/>
      <c r="D32" s="390"/>
      <c r="E32" s="389"/>
      <c r="F32" s="389"/>
      <c r="G32" s="389"/>
    </row>
    <row r="33" spans="1:10" s="3" customFormat="1" ht="31.5" customHeight="1">
      <c r="A33" s="899" t="s">
        <v>683</v>
      </c>
      <c r="B33" s="899"/>
      <c r="C33" s="899"/>
      <c r="D33" s="899"/>
      <c r="E33" s="899"/>
      <c r="F33" s="899"/>
      <c r="G33" s="899"/>
      <c r="H33" s="900"/>
    </row>
    <row r="34" spans="1:10" s="3" customFormat="1" ht="12.6" customHeight="1">
      <c r="A34" s="901" t="s">
        <v>682</v>
      </c>
      <c r="B34" s="901"/>
      <c r="C34" s="901"/>
      <c r="D34" s="901"/>
      <c r="E34" s="901"/>
      <c r="F34" s="901"/>
      <c r="G34" s="901"/>
      <c r="H34" s="902"/>
      <c r="I34" s="43"/>
      <c r="J34" s="43"/>
    </row>
    <row r="35" spans="1:10" s="3" customFormat="1" ht="15" customHeight="1">
      <c r="A35" s="3" t="s">
        <v>918</v>
      </c>
    </row>
    <row r="36" spans="1:10" s="3" customFormat="1" ht="15" customHeight="1">
      <c r="A36" s="3" t="s">
        <v>916</v>
      </c>
    </row>
    <row r="37" spans="1:10" s="3" customFormat="1" ht="13.8" customHeight="1">
      <c r="A37" s="3" t="s">
        <v>917</v>
      </c>
    </row>
    <row r="38" spans="1:10" s="3" customFormat="1" ht="15" customHeight="1">
      <c r="A38" s="3" t="s">
        <v>832</v>
      </c>
    </row>
    <row r="39" spans="1:10" s="3" customFormat="1" ht="15" customHeight="1">
      <c r="A39" s="3" t="s">
        <v>330</v>
      </c>
    </row>
    <row r="40" spans="1:10" s="3" customFormat="1" ht="15.9" customHeight="1"/>
    <row r="41" spans="1:10" s="3" customFormat="1" ht="15.9" customHeight="1"/>
    <row r="42" spans="1:10" s="3" customFormat="1" ht="14.4"/>
    <row r="43" spans="1:10" s="3" customFormat="1" ht="14.4"/>
    <row r="44" spans="1:10" s="3" customFormat="1" ht="14.4"/>
    <row r="45" spans="1:10" s="3" customFormat="1" ht="14.4"/>
    <row r="46" spans="1:10" s="3" customFormat="1" ht="14.4"/>
    <row r="47" spans="1:10" s="3" customFormat="1" ht="14.4"/>
    <row r="48" spans="1:10" s="3" customFormat="1" ht="14.4"/>
    <row r="49" s="3" customFormat="1" ht="14.4"/>
    <row r="50" s="3" customFormat="1" ht="14.4"/>
    <row r="51" s="3" customFormat="1" ht="14.4"/>
    <row r="52" s="3" customFormat="1" ht="14.4"/>
    <row r="53" s="3" customFormat="1" ht="14.4"/>
    <row r="54" s="3" customFormat="1" ht="14.4"/>
    <row r="55" s="3" customFormat="1" ht="14.4"/>
  </sheetData>
  <mergeCells count="29">
    <mergeCell ref="A33:H33"/>
    <mergeCell ref="A34:H34"/>
    <mergeCell ref="H6:H10"/>
    <mergeCell ref="H12:H17"/>
    <mergeCell ref="H20:H22"/>
    <mergeCell ref="E20:E22"/>
    <mergeCell ref="B5:D5"/>
    <mergeCell ref="F20:F22"/>
    <mergeCell ref="G20:G22"/>
    <mergeCell ref="C27:D27"/>
    <mergeCell ref="A26:B28"/>
    <mergeCell ref="B6:C11"/>
    <mergeCell ref="B12:C18"/>
    <mergeCell ref="B23:D23"/>
    <mergeCell ref="B19:D19"/>
    <mergeCell ref="C28:D28"/>
    <mergeCell ref="B20:C22"/>
    <mergeCell ref="B24:D24"/>
    <mergeCell ref="A5:A24"/>
    <mergeCell ref="A25:E25"/>
    <mergeCell ref="C26:D26"/>
    <mergeCell ref="D20:D22"/>
    <mergeCell ref="B2:G2"/>
    <mergeCell ref="D4:E4"/>
    <mergeCell ref="A3:C3"/>
    <mergeCell ref="D3:E3"/>
    <mergeCell ref="A4:C4"/>
    <mergeCell ref="G3:H3"/>
    <mergeCell ref="G4:H4"/>
  </mergeCells>
  <phoneticPr fontId="3"/>
  <pageMargins left="0.98425196850393704" right="0.19685039370078741" top="0.62" bottom="0.38" header="0.51181102362204722" footer="0.27559055118110237"/>
  <pageSetup paperSize="9" scale="8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6"/>
  <sheetViews>
    <sheetView showGridLines="0" view="pageBreakPreview" zoomScale="80" zoomScaleNormal="75" zoomScaleSheetLayoutView="80" workbookViewId="0">
      <selection activeCell="A48" sqref="A48"/>
    </sheetView>
  </sheetViews>
  <sheetFormatPr defaultColWidth="9" defaultRowHeight="13.2"/>
  <cols>
    <col min="1" max="1" width="5.33203125" customWidth="1"/>
    <col min="2" max="3" width="3.6640625" customWidth="1"/>
    <col min="4" max="4" width="23.33203125" customWidth="1"/>
    <col min="5" max="5" width="87.77734375" customWidth="1"/>
    <col min="6" max="6" width="11.44140625" customWidth="1"/>
    <col min="7" max="8" width="10.6640625" customWidth="1"/>
  </cols>
  <sheetData>
    <row r="1" spans="1:10" ht="24.75" customHeight="1">
      <c r="A1" s="12" t="s">
        <v>869</v>
      </c>
      <c r="B1" s="12"/>
      <c r="C1" s="12"/>
    </row>
    <row r="2" spans="1:10" ht="20.25" customHeight="1">
      <c r="B2" s="801" t="s">
        <v>9</v>
      </c>
      <c r="C2" s="801"/>
      <c r="D2" s="801"/>
      <c r="E2" s="801"/>
      <c r="F2" s="801"/>
      <c r="G2" s="801"/>
    </row>
    <row r="3" spans="1:10" s="3" customFormat="1" ht="30" customHeight="1">
      <c r="A3" s="869" t="s">
        <v>1247</v>
      </c>
      <c r="B3" s="869"/>
      <c r="C3" s="869"/>
      <c r="D3" s="802" t="str">
        <f>[1]提案書!$C$12</f>
        <v>A</v>
      </c>
      <c r="E3" s="803"/>
      <c r="F3" s="36" t="s">
        <v>438</v>
      </c>
      <c r="G3" s="915" t="str">
        <f>[1]提案書!$C$14&amp;[1]提案書!$D$14</f>
        <v>Ｄ月開講</v>
      </c>
      <c r="H3" s="916"/>
      <c r="I3" s="519"/>
      <c r="J3" s="232"/>
    </row>
    <row r="4" spans="1:10" s="3" customFormat="1" ht="30" customHeight="1">
      <c r="A4" s="869" t="s">
        <v>316</v>
      </c>
      <c r="B4" s="869"/>
      <c r="C4" s="869"/>
      <c r="D4" s="802" t="str">
        <f>[1]提案書!$C$13</f>
        <v>Ｂ</v>
      </c>
      <c r="E4" s="803"/>
      <c r="F4" s="9" t="s">
        <v>20</v>
      </c>
      <c r="G4" s="915" t="str">
        <f>[1]提案書!$H$14&amp;[1]提案書!$I$14</f>
        <v>Ｅか月</v>
      </c>
      <c r="H4" s="916"/>
      <c r="I4" s="519"/>
      <c r="J4" s="232"/>
    </row>
    <row r="5" spans="1:10" s="3" customFormat="1" ht="58.5" customHeight="1">
      <c r="A5" s="894" t="s">
        <v>95</v>
      </c>
      <c r="B5" s="917" t="s">
        <v>870</v>
      </c>
      <c r="C5" s="918"/>
      <c r="D5" s="918"/>
      <c r="E5" s="919"/>
      <c r="F5" s="9" t="s">
        <v>871</v>
      </c>
      <c r="G5" s="386" t="s">
        <v>872</v>
      </c>
      <c r="H5" s="520" t="s">
        <v>873</v>
      </c>
      <c r="I5" s="521"/>
      <c r="J5" s="231"/>
    </row>
    <row r="6" spans="1:10" s="3" customFormat="1" ht="32.1" customHeight="1">
      <c r="A6" s="895"/>
      <c r="B6" s="908" t="s">
        <v>874</v>
      </c>
      <c r="C6" s="909"/>
      <c r="D6" s="920"/>
      <c r="E6" s="921"/>
      <c r="F6" s="22"/>
      <c r="G6" s="21"/>
      <c r="H6" s="513"/>
    </row>
    <row r="7" spans="1:10" s="3" customFormat="1" ht="32.1" customHeight="1">
      <c r="A7" s="895"/>
      <c r="B7" s="910"/>
      <c r="C7" s="911"/>
      <c r="D7" s="922"/>
      <c r="E7" s="923"/>
      <c r="F7" s="22"/>
      <c r="G7" s="21"/>
      <c r="H7" s="523"/>
    </row>
    <row r="8" spans="1:10" s="3" customFormat="1" ht="32.1" customHeight="1">
      <c r="A8" s="895"/>
      <c r="B8" s="910"/>
      <c r="C8" s="911"/>
      <c r="D8" s="922"/>
      <c r="E8" s="923"/>
      <c r="F8" s="22"/>
      <c r="G8" s="21"/>
      <c r="H8" s="523"/>
    </row>
    <row r="9" spans="1:10" s="3" customFormat="1" ht="32.1" customHeight="1">
      <c r="A9" s="895"/>
      <c r="B9" s="910"/>
      <c r="C9" s="911"/>
      <c r="D9" s="922"/>
      <c r="E9" s="923"/>
      <c r="F9" s="22"/>
      <c r="G9" s="21"/>
      <c r="H9" s="514"/>
    </row>
    <row r="10" spans="1:10" s="3" customFormat="1" ht="32.1" customHeight="1">
      <c r="A10" s="895"/>
      <c r="B10" s="912"/>
      <c r="C10" s="913"/>
      <c r="D10" s="924"/>
      <c r="E10" s="925"/>
      <c r="F10" s="87"/>
      <c r="G10" s="23"/>
      <c r="H10" s="525"/>
    </row>
    <row r="11" spans="1:10" s="3" customFormat="1" ht="32.1" customHeight="1">
      <c r="A11" s="895"/>
      <c r="B11" s="908" t="s">
        <v>875</v>
      </c>
      <c r="C11" s="909"/>
      <c r="D11" s="914"/>
      <c r="E11" s="914"/>
      <c r="F11" s="22"/>
      <c r="G11" s="21"/>
      <c r="H11" s="926"/>
    </row>
    <row r="12" spans="1:10" s="3" customFormat="1" ht="32.1" customHeight="1">
      <c r="A12" s="895"/>
      <c r="B12" s="910"/>
      <c r="C12" s="911"/>
      <c r="D12" s="914"/>
      <c r="E12" s="914"/>
      <c r="F12" s="22"/>
      <c r="G12" s="21"/>
      <c r="H12" s="927"/>
    </row>
    <row r="13" spans="1:10" s="3" customFormat="1" ht="32.1" customHeight="1">
      <c r="A13" s="895"/>
      <c r="B13" s="910"/>
      <c r="C13" s="911"/>
      <c r="D13" s="914"/>
      <c r="E13" s="914"/>
      <c r="F13" s="22"/>
      <c r="G13" s="21"/>
      <c r="H13" s="927"/>
    </row>
    <row r="14" spans="1:10" s="3" customFormat="1" ht="32.1" customHeight="1">
      <c r="A14" s="895"/>
      <c r="B14" s="910"/>
      <c r="C14" s="911"/>
      <c r="D14" s="914"/>
      <c r="E14" s="914"/>
      <c r="F14" s="22"/>
      <c r="G14" s="21"/>
      <c r="H14" s="927"/>
    </row>
    <row r="15" spans="1:10" s="3" customFormat="1" ht="32.1" customHeight="1">
      <c r="A15" s="895"/>
      <c r="B15" s="912"/>
      <c r="C15" s="913"/>
      <c r="D15" s="914"/>
      <c r="E15" s="914"/>
      <c r="F15" s="22"/>
      <c r="G15" s="21"/>
      <c r="H15" s="928"/>
    </row>
    <row r="16" spans="1:10" s="3" customFormat="1" ht="32.1" customHeight="1">
      <c r="A16" s="895"/>
      <c r="B16" s="908" t="s">
        <v>876</v>
      </c>
      <c r="C16" s="909"/>
      <c r="D16" s="920"/>
      <c r="E16" s="921"/>
      <c r="F16" s="498"/>
      <c r="G16" s="20"/>
      <c r="H16" s="932"/>
    </row>
    <row r="17" spans="1:8" s="3" customFormat="1" ht="32.1" customHeight="1">
      <c r="A17" s="895"/>
      <c r="B17" s="912"/>
      <c r="C17" s="913"/>
      <c r="D17" s="924"/>
      <c r="E17" s="925"/>
      <c r="F17" s="22"/>
      <c r="G17" s="21"/>
      <c r="H17" s="933"/>
    </row>
    <row r="18" spans="1:8" s="3" customFormat="1" ht="27" customHeight="1">
      <c r="A18" s="895"/>
      <c r="B18" s="524"/>
      <c r="C18" s="526"/>
      <c r="D18" s="527"/>
      <c r="E18" s="528" t="s">
        <v>877</v>
      </c>
      <c r="F18" s="18">
        <f>SUM(F6:F15)</f>
        <v>0</v>
      </c>
      <c r="G18" s="18">
        <f>SUM(G6:G15)</f>
        <v>0</v>
      </c>
      <c r="H18" s="529">
        <f>SUM(H6:H15)</f>
        <v>0</v>
      </c>
    </row>
    <row r="19" spans="1:8" s="3" customFormat="1" ht="58.5" customHeight="1">
      <c r="A19" s="895"/>
      <c r="B19" s="929" t="s">
        <v>878</v>
      </c>
      <c r="C19" s="930"/>
      <c r="D19" s="930"/>
      <c r="E19" s="931"/>
      <c r="F19" s="9" t="s">
        <v>871</v>
      </c>
      <c r="G19" s="386" t="s">
        <v>872</v>
      </c>
      <c r="H19" s="430" t="s">
        <v>873</v>
      </c>
    </row>
    <row r="20" spans="1:8" s="3" customFormat="1" ht="28.5" customHeight="1">
      <c r="A20" s="895"/>
      <c r="B20" s="908" t="s">
        <v>874</v>
      </c>
      <c r="C20" s="909"/>
      <c r="D20" s="914"/>
      <c r="E20" s="914"/>
      <c r="F20" s="20"/>
      <c r="G20" s="20"/>
      <c r="H20" s="530"/>
    </row>
    <row r="21" spans="1:8" s="3" customFormat="1" ht="28.5" customHeight="1">
      <c r="A21" s="895"/>
      <c r="B21" s="910"/>
      <c r="C21" s="911"/>
      <c r="D21" s="914"/>
      <c r="E21" s="914"/>
      <c r="F21" s="21"/>
      <c r="G21" s="21"/>
      <c r="H21" s="531"/>
    </row>
    <row r="22" spans="1:8" s="3" customFormat="1" ht="28.5" customHeight="1">
      <c r="A22" s="895"/>
      <c r="B22" s="910"/>
      <c r="C22" s="911"/>
      <c r="D22" s="914"/>
      <c r="E22" s="914"/>
      <c r="F22" s="21"/>
      <c r="G22" s="21"/>
      <c r="H22" s="531"/>
    </row>
    <row r="23" spans="1:8" s="3" customFormat="1" ht="32.1" customHeight="1">
      <c r="A23" s="895"/>
      <c r="B23" s="910"/>
      <c r="C23" s="911"/>
      <c r="D23" s="914"/>
      <c r="E23" s="914"/>
      <c r="F23" s="21"/>
      <c r="G23" s="21"/>
      <c r="H23" s="21"/>
    </row>
    <row r="24" spans="1:8" s="3" customFormat="1" ht="32.1" customHeight="1">
      <c r="A24" s="895"/>
      <c r="B24" s="912"/>
      <c r="C24" s="913"/>
      <c r="D24" s="914"/>
      <c r="E24" s="914"/>
      <c r="F24" s="23"/>
      <c r="G24" s="23"/>
      <c r="H24" s="90"/>
    </row>
    <row r="25" spans="1:8" s="3" customFormat="1" ht="32.1" customHeight="1">
      <c r="A25" s="895"/>
      <c r="B25" s="908" t="s">
        <v>875</v>
      </c>
      <c r="C25" s="909"/>
      <c r="D25" s="914"/>
      <c r="E25" s="914"/>
      <c r="F25" s="21"/>
      <c r="G25" s="21"/>
      <c r="H25" s="941"/>
    </row>
    <row r="26" spans="1:8" s="3" customFormat="1" ht="32.1" customHeight="1">
      <c r="A26" s="895"/>
      <c r="B26" s="910"/>
      <c r="C26" s="911"/>
      <c r="D26" s="914"/>
      <c r="E26" s="914"/>
      <c r="F26" s="21"/>
      <c r="G26" s="21"/>
      <c r="H26" s="942"/>
    </row>
    <row r="27" spans="1:8" s="3" customFormat="1" ht="32.1" customHeight="1">
      <c r="A27" s="895"/>
      <c r="B27" s="910"/>
      <c r="C27" s="911"/>
      <c r="D27" s="914"/>
      <c r="E27" s="914"/>
      <c r="F27" s="21"/>
      <c r="G27" s="21"/>
      <c r="H27" s="942"/>
    </row>
    <row r="28" spans="1:8" s="3" customFormat="1" ht="32.1" customHeight="1">
      <c r="A28" s="895"/>
      <c r="B28" s="910"/>
      <c r="C28" s="911"/>
      <c r="D28" s="914"/>
      <c r="E28" s="914"/>
      <c r="F28" s="21"/>
      <c r="G28" s="21"/>
      <c r="H28" s="942"/>
    </row>
    <row r="29" spans="1:8" s="3" customFormat="1" ht="32.1" customHeight="1">
      <c r="A29" s="895"/>
      <c r="B29" s="912"/>
      <c r="C29" s="913"/>
      <c r="D29" s="914"/>
      <c r="E29" s="914"/>
      <c r="F29" s="21"/>
      <c r="G29" s="23"/>
      <c r="H29" s="943"/>
    </row>
    <row r="30" spans="1:8" s="3" customFormat="1" ht="27" customHeight="1">
      <c r="A30" s="895"/>
      <c r="B30" s="522"/>
      <c r="C30" s="532"/>
      <c r="D30" s="936" t="s">
        <v>877</v>
      </c>
      <c r="E30" s="937"/>
      <c r="F30" s="18">
        <f>SUM(F20:F29)</f>
        <v>0</v>
      </c>
      <c r="G30" s="18">
        <f>SUM(G20:G29)</f>
        <v>0</v>
      </c>
      <c r="H30" s="63">
        <f>SUM(H20:H29)</f>
        <v>0</v>
      </c>
    </row>
    <row r="31" spans="1:8" s="3" customFormat="1" ht="58.5" customHeight="1">
      <c r="A31" s="895"/>
      <c r="B31" s="938" t="s">
        <v>879</v>
      </c>
      <c r="C31" s="939"/>
      <c r="D31" s="939"/>
      <c r="E31" s="940"/>
      <c r="F31" s="9" t="s">
        <v>871</v>
      </c>
      <c r="G31" s="533" t="s">
        <v>872</v>
      </c>
      <c r="H31" s="430" t="s">
        <v>873</v>
      </c>
    </row>
    <row r="32" spans="1:8" s="3" customFormat="1" ht="32.1" customHeight="1">
      <c r="A32" s="895"/>
      <c r="B32" s="908" t="s">
        <v>874</v>
      </c>
      <c r="C32" s="909"/>
      <c r="D32" s="944"/>
      <c r="E32" s="944"/>
      <c r="F32" s="21"/>
      <c r="G32" s="20"/>
      <c r="H32" s="273"/>
    </row>
    <row r="33" spans="1:10" s="3" customFormat="1" ht="9.4499999999999993" customHeight="1">
      <c r="A33" s="895"/>
      <c r="B33" s="910"/>
      <c r="C33" s="911"/>
      <c r="D33" s="944"/>
      <c r="E33" s="944"/>
      <c r="F33" s="24"/>
      <c r="G33" s="21"/>
      <c r="H33" s="273"/>
    </row>
    <row r="34" spans="1:10" s="3" customFormat="1" ht="9.4499999999999993" customHeight="1">
      <c r="A34" s="895"/>
      <c r="B34" s="910"/>
      <c r="C34" s="911"/>
      <c r="D34" s="944"/>
      <c r="E34" s="944"/>
      <c r="F34" s="24"/>
      <c r="G34" s="21"/>
      <c r="H34" s="273"/>
    </row>
    <row r="35" spans="1:10" s="3" customFormat="1" ht="9.4499999999999993" customHeight="1">
      <c r="A35" s="895"/>
      <c r="B35" s="910"/>
      <c r="C35" s="911"/>
      <c r="D35" s="944"/>
      <c r="E35" s="944"/>
      <c r="F35" s="24"/>
      <c r="G35" s="21"/>
      <c r="H35" s="273"/>
    </row>
    <row r="36" spans="1:10" s="3" customFormat="1" ht="9.4499999999999993" customHeight="1">
      <c r="A36" s="895"/>
      <c r="B36" s="912"/>
      <c r="C36" s="913"/>
      <c r="D36" s="944"/>
      <c r="E36" s="944"/>
      <c r="F36" s="23"/>
      <c r="G36" s="23"/>
      <c r="H36" s="90"/>
    </row>
    <row r="37" spans="1:10" s="3" customFormat="1" ht="32.1" customHeight="1">
      <c r="A37" s="895"/>
      <c r="B37" s="908" t="s">
        <v>875</v>
      </c>
      <c r="C37" s="909"/>
      <c r="D37" s="944"/>
      <c r="E37" s="944"/>
      <c r="F37" s="24"/>
      <c r="G37" s="21"/>
      <c r="H37" s="935"/>
    </row>
    <row r="38" spans="1:10" s="3" customFormat="1" ht="32.1" customHeight="1">
      <c r="A38" s="895"/>
      <c r="B38" s="910"/>
      <c r="C38" s="911"/>
      <c r="D38" s="944"/>
      <c r="E38" s="944"/>
      <c r="F38" s="24"/>
      <c r="G38" s="21"/>
      <c r="H38" s="906"/>
    </row>
    <row r="39" spans="1:10" s="3" customFormat="1" ht="32.1" customHeight="1">
      <c r="A39" s="895"/>
      <c r="B39" s="910"/>
      <c r="C39" s="911"/>
      <c r="D39" s="944"/>
      <c r="E39" s="944"/>
      <c r="F39" s="24"/>
      <c r="G39" s="21"/>
      <c r="H39" s="906"/>
    </row>
    <row r="40" spans="1:10" s="3" customFormat="1" ht="32.1" customHeight="1">
      <c r="A40" s="895"/>
      <c r="B40" s="910"/>
      <c r="C40" s="911"/>
      <c r="D40" s="944"/>
      <c r="E40" s="944"/>
      <c r="F40" s="24"/>
      <c r="G40" s="21"/>
      <c r="H40" s="906"/>
    </row>
    <row r="41" spans="1:10" s="3" customFormat="1" ht="32.1" customHeight="1">
      <c r="A41" s="895"/>
      <c r="B41" s="912"/>
      <c r="C41" s="913"/>
      <c r="D41" s="944"/>
      <c r="E41" s="944"/>
      <c r="F41" s="24"/>
      <c r="G41" s="21"/>
      <c r="H41" s="907"/>
    </row>
    <row r="42" spans="1:10" s="3" customFormat="1" ht="27" customHeight="1" thickBot="1">
      <c r="A42" s="516"/>
      <c r="B42" s="522"/>
      <c r="C42" s="534"/>
      <c r="D42" s="945" t="s">
        <v>877</v>
      </c>
      <c r="E42" s="946"/>
      <c r="F42" s="20">
        <f>SUM(F32:F41)</f>
        <v>0</v>
      </c>
      <c r="G42" s="535">
        <f>SUM(G32:G41)</f>
        <v>0</v>
      </c>
      <c r="H42" s="272">
        <f>SUM(H32:H41)</f>
        <v>0</v>
      </c>
      <c r="I42" s="519"/>
      <c r="J42" s="536"/>
    </row>
    <row r="43" spans="1:10" s="3" customFormat="1" ht="28.5" customHeight="1" thickBot="1">
      <c r="A43" s="947" t="s">
        <v>272</v>
      </c>
      <c r="B43" s="948"/>
      <c r="C43" s="948"/>
      <c r="D43" s="948"/>
      <c r="E43" s="949"/>
      <c r="F43" s="416">
        <f>F42+F30+F18</f>
        <v>0</v>
      </c>
      <c r="G43" s="537">
        <f>G42+G30+G18</f>
        <v>0</v>
      </c>
      <c r="H43" s="416">
        <f>H42+H30+H18</f>
        <v>0</v>
      </c>
      <c r="I43" s="231"/>
      <c r="J43" s="231"/>
    </row>
    <row r="44" spans="1:10" s="3" customFormat="1" ht="21" customHeight="1">
      <c r="A44" s="869" t="s">
        <v>506</v>
      </c>
      <c r="B44" s="869"/>
      <c r="C44" s="869" t="s">
        <v>507</v>
      </c>
      <c r="D44" s="869"/>
      <c r="E44" s="9"/>
      <c r="F44" s="18"/>
      <c r="G44" s="538" t="s">
        <v>880</v>
      </c>
      <c r="H44" s="539" t="s">
        <v>881</v>
      </c>
    </row>
    <row r="45" spans="1:10" s="3" customFormat="1" ht="21" customHeight="1" thickBot="1">
      <c r="A45" s="869"/>
      <c r="B45" s="869"/>
      <c r="C45" s="869" t="s">
        <v>508</v>
      </c>
      <c r="D45" s="869"/>
      <c r="E45" s="18"/>
      <c r="F45" s="18"/>
      <c r="G45" s="540">
        <f>SUM(F6:F10,F20:F24,F32:F36)</f>
        <v>0</v>
      </c>
      <c r="H45" s="541">
        <f>SUM(F11:F15,F25:F29,F37:F41,F16:F17)</f>
        <v>0</v>
      </c>
    </row>
    <row r="46" spans="1:10" s="3" customFormat="1" ht="21" customHeight="1">
      <c r="A46" s="869"/>
      <c r="B46" s="869"/>
      <c r="C46" s="869"/>
      <c r="D46" s="869"/>
      <c r="E46" s="18"/>
      <c r="F46" s="18"/>
      <c r="G46" s="542"/>
      <c r="H46" s="543"/>
    </row>
    <row r="47" spans="1:10" s="3" customFormat="1" ht="14.25" customHeight="1">
      <c r="A47" s="389" t="s">
        <v>509</v>
      </c>
      <c r="B47" s="389"/>
      <c r="C47" s="390"/>
      <c r="D47" s="390"/>
      <c r="E47" s="389"/>
      <c r="F47" s="389"/>
      <c r="G47" s="389"/>
    </row>
    <row r="48" spans="1:10" s="3" customFormat="1" ht="14.25" customHeight="1">
      <c r="A48" s="502" t="s">
        <v>1254</v>
      </c>
      <c r="B48" s="389"/>
      <c r="C48" s="390"/>
      <c r="D48" s="390"/>
      <c r="E48" s="389"/>
      <c r="F48" s="389"/>
      <c r="G48" s="389"/>
    </row>
    <row r="49" spans="1:8" s="3" customFormat="1" ht="14.4">
      <c r="A49" s="934" t="s">
        <v>882</v>
      </c>
      <c r="B49" s="902"/>
      <c r="C49" s="902"/>
      <c r="D49" s="902"/>
      <c r="E49" s="902"/>
      <c r="F49" s="902"/>
      <c r="G49" s="902"/>
      <c r="H49" s="902"/>
    </row>
    <row r="50" spans="1:8" s="3" customFormat="1" ht="15.9" customHeight="1">
      <c r="A50" s="3" t="s">
        <v>330</v>
      </c>
    </row>
    <row r="51" spans="1:8" s="3" customFormat="1" ht="15.9" customHeight="1"/>
    <row r="52" spans="1:8" s="3" customFormat="1" ht="15.9" customHeight="1"/>
    <row r="53" spans="1:8" s="3" customFormat="1" ht="14.4"/>
    <row r="54" spans="1:8" s="3" customFormat="1" ht="14.4"/>
    <row r="55" spans="1:8" s="3" customFormat="1" ht="14.4"/>
    <row r="56" spans="1:8" s="3" customFormat="1" ht="14.4"/>
    <row r="57" spans="1:8" s="3" customFormat="1" ht="14.4"/>
    <row r="58" spans="1:8" s="3" customFormat="1" ht="14.4"/>
    <row r="59" spans="1:8" s="3" customFormat="1" ht="14.4"/>
    <row r="60" spans="1:8" s="3" customFormat="1" ht="14.4"/>
    <row r="61" spans="1:8" s="3" customFormat="1" ht="14.4"/>
    <row r="62" spans="1:8" s="3" customFormat="1" ht="14.4"/>
    <row r="63" spans="1:8" s="3" customFormat="1" ht="14.4"/>
    <row r="64" spans="1:8" s="3" customFormat="1" ht="14.4"/>
    <row r="65" s="3" customFormat="1" ht="14.4"/>
    <row r="66" s="3" customFormat="1" ht="14.4"/>
  </sheetData>
  <mergeCells count="37">
    <mergeCell ref="A49:H49"/>
    <mergeCell ref="B32:C36"/>
    <mergeCell ref="A5:A41"/>
    <mergeCell ref="H37:H41"/>
    <mergeCell ref="D30:E30"/>
    <mergeCell ref="B37:C41"/>
    <mergeCell ref="C45:D45"/>
    <mergeCell ref="B31:E31"/>
    <mergeCell ref="H25:H29"/>
    <mergeCell ref="D37:E41"/>
    <mergeCell ref="D42:E42"/>
    <mergeCell ref="A43:E43"/>
    <mergeCell ref="A44:B46"/>
    <mergeCell ref="C44:D44"/>
    <mergeCell ref="D32:E36"/>
    <mergeCell ref="C46:D46"/>
    <mergeCell ref="D16:E17"/>
    <mergeCell ref="B19:E19"/>
    <mergeCell ref="B20:C24"/>
    <mergeCell ref="D20:E24"/>
    <mergeCell ref="H16:H17"/>
    <mergeCell ref="B25:C29"/>
    <mergeCell ref="D25:E29"/>
    <mergeCell ref="B2:G2"/>
    <mergeCell ref="A3:C3"/>
    <mergeCell ref="D3:E3"/>
    <mergeCell ref="G3:H3"/>
    <mergeCell ref="A4:C4"/>
    <mergeCell ref="D4:E4"/>
    <mergeCell ref="G4:H4"/>
    <mergeCell ref="B5:E5"/>
    <mergeCell ref="B6:C10"/>
    <mergeCell ref="D6:E10"/>
    <mergeCell ref="B11:C15"/>
    <mergeCell ref="D11:E15"/>
    <mergeCell ref="H11:H15"/>
    <mergeCell ref="B16:C17"/>
  </mergeCells>
  <phoneticPr fontId="3"/>
  <pageMargins left="0.98425196850393704" right="0.19685039370078741" top="0.62" bottom="0.38" header="0.51181102362204722" footer="0.27559055118110237"/>
  <pageSetup paperSize="9" scale="5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26"/>
  <sheetViews>
    <sheetView showGridLines="0" view="pageBreakPreview" zoomScale="80" zoomScaleNormal="75" zoomScaleSheetLayoutView="80" workbookViewId="0">
      <selection activeCell="A87" sqref="A87:C87"/>
    </sheetView>
  </sheetViews>
  <sheetFormatPr defaultColWidth="9" defaultRowHeight="13.2"/>
  <cols>
    <col min="1" max="1" width="3.77734375" style="371" customWidth="1"/>
    <col min="2" max="2" width="7.77734375" style="371" customWidth="1"/>
    <col min="3" max="3" width="3" style="371" customWidth="1"/>
    <col min="4" max="4" width="24.6640625" style="371" customWidth="1"/>
    <col min="5" max="7" width="5.44140625" style="371" customWidth="1"/>
    <col min="8" max="8" width="11.109375" style="371" customWidth="1"/>
    <col min="9" max="9" width="4.21875" style="371" customWidth="1"/>
    <col min="10" max="10" width="5.33203125" style="371" customWidth="1"/>
    <col min="11" max="13" width="7" style="371" customWidth="1"/>
    <col min="14" max="14" width="6.21875" style="449" customWidth="1"/>
    <col min="15" max="15" width="5.109375" style="449" customWidth="1"/>
    <col min="16" max="16384" width="9" style="371"/>
  </cols>
  <sheetData>
    <row r="1" spans="1:15" ht="14.4">
      <c r="A1" s="3" t="s">
        <v>821</v>
      </c>
    </row>
    <row r="2" spans="1:15" ht="16.8" thickBot="1">
      <c r="A2" s="955" t="s">
        <v>733</v>
      </c>
      <c r="B2" s="956"/>
      <c r="C2" s="956"/>
      <c r="D2" s="956"/>
      <c r="E2" s="956"/>
      <c r="F2" s="956"/>
      <c r="G2" s="956"/>
      <c r="H2" s="956"/>
      <c r="I2" s="956"/>
      <c r="J2" s="956"/>
      <c r="K2" s="956"/>
      <c r="L2" s="956"/>
      <c r="M2" s="956"/>
    </row>
    <row r="3" spans="1:15" ht="23.25" customHeight="1">
      <c r="A3" s="805" t="s">
        <v>1248</v>
      </c>
      <c r="B3" s="806"/>
      <c r="C3" s="806"/>
      <c r="D3" s="957" t="str">
        <f>提案書!C12</f>
        <v>A</v>
      </c>
      <c r="E3" s="957"/>
      <c r="F3" s="958"/>
      <c r="G3" s="958"/>
      <c r="H3" s="958"/>
      <c r="I3" s="451" t="s">
        <v>438</v>
      </c>
      <c r="J3" s="450"/>
      <c r="K3" s="959" t="str">
        <f>提案書!C14&amp;提案書!D14</f>
        <v>Ｄ月開講</v>
      </c>
      <c r="L3" s="960"/>
      <c r="M3" s="961"/>
    </row>
    <row r="4" spans="1:15" ht="23.25" customHeight="1" thickBot="1">
      <c r="A4" s="954" t="s">
        <v>316</v>
      </c>
      <c r="B4" s="869"/>
      <c r="C4" s="869"/>
      <c r="D4" s="962" t="str">
        <f>提案書!C13</f>
        <v>Ｂ</v>
      </c>
      <c r="E4" s="962"/>
      <c r="F4" s="963"/>
      <c r="G4" s="963"/>
      <c r="H4" s="963"/>
      <c r="I4" s="453" t="s">
        <v>20</v>
      </c>
      <c r="J4" s="452"/>
      <c r="K4" s="964" t="str">
        <f>提案書!H14&amp;提案書!I14</f>
        <v>Ｅか月</v>
      </c>
      <c r="L4" s="965"/>
      <c r="M4" s="966"/>
    </row>
    <row r="5" spans="1:15" ht="20.25" customHeight="1" thickBot="1">
      <c r="A5" s="950" t="s">
        <v>734</v>
      </c>
      <c r="B5" s="952" t="s">
        <v>735</v>
      </c>
      <c r="C5" s="953" t="s">
        <v>736</v>
      </c>
      <c r="D5" s="967" t="s">
        <v>737</v>
      </c>
      <c r="E5" s="968"/>
      <c r="F5" s="968"/>
      <c r="G5" s="968"/>
      <c r="H5" s="968"/>
      <c r="I5" s="968"/>
      <c r="J5" s="968"/>
      <c r="K5" s="968"/>
      <c r="L5" s="968"/>
      <c r="M5" s="969"/>
    </row>
    <row r="6" spans="1:15" ht="14.25" customHeight="1">
      <c r="A6" s="950"/>
      <c r="B6" s="952"/>
      <c r="C6" s="953"/>
      <c r="D6" s="970" t="s">
        <v>738</v>
      </c>
      <c r="E6" s="454" t="s">
        <v>739</v>
      </c>
      <c r="F6" s="454" t="s">
        <v>740</v>
      </c>
      <c r="G6" s="455" t="s">
        <v>740</v>
      </c>
      <c r="H6" s="970" t="s">
        <v>741</v>
      </c>
      <c r="I6" s="972" t="s">
        <v>742</v>
      </c>
      <c r="J6" s="454" t="s">
        <v>743</v>
      </c>
      <c r="K6" s="454" t="s">
        <v>744</v>
      </c>
      <c r="L6" s="454" t="s">
        <v>740</v>
      </c>
      <c r="M6" s="455" t="s">
        <v>740</v>
      </c>
    </row>
    <row r="7" spans="1:15" ht="14.25" customHeight="1" thickBot="1">
      <c r="A7" s="950"/>
      <c r="B7" s="952"/>
      <c r="C7" s="953"/>
      <c r="D7" s="971"/>
      <c r="E7" s="456" t="s">
        <v>745</v>
      </c>
      <c r="F7" s="456" t="s">
        <v>746</v>
      </c>
      <c r="G7" s="457" t="s">
        <v>747</v>
      </c>
      <c r="H7" s="971"/>
      <c r="I7" s="973"/>
      <c r="J7" s="456" t="s">
        <v>748</v>
      </c>
      <c r="K7" s="456" t="s">
        <v>748</v>
      </c>
      <c r="L7" s="456" t="s">
        <v>746</v>
      </c>
      <c r="M7" s="457" t="s">
        <v>747</v>
      </c>
    </row>
    <row r="8" spans="1:15" ht="30.75" customHeight="1">
      <c r="A8" s="950"/>
      <c r="B8" s="458"/>
      <c r="C8" s="459"/>
      <c r="D8" s="460"/>
      <c r="E8" s="461"/>
      <c r="F8" s="461"/>
      <c r="G8" s="462"/>
      <c r="H8" s="460" t="s">
        <v>749</v>
      </c>
      <c r="I8" s="463" t="s">
        <v>750</v>
      </c>
      <c r="J8" s="464"/>
      <c r="K8" s="464"/>
      <c r="L8" s="461" t="s">
        <v>751</v>
      </c>
      <c r="M8" s="465" t="s">
        <v>751</v>
      </c>
      <c r="N8" s="499" t="s">
        <v>752</v>
      </c>
      <c r="O8" s="499" t="s">
        <v>750</v>
      </c>
    </row>
    <row r="9" spans="1:15" ht="22.5" customHeight="1">
      <c r="A9" s="950"/>
      <c r="B9" s="458"/>
      <c r="C9" s="459"/>
      <c r="D9" s="466"/>
      <c r="E9" s="467"/>
      <c r="F9" s="467"/>
      <c r="G9" s="468"/>
      <c r="H9" s="466"/>
      <c r="I9" s="463"/>
      <c r="J9" s="469"/>
      <c r="K9" s="469"/>
      <c r="L9" s="467"/>
      <c r="M9" s="470"/>
      <c r="N9" s="499" t="s">
        <v>753</v>
      </c>
      <c r="O9" s="499" t="s">
        <v>754</v>
      </c>
    </row>
    <row r="10" spans="1:15" ht="22.5" customHeight="1">
      <c r="A10" s="950"/>
      <c r="B10" s="458"/>
      <c r="C10" s="459"/>
      <c r="D10" s="466"/>
      <c r="E10" s="467"/>
      <c r="F10" s="467"/>
      <c r="G10" s="468"/>
      <c r="H10" s="466"/>
      <c r="I10" s="463"/>
      <c r="J10" s="469"/>
      <c r="K10" s="469"/>
      <c r="L10" s="467"/>
      <c r="M10" s="470"/>
      <c r="N10" s="499" t="s">
        <v>755</v>
      </c>
      <c r="O10" s="499" t="s">
        <v>756</v>
      </c>
    </row>
    <row r="11" spans="1:15" ht="22.5" customHeight="1">
      <c r="A11" s="950"/>
      <c r="B11" s="458"/>
      <c r="C11" s="459"/>
      <c r="D11" s="466"/>
      <c r="E11" s="467"/>
      <c r="F11" s="467"/>
      <c r="G11" s="468"/>
      <c r="H11" s="466"/>
      <c r="I11" s="463"/>
      <c r="J11" s="469"/>
      <c r="K11" s="469"/>
      <c r="L11" s="467"/>
      <c r="M11" s="470"/>
      <c r="N11" s="499" t="s">
        <v>757</v>
      </c>
      <c r="O11" s="499" t="s">
        <v>758</v>
      </c>
    </row>
    <row r="12" spans="1:15" ht="22.5" customHeight="1">
      <c r="A12" s="950"/>
      <c r="B12" s="458"/>
      <c r="C12" s="459"/>
      <c r="D12" s="466"/>
      <c r="E12" s="467"/>
      <c r="F12" s="467"/>
      <c r="G12" s="468"/>
      <c r="H12" s="466"/>
      <c r="I12" s="463"/>
      <c r="J12" s="469"/>
      <c r="K12" s="469"/>
      <c r="L12" s="467"/>
      <c r="M12" s="470"/>
      <c r="N12" s="499" t="s">
        <v>759</v>
      </c>
      <c r="O12" s="499"/>
    </row>
    <row r="13" spans="1:15" ht="22.5" customHeight="1">
      <c r="A13" s="950"/>
      <c r="B13" s="458"/>
      <c r="C13" s="459"/>
      <c r="D13" s="466"/>
      <c r="E13" s="467"/>
      <c r="F13" s="467"/>
      <c r="G13" s="468"/>
      <c r="H13" s="466"/>
      <c r="I13" s="463"/>
      <c r="J13" s="469"/>
      <c r="K13" s="469"/>
      <c r="L13" s="467"/>
      <c r="M13" s="470"/>
      <c r="N13" s="499" t="s">
        <v>760</v>
      </c>
      <c r="O13" s="499"/>
    </row>
    <row r="14" spans="1:15" ht="22.5" customHeight="1">
      <c r="A14" s="950"/>
      <c r="B14" s="458"/>
      <c r="C14" s="459"/>
      <c r="D14" s="466"/>
      <c r="E14" s="467"/>
      <c r="F14" s="467"/>
      <c r="G14" s="468"/>
      <c r="H14" s="466"/>
      <c r="I14" s="463"/>
      <c r="J14" s="469"/>
      <c r="K14" s="469"/>
      <c r="L14" s="467"/>
      <c r="M14" s="470"/>
      <c r="N14" s="499" t="s">
        <v>761</v>
      </c>
      <c r="O14" s="499"/>
    </row>
    <row r="15" spans="1:15" ht="22.5" customHeight="1">
      <c r="A15" s="950"/>
      <c r="B15" s="458"/>
      <c r="C15" s="459"/>
      <c r="D15" s="466"/>
      <c r="E15" s="467"/>
      <c r="F15" s="467"/>
      <c r="G15" s="468"/>
      <c r="H15" s="466"/>
      <c r="I15" s="463"/>
      <c r="J15" s="469"/>
      <c r="K15" s="469"/>
      <c r="L15" s="467"/>
      <c r="M15" s="470"/>
    </row>
    <row r="16" spans="1:15" ht="22.5" customHeight="1">
      <c r="A16" s="950"/>
      <c r="B16" s="458"/>
      <c r="C16" s="459"/>
      <c r="D16" s="466"/>
      <c r="E16" s="467"/>
      <c r="F16" s="467"/>
      <c r="G16" s="468"/>
      <c r="H16" s="466"/>
      <c r="I16" s="463"/>
      <c r="J16" s="469"/>
      <c r="K16" s="469"/>
      <c r="L16" s="467"/>
      <c r="M16" s="470"/>
    </row>
    <row r="17" spans="1:13" ht="22.5" customHeight="1">
      <c r="A17" s="950"/>
      <c r="B17" s="458"/>
      <c r="C17" s="459"/>
      <c r="D17" s="466"/>
      <c r="E17" s="467"/>
      <c r="F17" s="467"/>
      <c r="G17" s="468"/>
      <c r="H17" s="466"/>
      <c r="I17" s="463"/>
      <c r="J17" s="469"/>
      <c r="K17" s="469"/>
      <c r="L17" s="467"/>
      <c r="M17" s="470"/>
    </row>
    <row r="18" spans="1:13" ht="22.5" customHeight="1">
      <c r="A18" s="950"/>
      <c r="B18" s="458"/>
      <c r="C18" s="459"/>
      <c r="D18" s="466"/>
      <c r="E18" s="467"/>
      <c r="F18" s="467"/>
      <c r="G18" s="468"/>
      <c r="H18" s="466"/>
      <c r="I18" s="463"/>
      <c r="J18" s="469"/>
      <c r="K18" s="469"/>
      <c r="L18" s="467"/>
      <c r="M18" s="470"/>
    </row>
    <row r="19" spans="1:13" ht="22.5" customHeight="1">
      <c r="A19" s="950"/>
      <c r="B19" s="458"/>
      <c r="C19" s="459"/>
      <c r="D19" s="466"/>
      <c r="E19" s="467"/>
      <c r="F19" s="467"/>
      <c r="G19" s="468"/>
      <c r="H19" s="466"/>
      <c r="I19" s="463"/>
      <c r="J19" s="469"/>
      <c r="K19" s="469"/>
      <c r="L19" s="467"/>
      <c r="M19" s="470"/>
    </row>
    <row r="20" spans="1:13" ht="22.5" customHeight="1">
      <c r="A20" s="950"/>
      <c r="B20" s="458"/>
      <c r="C20" s="459"/>
      <c r="D20" s="466"/>
      <c r="E20" s="467"/>
      <c r="F20" s="467"/>
      <c r="G20" s="468"/>
      <c r="H20" s="466"/>
      <c r="I20" s="463"/>
      <c r="J20" s="469"/>
      <c r="K20" s="469"/>
      <c r="L20" s="467"/>
      <c r="M20" s="470"/>
    </row>
    <row r="21" spans="1:13" ht="22.5" customHeight="1">
      <c r="A21" s="950"/>
      <c r="B21" s="458"/>
      <c r="C21" s="459"/>
      <c r="D21" s="466"/>
      <c r="E21" s="467"/>
      <c r="F21" s="467"/>
      <c r="G21" s="468"/>
      <c r="H21" s="466"/>
      <c r="I21" s="463"/>
      <c r="J21" s="469"/>
      <c r="K21" s="469"/>
      <c r="L21" s="467"/>
      <c r="M21" s="470"/>
    </row>
    <row r="22" spans="1:13" ht="22.5" customHeight="1">
      <c r="A22" s="950"/>
      <c r="B22" s="458"/>
      <c r="C22" s="459"/>
      <c r="D22" s="466"/>
      <c r="E22" s="467"/>
      <c r="F22" s="467"/>
      <c r="G22" s="468"/>
      <c r="H22" s="466"/>
      <c r="I22" s="463"/>
      <c r="J22" s="469"/>
      <c r="K22" s="469"/>
      <c r="L22" s="467"/>
      <c r="M22" s="470"/>
    </row>
    <row r="23" spans="1:13" ht="22.5" customHeight="1">
      <c r="A23" s="950"/>
      <c r="B23" s="458"/>
      <c r="C23" s="459"/>
      <c r="D23" s="466"/>
      <c r="E23" s="467"/>
      <c r="F23" s="467"/>
      <c r="G23" s="468"/>
      <c r="H23" s="466"/>
      <c r="I23" s="463"/>
      <c r="J23" s="469"/>
      <c r="K23" s="469"/>
      <c r="L23" s="467"/>
      <c r="M23" s="470"/>
    </row>
    <row r="24" spans="1:13" ht="22.5" customHeight="1">
      <c r="A24" s="950"/>
      <c r="B24" s="458"/>
      <c r="C24" s="459"/>
      <c r="D24" s="466"/>
      <c r="E24" s="467"/>
      <c r="F24" s="467"/>
      <c r="G24" s="468"/>
      <c r="H24" s="466"/>
      <c r="I24" s="463"/>
      <c r="J24" s="469"/>
      <c r="K24" s="469"/>
      <c r="L24" s="467"/>
      <c r="M24" s="470"/>
    </row>
    <row r="25" spans="1:13" ht="22.5" customHeight="1">
      <c r="A25" s="950"/>
      <c r="B25" s="458"/>
      <c r="C25" s="459"/>
      <c r="D25" s="466"/>
      <c r="E25" s="467"/>
      <c r="F25" s="467"/>
      <c r="G25" s="468"/>
      <c r="H25" s="466"/>
      <c r="I25" s="463"/>
      <c r="J25" s="469"/>
      <c r="K25" s="469"/>
      <c r="L25" s="467"/>
      <c r="M25" s="470"/>
    </row>
    <row r="26" spans="1:13" ht="22.5" customHeight="1">
      <c r="A26" s="950"/>
      <c r="B26" s="458"/>
      <c r="C26" s="459"/>
      <c r="D26" s="466"/>
      <c r="E26" s="467"/>
      <c r="F26" s="467"/>
      <c r="G26" s="468"/>
      <c r="H26" s="466"/>
      <c r="I26" s="463"/>
      <c r="J26" s="469"/>
      <c r="K26" s="469"/>
      <c r="L26" s="467"/>
      <c r="M26" s="470"/>
    </row>
    <row r="27" spans="1:13" ht="22.5" customHeight="1">
      <c r="A27" s="950"/>
      <c r="B27" s="458"/>
      <c r="C27" s="459"/>
      <c r="D27" s="466"/>
      <c r="E27" s="467"/>
      <c r="F27" s="467"/>
      <c r="G27" s="468"/>
      <c r="H27" s="466"/>
      <c r="I27" s="463"/>
      <c r="J27" s="469"/>
      <c r="K27" s="469"/>
      <c r="L27" s="467"/>
      <c r="M27" s="470"/>
    </row>
    <row r="28" spans="1:13" ht="22.5" customHeight="1">
      <c r="A28" s="950"/>
      <c r="B28" s="458"/>
      <c r="C28" s="459"/>
      <c r="D28" s="466"/>
      <c r="E28" s="467"/>
      <c r="F28" s="467"/>
      <c r="G28" s="468"/>
      <c r="H28" s="466"/>
      <c r="I28" s="463"/>
      <c r="J28" s="469"/>
      <c r="K28" s="469"/>
      <c r="L28" s="467"/>
      <c r="M28" s="470"/>
    </row>
    <row r="29" spans="1:13" ht="22.5" customHeight="1">
      <c r="A29" s="950"/>
      <c r="B29" s="458"/>
      <c r="C29" s="459"/>
      <c r="D29" s="466"/>
      <c r="E29" s="467"/>
      <c r="F29" s="467"/>
      <c r="G29" s="468"/>
      <c r="H29" s="466"/>
      <c r="I29" s="463"/>
      <c r="J29" s="469"/>
      <c r="K29" s="469"/>
      <c r="L29" s="467"/>
      <c r="M29" s="470"/>
    </row>
    <row r="30" spans="1:13" ht="22.5" customHeight="1">
      <c r="A30" s="950"/>
      <c r="B30" s="458"/>
      <c r="C30" s="459"/>
      <c r="D30" s="466"/>
      <c r="E30" s="467"/>
      <c r="F30" s="467"/>
      <c r="G30" s="468"/>
      <c r="H30" s="466"/>
      <c r="I30" s="463"/>
      <c r="J30" s="469"/>
      <c r="K30" s="469"/>
      <c r="L30" s="467"/>
      <c r="M30" s="470"/>
    </row>
    <row r="31" spans="1:13" ht="22.5" customHeight="1">
      <c r="A31" s="950"/>
      <c r="B31" s="458"/>
      <c r="C31" s="459"/>
      <c r="D31" s="466"/>
      <c r="E31" s="467"/>
      <c r="F31" s="467"/>
      <c r="G31" s="468"/>
      <c r="H31" s="466"/>
      <c r="I31" s="463"/>
      <c r="J31" s="469"/>
      <c r="K31" s="469"/>
      <c r="L31" s="467"/>
      <c r="M31" s="470"/>
    </row>
    <row r="32" spans="1:13" ht="22.5" customHeight="1">
      <c r="A32" s="950"/>
      <c r="B32" s="458"/>
      <c r="C32" s="459"/>
      <c r="D32" s="466"/>
      <c r="E32" s="467"/>
      <c r="F32" s="467"/>
      <c r="G32" s="468"/>
      <c r="H32" s="466"/>
      <c r="I32" s="463"/>
      <c r="J32" s="469"/>
      <c r="K32" s="469"/>
      <c r="L32" s="467"/>
      <c r="M32" s="470"/>
    </row>
    <row r="33" spans="1:15" ht="9.4499999999999993" customHeight="1">
      <c r="A33" s="950"/>
      <c r="B33" s="458"/>
      <c r="C33" s="459"/>
      <c r="D33" s="466"/>
      <c r="E33" s="467"/>
      <c r="F33" s="467"/>
      <c r="G33" s="468"/>
      <c r="H33" s="466"/>
      <c r="I33" s="463"/>
      <c r="J33" s="469"/>
      <c r="K33" s="469"/>
      <c r="L33" s="467"/>
      <c r="M33" s="470"/>
    </row>
    <row r="34" spans="1:15" ht="9.4499999999999993" customHeight="1">
      <c r="A34" s="950"/>
      <c r="B34" s="458"/>
      <c r="C34" s="459"/>
      <c r="D34" s="466"/>
      <c r="E34" s="467"/>
      <c r="F34" s="467"/>
      <c r="G34" s="468"/>
      <c r="H34" s="466"/>
      <c r="I34" s="463"/>
      <c r="J34" s="469"/>
      <c r="K34" s="469"/>
      <c r="L34" s="467"/>
      <c r="M34" s="470"/>
    </row>
    <row r="35" spans="1:15" ht="9.4499999999999993" customHeight="1">
      <c r="A35" s="950"/>
      <c r="B35" s="458"/>
      <c r="C35" s="459"/>
      <c r="D35" s="466"/>
      <c r="E35" s="467"/>
      <c r="F35" s="467"/>
      <c r="G35" s="468"/>
      <c r="H35" s="466"/>
      <c r="I35" s="463"/>
      <c r="J35" s="469"/>
      <c r="K35" s="469"/>
      <c r="L35" s="467"/>
      <c r="M35" s="470"/>
    </row>
    <row r="36" spans="1:15" ht="9.4499999999999993" customHeight="1">
      <c r="A36" s="950"/>
      <c r="B36" s="458"/>
      <c r="C36" s="459"/>
      <c r="D36" s="466"/>
      <c r="E36" s="467"/>
      <c r="F36" s="467"/>
      <c r="G36" s="468"/>
      <c r="H36" s="466"/>
      <c r="I36" s="463"/>
      <c r="J36" s="469"/>
      <c r="K36" s="469"/>
      <c r="L36" s="467"/>
      <c r="M36" s="470"/>
    </row>
    <row r="37" spans="1:15" ht="22.5" customHeight="1">
      <c r="A37" s="950"/>
      <c r="B37" s="458"/>
      <c r="C37" s="459"/>
      <c r="D37" s="466"/>
      <c r="E37" s="467"/>
      <c r="F37" s="467"/>
      <c r="G37" s="468"/>
      <c r="H37" s="466"/>
      <c r="I37" s="463"/>
      <c r="J37" s="469"/>
      <c r="K37" s="469"/>
      <c r="L37" s="467"/>
      <c r="M37" s="470"/>
    </row>
    <row r="38" spans="1:15" ht="22.5" customHeight="1">
      <c r="A38" s="950"/>
      <c r="B38" s="458"/>
      <c r="C38" s="459"/>
      <c r="D38" s="466"/>
      <c r="E38" s="467"/>
      <c r="F38" s="467"/>
      <c r="G38" s="468"/>
      <c r="H38" s="466"/>
      <c r="I38" s="463"/>
      <c r="J38" s="469"/>
      <c r="K38" s="469"/>
      <c r="L38" s="467"/>
      <c r="M38" s="470"/>
    </row>
    <row r="39" spans="1:15" ht="22.5" customHeight="1" thickBot="1">
      <c r="A39" s="950"/>
      <c r="B39" s="458"/>
      <c r="C39" s="459"/>
      <c r="D39" s="471" t="s">
        <v>762</v>
      </c>
      <c r="E39" s="472" t="s">
        <v>763</v>
      </c>
      <c r="F39" s="473" t="s">
        <v>764</v>
      </c>
      <c r="G39" s="474" t="s">
        <v>765</v>
      </c>
      <c r="H39" s="471" t="s">
        <v>766</v>
      </c>
      <c r="I39" s="475"/>
      <c r="J39" s="476"/>
      <c r="K39" s="472" t="s">
        <v>763</v>
      </c>
      <c r="L39" s="473" t="s">
        <v>764</v>
      </c>
      <c r="M39" s="474" t="s">
        <v>765</v>
      </c>
    </row>
    <row r="40" spans="1:15" ht="20.25" customHeight="1" thickBot="1">
      <c r="A40" s="951"/>
      <c r="B40" s="973" t="s">
        <v>767</v>
      </c>
      <c r="C40" s="973"/>
      <c r="D40" s="477" t="s">
        <v>768</v>
      </c>
      <c r="E40" s="974" t="s">
        <v>769</v>
      </c>
      <c r="F40" s="974"/>
      <c r="G40" s="974"/>
      <c r="H40" s="477" t="s">
        <v>770</v>
      </c>
      <c r="I40" s="974" t="s">
        <v>765</v>
      </c>
      <c r="J40" s="974"/>
      <c r="K40" s="974"/>
      <c r="L40" s="974"/>
      <c r="M40" s="975"/>
    </row>
    <row r="41" spans="1:15" s="478" customFormat="1" ht="14.25" customHeight="1">
      <c r="B41" s="478" t="s">
        <v>771</v>
      </c>
      <c r="N41" s="479"/>
      <c r="O41" s="479"/>
    </row>
    <row r="42" spans="1:15" s="478" customFormat="1" ht="14.25" customHeight="1">
      <c r="B42" s="478" t="s">
        <v>772</v>
      </c>
      <c r="N42" s="479"/>
      <c r="O42" s="479"/>
    </row>
    <row r="43" spans="1:15" ht="14.4">
      <c r="A43" s="3" t="s">
        <v>822</v>
      </c>
    </row>
    <row r="44" spans="1:15" ht="16.8" thickBot="1">
      <c r="A44" s="955" t="s">
        <v>733</v>
      </c>
      <c r="B44" s="956"/>
      <c r="C44" s="956"/>
      <c r="D44" s="956"/>
      <c r="E44" s="956"/>
      <c r="F44" s="956"/>
      <c r="G44" s="956"/>
      <c r="H44" s="956"/>
      <c r="I44" s="956"/>
      <c r="J44" s="956"/>
      <c r="K44" s="956"/>
      <c r="L44" s="956"/>
      <c r="M44" s="956"/>
    </row>
    <row r="45" spans="1:15" ht="24.75" customHeight="1">
      <c r="A45" s="805" t="s">
        <v>1248</v>
      </c>
      <c r="B45" s="806"/>
      <c r="C45" s="806"/>
      <c r="D45" s="957" t="str">
        <f>提案書!C12</f>
        <v>A</v>
      </c>
      <c r="E45" s="957"/>
      <c r="F45" s="958"/>
      <c r="G45" s="958"/>
      <c r="H45" s="958"/>
      <c r="I45" s="451" t="s">
        <v>438</v>
      </c>
      <c r="J45" s="450"/>
      <c r="K45" s="959" t="str">
        <f>提案書!C14&amp;提案書!D14</f>
        <v>Ｄ月開講</v>
      </c>
      <c r="L45" s="960"/>
      <c r="M45" s="961"/>
    </row>
    <row r="46" spans="1:15" ht="24.75" customHeight="1" thickBot="1">
      <c r="A46" s="954" t="s">
        <v>316</v>
      </c>
      <c r="B46" s="869"/>
      <c r="C46" s="869"/>
      <c r="D46" s="962" t="str">
        <f>提案書!C13</f>
        <v>Ｂ</v>
      </c>
      <c r="E46" s="962"/>
      <c r="F46" s="963"/>
      <c r="G46" s="963"/>
      <c r="H46" s="963"/>
      <c r="I46" s="453" t="s">
        <v>20</v>
      </c>
      <c r="J46" s="452"/>
      <c r="K46" s="964" t="str">
        <f>提案書!H14&amp;提案書!I14</f>
        <v>Ｅか月</v>
      </c>
      <c r="L46" s="965"/>
      <c r="M46" s="966"/>
    </row>
    <row r="47" spans="1:15" ht="20.25" customHeight="1" thickBot="1">
      <c r="A47" s="950" t="s">
        <v>773</v>
      </c>
      <c r="B47" s="952" t="s">
        <v>735</v>
      </c>
      <c r="C47" s="953" t="s">
        <v>736</v>
      </c>
      <c r="D47" s="967" t="s">
        <v>737</v>
      </c>
      <c r="E47" s="968"/>
      <c r="F47" s="968"/>
      <c r="G47" s="968"/>
      <c r="H47" s="968"/>
      <c r="I47" s="968"/>
      <c r="J47" s="968"/>
      <c r="K47" s="968"/>
      <c r="L47" s="968"/>
      <c r="M47" s="969"/>
    </row>
    <row r="48" spans="1:15" ht="14.25" customHeight="1">
      <c r="A48" s="950"/>
      <c r="B48" s="952"/>
      <c r="C48" s="953"/>
      <c r="D48" s="970" t="s">
        <v>738</v>
      </c>
      <c r="E48" s="454" t="s">
        <v>739</v>
      </c>
      <c r="F48" s="454" t="s">
        <v>740</v>
      </c>
      <c r="G48" s="455" t="s">
        <v>740</v>
      </c>
      <c r="H48" s="970" t="s">
        <v>741</v>
      </c>
      <c r="I48" s="972" t="s">
        <v>742</v>
      </c>
      <c r="J48" s="454" t="s">
        <v>743</v>
      </c>
      <c r="K48" s="454" t="s">
        <v>744</v>
      </c>
      <c r="L48" s="454" t="s">
        <v>740</v>
      </c>
      <c r="M48" s="455" t="s">
        <v>740</v>
      </c>
    </row>
    <row r="49" spans="1:15" ht="14.25" customHeight="1" thickBot="1">
      <c r="A49" s="950"/>
      <c r="B49" s="952"/>
      <c r="C49" s="953"/>
      <c r="D49" s="971"/>
      <c r="E49" s="456" t="s">
        <v>745</v>
      </c>
      <c r="F49" s="456" t="s">
        <v>746</v>
      </c>
      <c r="G49" s="457" t="s">
        <v>747</v>
      </c>
      <c r="H49" s="971"/>
      <c r="I49" s="973"/>
      <c r="J49" s="456" t="s">
        <v>748</v>
      </c>
      <c r="K49" s="456" t="s">
        <v>748</v>
      </c>
      <c r="L49" s="456" t="s">
        <v>746</v>
      </c>
      <c r="M49" s="457" t="s">
        <v>747</v>
      </c>
    </row>
    <row r="50" spans="1:15" ht="24" customHeight="1">
      <c r="A50" s="950"/>
      <c r="B50" s="458"/>
      <c r="C50" s="459"/>
      <c r="D50" s="460"/>
      <c r="E50" s="461"/>
      <c r="F50" s="461"/>
      <c r="G50" s="462"/>
      <c r="H50" s="460"/>
      <c r="I50" s="463"/>
      <c r="J50" s="464"/>
      <c r="K50" s="464"/>
      <c r="L50" s="461" t="s">
        <v>751</v>
      </c>
      <c r="M50" s="465" t="s">
        <v>751</v>
      </c>
      <c r="N50" s="499" t="s">
        <v>752</v>
      </c>
      <c r="O50" s="499" t="s">
        <v>750</v>
      </c>
    </row>
    <row r="51" spans="1:15" ht="24" customHeight="1">
      <c r="A51" s="950"/>
      <c r="B51" s="458"/>
      <c r="C51" s="459"/>
      <c r="D51" s="466"/>
      <c r="E51" s="467"/>
      <c r="F51" s="467"/>
      <c r="G51" s="468"/>
      <c r="H51" s="466"/>
      <c r="I51" s="463"/>
      <c r="J51" s="469"/>
      <c r="K51" s="469"/>
      <c r="L51" s="467"/>
      <c r="M51" s="470"/>
      <c r="N51" s="499" t="s">
        <v>753</v>
      </c>
      <c r="O51" s="499" t="s">
        <v>754</v>
      </c>
    </row>
    <row r="52" spans="1:15" ht="24" customHeight="1">
      <c r="A52" s="950"/>
      <c r="B52" s="458"/>
      <c r="C52" s="459"/>
      <c r="D52" s="466"/>
      <c r="E52" s="467"/>
      <c r="F52" s="467"/>
      <c r="G52" s="468"/>
      <c r="H52" s="466"/>
      <c r="I52" s="463"/>
      <c r="J52" s="469"/>
      <c r="K52" s="469"/>
      <c r="L52" s="467"/>
      <c r="M52" s="470"/>
      <c r="N52" s="499" t="s">
        <v>755</v>
      </c>
      <c r="O52" s="499" t="s">
        <v>756</v>
      </c>
    </row>
    <row r="53" spans="1:15" ht="24" customHeight="1">
      <c r="A53" s="950"/>
      <c r="B53" s="458"/>
      <c r="C53" s="459"/>
      <c r="D53" s="466"/>
      <c r="E53" s="467"/>
      <c r="F53" s="467"/>
      <c r="G53" s="468"/>
      <c r="H53" s="466"/>
      <c r="I53" s="463"/>
      <c r="J53" s="469"/>
      <c r="K53" s="469"/>
      <c r="L53" s="467"/>
      <c r="M53" s="470"/>
      <c r="N53" s="499" t="s">
        <v>757</v>
      </c>
      <c r="O53" s="499" t="s">
        <v>758</v>
      </c>
    </row>
    <row r="54" spans="1:15" ht="24" customHeight="1">
      <c r="A54" s="950"/>
      <c r="B54" s="458"/>
      <c r="C54" s="459"/>
      <c r="D54" s="466"/>
      <c r="E54" s="467"/>
      <c r="F54" s="467"/>
      <c r="G54" s="468"/>
      <c r="H54" s="466"/>
      <c r="I54" s="463"/>
      <c r="J54" s="469"/>
      <c r="K54" s="469"/>
      <c r="L54" s="467"/>
      <c r="M54" s="470"/>
      <c r="N54" s="499" t="s">
        <v>759</v>
      </c>
      <c r="O54" s="499"/>
    </row>
    <row r="55" spans="1:15" ht="24" customHeight="1">
      <c r="A55" s="950"/>
      <c r="B55" s="458"/>
      <c r="C55" s="459"/>
      <c r="D55" s="466"/>
      <c r="E55" s="467"/>
      <c r="F55" s="467"/>
      <c r="G55" s="468"/>
      <c r="H55" s="466"/>
      <c r="I55" s="463"/>
      <c r="J55" s="469"/>
      <c r="K55" s="469"/>
      <c r="L55" s="467"/>
      <c r="M55" s="470"/>
      <c r="N55" s="499" t="s">
        <v>760</v>
      </c>
      <c r="O55" s="499"/>
    </row>
    <row r="56" spans="1:15" ht="24" customHeight="1">
      <c r="A56" s="950"/>
      <c r="B56" s="458"/>
      <c r="C56" s="459"/>
      <c r="D56" s="466"/>
      <c r="E56" s="467"/>
      <c r="F56" s="467"/>
      <c r="G56" s="468"/>
      <c r="H56" s="466"/>
      <c r="I56" s="463"/>
      <c r="J56" s="469"/>
      <c r="K56" s="469"/>
      <c r="L56" s="467"/>
      <c r="M56" s="470"/>
      <c r="N56" s="499" t="s">
        <v>761</v>
      </c>
      <c r="O56" s="499"/>
    </row>
    <row r="57" spans="1:15" ht="24" customHeight="1">
      <c r="A57" s="950"/>
      <c r="B57" s="458"/>
      <c r="C57" s="459"/>
      <c r="D57" s="466"/>
      <c r="E57" s="467"/>
      <c r="F57" s="467"/>
      <c r="G57" s="468"/>
      <c r="H57" s="466"/>
      <c r="I57" s="463"/>
      <c r="J57" s="469"/>
      <c r="K57" s="469"/>
      <c r="L57" s="467"/>
      <c r="M57" s="470"/>
      <c r="N57" s="499"/>
      <c r="O57" s="499"/>
    </row>
    <row r="58" spans="1:15" ht="24" customHeight="1">
      <c r="A58" s="950"/>
      <c r="B58" s="458"/>
      <c r="C58" s="459"/>
      <c r="D58" s="466"/>
      <c r="E58" s="467"/>
      <c r="F58" s="467"/>
      <c r="G58" s="468"/>
      <c r="H58" s="466"/>
      <c r="I58" s="463"/>
      <c r="J58" s="469"/>
      <c r="K58" s="469"/>
      <c r="L58" s="467"/>
      <c r="M58" s="470"/>
    </row>
    <row r="59" spans="1:15" ht="24" customHeight="1">
      <c r="A59" s="950"/>
      <c r="B59" s="458"/>
      <c r="C59" s="459"/>
      <c r="D59" s="466"/>
      <c r="E59" s="467"/>
      <c r="F59" s="467"/>
      <c r="G59" s="468"/>
      <c r="H59" s="466"/>
      <c r="I59" s="463"/>
      <c r="J59" s="469"/>
      <c r="K59" s="469"/>
      <c r="L59" s="467"/>
      <c r="M59" s="470"/>
    </row>
    <row r="60" spans="1:15" ht="24" customHeight="1">
      <c r="A60" s="950"/>
      <c r="B60" s="458"/>
      <c r="C60" s="459"/>
      <c r="D60" s="466"/>
      <c r="E60" s="467"/>
      <c r="F60" s="467"/>
      <c r="G60" s="468"/>
      <c r="H60" s="466"/>
      <c r="I60" s="463"/>
      <c r="J60" s="469"/>
      <c r="K60" s="469"/>
      <c r="L60" s="467"/>
      <c r="M60" s="470"/>
    </row>
    <row r="61" spans="1:15" ht="24" customHeight="1">
      <c r="A61" s="950"/>
      <c r="B61" s="458"/>
      <c r="C61" s="459"/>
      <c r="D61" s="466"/>
      <c r="E61" s="467"/>
      <c r="F61" s="467"/>
      <c r="G61" s="468"/>
      <c r="H61" s="466"/>
      <c r="I61" s="463"/>
      <c r="J61" s="469"/>
      <c r="K61" s="469"/>
      <c r="L61" s="467"/>
      <c r="M61" s="470"/>
    </row>
    <row r="62" spans="1:15" ht="24" customHeight="1">
      <c r="A62" s="950"/>
      <c r="B62" s="458"/>
      <c r="C62" s="459"/>
      <c r="D62" s="466"/>
      <c r="E62" s="467"/>
      <c r="F62" s="467"/>
      <c r="G62" s="468"/>
      <c r="H62" s="466"/>
      <c r="I62" s="463"/>
      <c r="J62" s="469"/>
      <c r="K62" s="469"/>
      <c r="L62" s="467"/>
      <c r="M62" s="470"/>
    </row>
    <row r="63" spans="1:15" ht="24" customHeight="1">
      <c r="A63" s="950"/>
      <c r="B63" s="458"/>
      <c r="C63" s="459"/>
      <c r="D63" s="466"/>
      <c r="E63" s="467"/>
      <c r="F63" s="467"/>
      <c r="G63" s="468"/>
      <c r="H63" s="466"/>
      <c r="I63" s="463"/>
      <c r="J63" s="469"/>
      <c r="K63" s="469"/>
      <c r="L63" s="467"/>
      <c r="M63" s="470"/>
    </row>
    <row r="64" spans="1:15" ht="24" customHeight="1">
      <c r="A64" s="950"/>
      <c r="B64" s="458"/>
      <c r="C64" s="459"/>
      <c r="D64" s="466"/>
      <c r="E64" s="467"/>
      <c r="F64" s="467"/>
      <c r="G64" s="468"/>
      <c r="H64" s="466"/>
      <c r="I64" s="463"/>
      <c r="J64" s="469"/>
      <c r="K64" s="469"/>
      <c r="L64" s="467"/>
      <c r="M64" s="470"/>
    </row>
    <row r="65" spans="1:13" ht="24" customHeight="1">
      <c r="A65" s="950"/>
      <c r="B65" s="458"/>
      <c r="C65" s="459"/>
      <c r="D65" s="466"/>
      <c r="E65" s="467"/>
      <c r="F65" s="467"/>
      <c r="G65" s="468"/>
      <c r="H65" s="466"/>
      <c r="I65" s="463"/>
      <c r="J65" s="469"/>
      <c r="K65" s="469"/>
      <c r="L65" s="467"/>
      <c r="M65" s="470"/>
    </row>
    <row r="66" spans="1:13" ht="24" customHeight="1">
      <c r="A66" s="950"/>
      <c r="B66" s="458"/>
      <c r="C66" s="459"/>
      <c r="D66" s="466"/>
      <c r="E66" s="467"/>
      <c r="F66" s="467"/>
      <c r="G66" s="468"/>
      <c r="H66" s="466"/>
      <c r="I66" s="463"/>
      <c r="J66" s="469"/>
      <c r="K66" s="469"/>
      <c r="L66" s="467"/>
      <c r="M66" s="470"/>
    </row>
    <row r="67" spans="1:13" ht="24" customHeight="1">
      <c r="A67" s="950"/>
      <c r="B67" s="458"/>
      <c r="C67" s="459"/>
      <c r="D67" s="466"/>
      <c r="E67" s="467"/>
      <c r="F67" s="467"/>
      <c r="G67" s="468"/>
      <c r="H67" s="466"/>
      <c r="I67" s="463"/>
      <c r="J67" s="469"/>
      <c r="K67" s="469"/>
      <c r="L67" s="467"/>
      <c r="M67" s="470"/>
    </row>
    <row r="68" spans="1:13" ht="24" customHeight="1">
      <c r="A68" s="950"/>
      <c r="B68" s="458"/>
      <c r="C68" s="459"/>
      <c r="D68" s="466"/>
      <c r="E68" s="467"/>
      <c r="F68" s="467"/>
      <c r="G68" s="468"/>
      <c r="H68" s="466"/>
      <c r="I68" s="463"/>
      <c r="J68" s="469"/>
      <c r="K68" s="469"/>
      <c r="L68" s="467"/>
      <c r="M68" s="470"/>
    </row>
    <row r="69" spans="1:13" ht="24" customHeight="1">
      <c r="A69" s="950"/>
      <c r="B69" s="458"/>
      <c r="C69" s="459"/>
      <c r="D69" s="466"/>
      <c r="E69" s="467"/>
      <c r="F69" s="467"/>
      <c r="G69" s="468"/>
      <c r="H69" s="466"/>
      <c r="I69" s="463"/>
      <c r="J69" s="469"/>
      <c r="K69" s="469"/>
      <c r="L69" s="467"/>
      <c r="M69" s="470"/>
    </row>
    <row r="70" spans="1:13" ht="24" customHeight="1">
      <c r="A70" s="950"/>
      <c r="B70" s="458"/>
      <c r="C70" s="459"/>
      <c r="D70" s="466"/>
      <c r="E70" s="467"/>
      <c r="F70" s="467"/>
      <c r="G70" s="468"/>
      <c r="H70" s="466"/>
      <c r="I70" s="463"/>
      <c r="J70" s="469"/>
      <c r="K70" s="469"/>
      <c r="L70" s="467"/>
      <c r="M70" s="470"/>
    </row>
    <row r="71" spans="1:13" ht="24" customHeight="1">
      <c r="A71" s="950"/>
      <c r="B71" s="458"/>
      <c r="C71" s="459"/>
      <c r="D71" s="466"/>
      <c r="E71" s="467"/>
      <c r="F71" s="467"/>
      <c r="G71" s="468"/>
      <c r="H71" s="466"/>
      <c r="I71" s="463"/>
      <c r="J71" s="469"/>
      <c r="K71" s="469"/>
      <c r="L71" s="467"/>
      <c r="M71" s="470"/>
    </row>
    <row r="72" spans="1:13" ht="24" customHeight="1">
      <c r="A72" s="950"/>
      <c r="B72" s="458"/>
      <c r="C72" s="459"/>
      <c r="D72" s="466"/>
      <c r="E72" s="467"/>
      <c r="F72" s="467"/>
      <c r="G72" s="468"/>
      <c r="H72" s="466"/>
      <c r="I72" s="463"/>
      <c r="J72" s="469"/>
      <c r="K72" s="469"/>
      <c r="L72" s="467"/>
      <c r="M72" s="470"/>
    </row>
    <row r="73" spans="1:13" ht="24" customHeight="1">
      <c r="A73" s="950"/>
      <c r="B73" s="458"/>
      <c r="C73" s="459"/>
      <c r="D73" s="466"/>
      <c r="E73" s="467"/>
      <c r="F73" s="467"/>
      <c r="G73" s="468"/>
      <c r="H73" s="466"/>
      <c r="I73" s="463"/>
      <c r="J73" s="469"/>
      <c r="K73" s="469"/>
      <c r="L73" s="467"/>
      <c r="M73" s="470"/>
    </row>
    <row r="74" spans="1:13" ht="24" customHeight="1">
      <c r="A74" s="950"/>
      <c r="B74" s="458"/>
      <c r="C74" s="459"/>
      <c r="D74" s="466"/>
      <c r="E74" s="467"/>
      <c r="F74" s="467"/>
      <c r="G74" s="468"/>
      <c r="H74" s="466"/>
      <c r="I74" s="463"/>
      <c r="J74" s="469"/>
      <c r="K74" s="469"/>
      <c r="L74" s="467"/>
      <c r="M74" s="470"/>
    </row>
    <row r="75" spans="1:13" ht="24" customHeight="1">
      <c r="A75" s="950"/>
      <c r="B75" s="458"/>
      <c r="C75" s="459"/>
      <c r="D75" s="466"/>
      <c r="E75" s="467"/>
      <c r="F75" s="467"/>
      <c r="G75" s="468"/>
      <c r="H75" s="466"/>
      <c r="I75" s="463"/>
      <c r="J75" s="469"/>
      <c r="K75" s="469"/>
      <c r="L75" s="467"/>
      <c r="M75" s="470"/>
    </row>
    <row r="76" spans="1:13" ht="24" customHeight="1">
      <c r="A76" s="950"/>
      <c r="B76" s="458"/>
      <c r="C76" s="459"/>
      <c r="D76" s="466"/>
      <c r="E76" s="467"/>
      <c r="F76" s="467"/>
      <c r="G76" s="468"/>
      <c r="H76" s="466"/>
      <c r="I76" s="463"/>
      <c r="J76" s="469"/>
      <c r="K76" s="469"/>
      <c r="L76" s="467"/>
      <c r="M76" s="470"/>
    </row>
    <row r="77" spans="1:13" ht="24" customHeight="1">
      <c r="A77" s="950"/>
      <c r="B77" s="458"/>
      <c r="C77" s="459"/>
      <c r="D77" s="466"/>
      <c r="E77" s="467"/>
      <c r="F77" s="467"/>
      <c r="G77" s="468"/>
      <c r="H77" s="466"/>
      <c r="I77" s="463"/>
      <c r="J77" s="469"/>
      <c r="K77" s="469"/>
      <c r="L77" s="467"/>
      <c r="M77" s="470"/>
    </row>
    <row r="78" spans="1:13" ht="24" customHeight="1">
      <c r="A78" s="950"/>
      <c r="B78" s="458"/>
      <c r="C78" s="459"/>
      <c r="D78" s="466"/>
      <c r="E78" s="467"/>
      <c r="F78" s="467"/>
      <c r="G78" s="468"/>
      <c r="H78" s="466"/>
      <c r="I78" s="463"/>
      <c r="J78" s="469"/>
      <c r="K78" s="469"/>
      <c r="L78" s="467"/>
      <c r="M78" s="470"/>
    </row>
    <row r="79" spans="1:13" ht="24" customHeight="1">
      <c r="A79" s="950"/>
      <c r="B79" s="458"/>
      <c r="C79" s="459"/>
      <c r="D79" s="466"/>
      <c r="E79" s="467"/>
      <c r="F79" s="467"/>
      <c r="G79" s="468"/>
      <c r="H79" s="466"/>
      <c r="I79" s="463"/>
      <c r="J79" s="469"/>
      <c r="K79" s="469"/>
      <c r="L79" s="467"/>
      <c r="M79" s="470"/>
    </row>
    <row r="80" spans="1:13" ht="24" customHeight="1">
      <c r="A80" s="950"/>
      <c r="B80" s="458"/>
      <c r="C80" s="459"/>
      <c r="D80" s="466"/>
      <c r="E80" s="467"/>
      <c r="F80" s="467"/>
      <c r="G80" s="468"/>
      <c r="H80" s="466"/>
      <c r="I80" s="463"/>
      <c r="J80" s="469"/>
      <c r="K80" s="469"/>
      <c r="L80" s="467"/>
      <c r="M80" s="470"/>
    </row>
    <row r="81" spans="1:15" ht="17.25" customHeight="1" thickBot="1">
      <c r="A81" s="950"/>
      <c r="B81" s="458"/>
      <c r="C81" s="459"/>
      <c r="D81" s="471" t="s">
        <v>762</v>
      </c>
      <c r="E81" s="472" t="s">
        <v>763</v>
      </c>
      <c r="F81" s="473" t="s">
        <v>764</v>
      </c>
      <c r="G81" s="474" t="s">
        <v>765</v>
      </c>
      <c r="H81" s="471" t="s">
        <v>766</v>
      </c>
      <c r="I81" s="476"/>
      <c r="J81" s="476"/>
      <c r="K81" s="472" t="s">
        <v>763</v>
      </c>
      <c r="L81" s="473" t="s">
        <v>764</v>
      </c>
      <c r="M81" s="474" t="s">
        <v>765</v>
      </c>
    </row>
    <row r="82" spans="1:15" ht="17.25" customHeight="1" thickBot="1">
      <c r="A82" s="951"/>
      <c r="B82" s="973" t="s">
        <v>767</v>
      </c>
      <c r="C82" s="973"/>
      <c r="D82" s="477" t="s">
        <v>768</v>
      </c>
      <c r="E82" s="974" t="s">
        <v>769</v>
      </c>
      <c r="F82" s="974"/>
      <c r="G82" s="974"/>
      <c r="H82" s="477" t="s">
        <v>770</v>
      </c>
      <c r="I82" s="974" t="s">
        <v>765</v>
      </c>
      <c r="J82" s="974"/>
      <c r="K82" s="974"/>
      <c r="L82" s="974"/>
      <c r="M82" s="975"/>
    </row>
    <row r="83" spans="1:15" s="478" customFormat="1" ht="15" customHeight="1">
      <c r="B83" s="478" t="s">
        <v>771</v>
      </c>
      <c r="N83" s="479"/>
      <c r="O83" s="479"/>
    </row>
    <row r="84" spans="1:15" s="478" customFormat="1" ht="15" customHeight="1">
      <c r="B84" s="478" t="s">
        <v>772</v>
      </c>
      <c r="N84" s="479"/>
      <c r="O84" s="479"/>
    </row>
    <row r="85" spans="1:15" ht="17.25" customHeight="1">
      <c r="A85" s="3" t="s">
        <v>823</v>
      </c>
    </row>
    <row r="86" spans="1:15" ht="18" customHeight="1" thickBot="1">
      <c r="A86" s="955" t="s">
        <v>733</v>
      </c>
      <c r="B86" s="956"/>
      <c r="C86" s="956"/>
      <c r="D86" s="956"/>
      <c r="E86" s="956"/>
      <c r="F86" s="956"/>
      <c r="G86" s="956"/>
      <c r="H86" s="956"/>
      <c r="I86" s="956"/>
      <c r="J86" s="956"/>
      <c r="K86" s="956"/>
      <c r="L86" s="956"/>
      <c r="M86" s="956"/>
    </row>
    <row r="87" spans="1:15" ht="24" customHeight="1">
      <c r="A87" s="805" t="s">
        <v>1248</v>
      </c>
      <c r="B87" s="806"/>
      <c r="C87" s="806"/>
      <c r="D87" s="957" t="str">
        <f>提案書!C12</f>
        <v>A</v>
      </c>
      <c r="E87" s="957"/>
      <c r="F87" s="958"/>
      <c r="G87" s="958"/>
      <c r="H87" s="958"/>
      <c r="I87" s="451" t="s">
        <v>438</v>
      </c>
      <c r="J87" s="450"/>
      <c r="K87" s="959" t="str">
        <f>提案書!C14&amp;提案書!D14</f>
        <v>Ｄ月開講</v>
      </c>
      <c r="L87" s="960"/>
      <c r="M87" s="961"/>
    </row>
    <row r="88" spans="1:15" ht="24" customHeight="1" thickBot="1">
      <c r="A88" s="954" t="s">
        <v>316</v>
      </c>
      <c r="B88" s="869"/>
      <c r="C88" s="869"/>
      <c r="D88" s="962" t="str">
        <f>提案書!C13</f>
        <v>Ｂ</v>
      </c>
      <c r="E88" s="962"/>
      <c r="F88" s="963"/>
      <c r="G88" s="963"/>
      <c r="H88" s="963"/>
      <c r="I88" s="453" t="s">
        <v>20</v>
      </c>
      <c r="J88" s="452"/>
      <c r="K88" s="964" t="str">
        <f>提案書!H14&amp;提案書!I14</f>
        <v>Ｅか月</v>
      </c>
      <c r="L88" s="965"/>
      <c r="M88" s="966"/>
    </row>
    <row r="89" spans="1:15" ht="20.25" customHeight="1" thickBot="1">
      <c r="A89" s="950" t="s">
        <v>774</v>
      </c>
      <c r="B89" s="952" t="s">
        <v>735</v>
      </c>
      <c r="C89" s="953" t="s">
        <v>736</v>
      </c>
      <c r="D89" s="967" t="s">
        <v>737</v>
      </c>
      <c r="E89" s="968"/>
      <c r="F89" s="968"/>
      <c r="G89" s="968"/>
      <c r="H89" s="968"/>
      <c r="I89" s="968"/>
      <c r="J89" s="968"/>
      <c r="K89" s="968"/>
      <c r="L89" s="968"/>
      <c r="M89" s="969"/>
    </row>
    <row r="90" spans="1:15" ht="14.25" customHeight="1">
      <c r="A90" s="950"/>
      <c r="B90" s="952"/>
      <c r="C90" s="953"/>
      <c r="D90" s="970" t="s">
        <v>738</v>
      </c>
      <c r="E90" s="454" t="s">
        <v>739</v>
      </c>
      <c r="F90" s="454" t="s">
        <v>740</v>
      </c>
      <c r="G90" s="455" t="s">
        <v>740</v>
      </c>
      <c r="H90" s="970" t="s">
        <v>741</v>
      </c>
      <c r="I90" s="972" t="s">
        <v>742</v>
      </c>
      <c r="J90" s="454" t="s">
        <v>743</v>
      </c>
      <c r="K90" s="454" t="s">
        <v>744</v>
      </c>
      <c r="L90" s="454" t="s">
        <v>740</v>
      </c>
      <c r="M90" s="455" t="s">
        <v>740</v>
      </c>
    </row>
    <row r="91" spans="1:15" ht="14.25" customHeight="1" thickBot="1">
      <c r="A91" s="950"/>
      <c r="B91" s="952"/>
      <c r="C91" s="953"/>
      <c r="D91" s="971"/>
      <c r="E91" s="456" t="s">
        <v>745</v>
      </c>
      <c r="F91" s="456" t="s">
        <v>746</v>
      </c>
      <c r="G91" s="457" t="s">
        <v>747</v>
      </c>
      <c r="H91" s="971"/>
      <c r="I91" s="973"/>
      <c r="J91" s="456" t="s">
        <v>748</v>
      </c>
      <c r="K91" s="456" t="s">
        <v>748</v>
      </c>
      <c r="L91" s="456" t="s">
        <v>746</v>
      </c>
      <c r="M91" s="457" t="s">
        <v>747</v>
      </c>
    </row>
    <row r="92" spans="1:15" ht="24.75" customHeight="1">
      <c r="A92" s="950"/>
      <c r="B92" s="458"/>
      <c r="C92" s="459"/>
      <c r="D92" s="460"/>
      <c r="E92" s="461"/>
      <c r="F92" s="461"/>
      <c r="G92" s="462"/>
      <c r="H92" s="460"/>
      <c r="I92" s="461"/>
      <c r="J92" s="464"/>
      <c r="K92" s="464"/>
      <c r="L92" s="461"/>
      <c r="M92" s="465"/>
      <c r="N92" s="499" t="s">
        <v>752</v>
      </c>
      <c r="O92" s="499" t="s">
        <v>750</v>
      </c>
    </row>
    <row r="93" spans="1:15" ht="24.75" customHeight="1">
      <c r="A93" s="950"/>
      <c r="B93" s="458"/>
      <c r="C93" s="459"/>
      <c r="D93" s="466"/>
      <c r="E93" s="467"/>
      <c r="F93" s="467"/>
      <c r="G93" s="468"/>
      <c r="H93" s="466"/>
      <c r="I93" s="461"/>
      <c r="J93" s="469"/>
      <c r="K93" s="469"/>
      <c r="L93" s="467"/>
      <c r="M93" s="470"/>
      <c r="N93" s="499" t="s">
        <v>753</v>
      </c>
      <c r="O93" s="499" t="s">
        <v>754</v>
      </c>
    </row>
    <row r="94" spans="1:15" ht="24.75" customHeight="1">
      <c r="A94" s="950"/>
      <c r="B94" s="458"/>
      <c r="C94" s="459"/>
      <c r="D94" s="466"/>
      <c r="E94" s="467"/>
      <c r="F94" s="467"/>
      <c r="G94" s="468"/>
      <c r="H94" s="466"/>
      <c r="I94" s="461"/>
      <c r="J94" s="469"/>
      <c r="K94" s="469"/>
      <c r="L94" s="467"/>
      <c r="M94" s="470"/>
      <c r="N94" s="499" t="s">
        <v>755</v>
      </c>
      <c r="O94" s="499" t="s">
        <v>756</v>
      </c>
    </row>
    <row r="95" spans="1:15" ht="24.75" customHeight="1">
      <c r="A95" s="950"/>
      <c r="B95" s="458"/>
      <c r="C95" s="459"/>
      <c r="D95" s="466"/>
      <c r="E95" s="467"/>
      <c r="F95" s="467"/>
      <c r="G95" s="468"/>
      <c r="H95" s="466"/>
      <c r="I95" s="461"/>
      <c r="J95" s="469"/>
      <c r="K95" s="469"/>
      <c r="L95" s="467"/>
      <c r="M95" s="470"/>
      <c r="N95" s="499" t="s">
        <v>757</v>
      </c>
      <c r="O95" s="499" t="s">
        <v>758</v>
      </c>
    </row>
    <row r="96" spans="1:15" ht="24.75" customHeight="1">
      <c r="A96" s="950"/>
      <c r="B96" s="458"/>
      <c r="C96" s="459"/>
      <c r="D96" s="466"/>
      <c r="E96" s="467"/>
      <c r="F96" s="467"/>
      <c r="G96" s="468"/>
      <c r="H96" s="466"/>
      <c r="I96" s="461"/>
      <c r="J96" s="469"/>
      <c r="K96" s="469"/>
      <c r="L96" s="467"/>
      <c r="M96" s="470"/>
      <c r="N96" s="499" t="s">
        <v>759</v>
      </c>
      <c r="O96" s="499"/>
    </row>
    <row r="97" spans="1:15" ht="24.75" customHeight="1">
      <c r="A97" s="950"/>
      <c r="B97" s="458"/>
      <c r="C97" s="459"/>
      <c r="D97" s="466"/>
      <c r="E97" s="467"/>
      <c r="F97" s="467"/>
      <c r="G97" s="468"/>
      <c r="H97" s="466"/>
      <c r="I97" s="461"/>
      <c r="J97" s="469"/>
      <c r="K97" s="469"/>
      <c r="L97" s="467"/>
      <c r="M97" s="470"/>
      <c r="N97" s="499" t="s">
        <v>760</v>
      </c>
      <c r="O97" s="499"/>
    </row>
    <row r="98" spans="1:15" ht="24.75" customHeight="1">
      <c r="A98" s="950"/>
      <c r="B98" s="458"/>
      <c r="C98" s="459"/>
      <c r="D98" s="466"/>
      <c r="E98" s="467"/>
      <c r="F98" s="467"/>
      <c r="G98" s="468"/>
      <c r="H98" s="466"/>
      <c r="I98" s="461"/>
      <c r="J98" s="469"/>
      <c r="K98" s="469"/>
      <c r="L98" s="467"/>
      <c r="M98" s="470"/>
      <c r="N98" s="499" t="s">
        <v>761</v>
      </c>
      <c r="O98" s="499"/>
    </row>
    <row r="99" spans="1:15" ht="24.75" customHeight="1">
      <c r="A99" s="950"/>
      <c r="B99" s="458"/>
      <c r="C99" s="459"/>
      <c r="D99" s="466"/>
      <c r="E99" s="467"/>
      <c r="F99" s="467"/>
      <c r="G99" s="468"/>
      <c r="H99" s="466"/>
      <c r="I99" s="461"/>
      <c r="J99" s="469"/>
      <c r="K99" s="469"/>
      <c r="L99" s="467"/>
      <c r="M99" s="470"/>
    </row>
    <row r="100" spans="1:15" ht="24.75" customHeight="1">
      <c r="A100" s="950"/>
      <c r="B100" s="458"/>
      <c r="C100" s="459"/>
      <c r="D100" s="466"/>
      <c r="E100" s="467"/>
      <c r="F100" s="467"/>
      <c r="G100" s="468"/>
      <c r="H100" s="466"/>
      <c r="I100" s="461"/>
      <c r="J100" s="469"/>
      <c r="K100" s="469"/>
      <c r="L100" s="467"/>
      <c r="M100" s="470"/>
    </row>
    <row r="101" spans="1:15" ht="24.75" customHeight="1">
      <c r="A101" s="950"/>
      <c r="B101" s="458"/>
      <c r="C101" s="459"/>
      <c r="D101" s="466"/>
      <c r="E101" s="467"/>
      <c r="F101" s="467"/>
      <c r="G101" s="468"/>
      <c r="H101" s="466"/>
      <c r="I101" s="461"/>
      <c r="J101" s="469"/>
      <c r="K101" s="469"/>
      <c r="L101" s="467"/>
      <c r="M101" s="470"/>
    </row>
    <row r="102" spans="1:15" ht="24.75" customHeight="1">
      <c r="A102" s="950"/>
      <c r="B102" s="458"/>
      <c r="C102" s="459"/>
      <c r="D102" s="466"/>
      <c r="E102" s="467"/>
      <c r="F102" s="467"/>
      <c r="G102" s="468"/>
      <c r="H102" s="466"/>
      <c r="I102" s="461"/>
      <c r="J102" s="469"/>
      <c r="K102" s="469"/>
      <c r="L102" s="467"/>
      <c r="M102" s="470"/>
    </row>
    <row r="103" spans="1:15" ht="24.75" customHeight="1">
      <c r="A103" s="950"/>
      <c r="B103" s="458"/>
      <c r="C103" s="459"/>
      <c r="D103" s="466"/>
      <c r="E103" s="467"/>
      <c r="F103" s="467"/>
      <c r="G103" s="468"/>
      <c r="H103" s="466"/>
      <c r="I103" s="461"/>
      <c r="J103" s="469"/>
      <c r="K103" s="469"/>
      <c r="L103" s="467"/>
      <c r="M103" s="470"/>
    </row>
    <row r="104" spans="1:15" ht="24.75" customHeight="1">
      <c r="A104" s="950"/>
      <c r="B104" s="458"/>
      <c r="C104" s="459"/>
      <c r="D104" s="466"/>
      <c r="E104" s="467"/>
      <c r="F104" s="467"/>
      <c r="G104" s="468"/>
      <c r="H104" s="466"/>
      <c r="I104" s="461"/>
      <c r="J104" s="469"/>
      <c r="K104" s="469"/>
      <c r="L104" s="467"/>
      <c r="M104" s="470"/>
    </row>
    <row r="105" spans="1:15" ht="24.75" customHeight="1">
      <c r="A105" s="950"/>
      <c r="B105" s="458"/>
      <c r="C105" s="459"/>
      <c r="D105" s="466"/>
      <c r="E105" s="467"/>
      <c r="F105" s="467"/>
      <c r="G105" s="468"/>
      <c r="H105" s="466"/>
      <c r="I105" s="461"/>
      <c r="J105" s="469"/>
      <c r="K105" s="469"/>
      <c r="L105" s="467"/>
      <c r="M105" s="470"/>
    </row>
    <row r="106" spans="1:15" ht="24.75" customHeight="1">
      <c r="A106" s="950"/>
      <c r="B106" s="458"/>
      <c r="C106" s="459"/>
      <c r="D106" s="466"/>
      <c r="E106" s="467"/>
      <c r="F106" s="467"/>
      <c r="G106" s="468"/>
      <c r="H106" s="466"/>
      <c r="I106" s="461"/>
      <c r="J106" s="469"/>
      <c r="K106" s="469"/>
      <c r="L106" s="467"/>
      <c r="M106" s="470"/>
    </row>
    <row r="107" spans="1:15" ht="24.75" customHeight="1">
      <c r="A107" s="950"/>
      <c r="B107" s="458"/>
      <c r="C107" s="459"/>
      <c r="D107" s="466"/>
      <c r="E107" s="467"/>
      <c r="F107" s="467"/>
      <c r="G107" s="468"/>
      <c r="H107" s="466"/>
      <c r="I107" s="461"/>
      <c r="J107" s="469"/>
      <c r="K107" s="469"/>
      <c r="L107" s="467"/>
      <c r="M107" s="470"/>
    </row>
    <row r="108" spans="1:15" ht="24.75" customHeight="1">
      <c r="A108" s="950"/>
      <c r="B108" s="458"/>
      <c r="C108" s="459"/>
      <c r="D108" s="466"/>
      <c r="E108" s="467"/>
      <c r="F108" s="467"/>
      <c r="G108" s="468"/>
      <c r="H108" s="466"/>
      <c r="I108" s="461"/>
      <c r="J108" s="469"/>
      <c r="K108" s="469"/>
      <c r="L108" s="467"/>
      <c r="M108" s="470"/>
    </row>
    <row r="109" spans="1:15" ht="24.75" customHeight="1">
      <c r="A109" s="950"/>
      <c r="B109" s="458"/>
      <c r="C109" s="459"/>
      <c r="D109" s="466"/>
      <c r="E109" s="467"/>
      <c r="F109" s="467"/>
      <c r="G109" s="468"/>
      <c r="H109" s="466"/>
      <c r="I109" s="461"/>
      <c r="J109" s="469"/>
      <c r="K109" s="469"/>
      <c r="L109" s="467"/>
      <c r="M109" s="470"/>
    </row>
    <row r="110" spans="1:15" ht="24.75" customHeight="1">
      <c r="A110" s="950"/>
      <c r="B110" s="458"/>
      <c r="C110" s="459"/>
      <c r="D110" s="466"/>
      <c r="E110" s="467"/>
      <c r="F110" s="467"/>
      <c r="G110" s="468"/>
      <c r="H110" s="466"/>
      <c r="I110" s="461"/>
      <c r="J110" s="469"/>
      <c r="K110" s="469"/>
      <c r="L110" s="467"/>
      <c r="M110" s="470"/>
    </row>
    <row r="111" spans="1:15" ht="24.75" customHeight="1">
      <c r="A111" s="950"/>
      <c r="B111" s="458"/>
      <c r="C111" s="459"/>
      <c r="D111" s="466"/>
      <c r="E111" s="467"/>
      <c r="F111" s="467"/>
      <c r="G111" s="468"/>
      <c r="H111" s="466"/>
      <c r="I111" s="461"/>
      <c r="J111" s="469"/>
      <c r="K111" s="469"/>
      <c r="L111" s="467"/>
      <c r="M111" s="470"/>
    </row>
    <row r="112" spans="1:15" ht="24.75" customHeight="1">
      <c r="A112" s="950"/>
      <c r="B112" s="458"/>
      <c r="C112" s="459"/>
      <c r="D112" s="466"/>
      <c r="E112" s="467"/>
      <c r="F112" s="467"/>
      <c r="G112" s="468"/>
      <c r="H112" s="466"/>
      <c r="I112" s="461"/>
      <c r="J112" s="469"/>
      <c r="K112" s="469"/>
      <c r="L112" s="467"/>
      <c r="M112" s="470"/>
    </row>
    <row r="113" spans="1:15" ht="24.75" customHeight="1">
      <c r="A113" s="950"/>
      <c r="B113" s="458"/>
      <c r="C113" s="459"/>
      <c r="D113" s="466"/>
      <c r="E113" s="467"/>
      <c r="F113" s="467"/>
      <c r="G113" s="468"/>
      <c r="H113" s="466"/>
      <c r="I113" s="461"/>
      <c r="J113" s="469"/>
      <c r="K113" s="469"/>
      <c r="L113" s="467"/>
      <c r="M113" s="470"/>
    </row>
    <row r="114" spans="1:15" ht="24.75" customHeight="1">
      <c r="A114" s="950"/>
      <c r="B114" s="458"/>
      <c r="C114" s="459"/>
      <c r="D114" s="466"/>
      <c r="E114" s="467"/>
      <c r="F114" s="467"/>
      <c r="G114" s="468"/>
      <c r="H114" s="466"/>
      <c r="I114" s="461"/>
      <c r="J114" s="469"/>
      <c r="K114" s="469"/>
      <c r="L114" s="467"/>
      <c r="M114" s="470"/>
    </row>
    <row r="115" spans="1:15" ht="24.75" customHeight="1">
      <c r="A115" s="950"/>
      <c r="B115" s="458"/>
      <c r="C115" s="459"/>
      <c r="D115" s="466"/>
      <c r="E115" s="467"/>
      <c r="F115" s="467"/>
      <c r="G115" s="468"/>
      <c r="H115" s="466"/>
      <c r="I115" s="461"/>
      <c r="J115" s="469"/>
      <c r="K115" s="469"/>
      <c r="L115" s="467"/>
      <c r="M115" s="470"/>
    </row>
    <row r="116" spans="1:15" ht="24.75" customHeight="1">
      <c r="A116" s="950"/>
      <c r="B116" s="458"/>
      <c r="C116" s="459"/>
      <c r="D116" s="466"/>
      <c r="E116" s="467"/>
      <c r="F116" s="467"/>
      <c r="G116" s="468"/>
      <c r="H116" s="466"/>
      <c r="I116" s="461"/>
      <c r="J116" s="469"/>
      <c r="K116" s="469"/>
      <c r="L116" s="467"/>
      <c r="M116" s="470"/>
    </row>
    <row r="117" spans="1:15" ht="24.75" customHeight="1">
      <c r="A117" s="950"/>
      <c r="B117" s="458"/>
      <c r="C117" s="459"/>
      <c r="D117" s="466"/>
      <c r="E117" s="467"/>
      <c r="F117" s="467"/>
      <c r="G117" s="468"/>
      <c r="H117" s="466"/>
      <c r="I117" s="461"/>
      <c r="J117" s="469"/>
      <c r="K117" s="469"/>
      <c r="L117" s="467"/>
      <c r="M117" s="470"/>
    </row>
    <row r="118" spans="1:15" ht="24.75" customHeight="1">
      <c r="A118" s="950"/>
      <c r="B118" s="458"/>
      <c r="C118" s="459"/>
      <c r="D118" s="466"/>
      <c r="E118" s="467"/>
      <c r="F118" s="467"/>
      <c r="G118" s="468"/>
      <c r="H118" s="466"/>
      <c r="I118" s="461"/>
      <c r="J118" s="469"/>
      <c r="K118" s="469"/>
      <c r="L118" s="467"/>
      <c r="M118" s="470"/>
    </row>
    <row r="119" spans="1:15" ht="24.75" customHeight="1">
      <c r="A119" s="950"/>
      <c r="B119" s="458"/>
      <c r="C119" s="459"/>
      <c r="D119" s="466"/>
      <c r="E119" s="467"/>
      <c r="F119" s="467"/>
      <c r="G119" s="468"/>
      <c r="H119" s="466"/>
      <c r="I119" s="461"/>
      <c r="J119" s="469"/>
      <c r="K119" s="469"/>
      <c r="L119" s="467"/>
      <c r="M119" s="470"/>
    </row>
    <row r="120" spans="1:15" ht="24.75" customHeight="1">
      <c r="A120" s="950"/>
      <c r="B120" s="458"/>
      <c r="C120" s="459"/>
      <c r="D120" s="466"/>
      <c r="E120" s="467"/>
      <c r="F120" s="467"/>
      <c r="G120" s="468"/>
      <c r="H120" s="466"/>
      <c r="I120" s="461"/>
      <c r="J120" s="469"/>
      <c r="K120" s="469"/>
      <c r="L120" s="467"/>
      <c r="M120" s="470"/>
    </row>
    <row r="121" spans="1:15" ht="24.75" customHeight="1">
      <c r="A121" s="950"/>
      <c r="B121" s="458"/>
      <c r="C121" s="459"/>
      <c r="D121" s="466"/>
      <c r="E121" s="467"/>
      <c r="F121" s="467"/>
      <c r="G121" s="468"/>
      <c r="H121" s="466"/>
      <c r="I121" s="461"/>
      <c r="J121" s="469"/>
      <c r="K121" s="469"/>
      <c r="L121" s="467"/>
      <c r="M121" s="470"/>
    </row>
    <row r="122" spans="1:15" ht="24.75" customHeight="1">
      <c r="A122" s="950"/>
      <c r="B122" s="458"/>
      <c r="C122" s="459"/>
      <c r="D122" s="466"/>
      <c r="E122" s="467"/>
      <c r="F122" s="467"/>
      <c r="G122" s="468"/>
      <c r="H122" s="466"/>
      <c r="I122" s="461"/>
      <c r="J122" s="469"/>
      <c r="K122" s="469"/>
      <c r="L122" s="467"/>
      <c r="M122" s="470"/>
    </row>
    <row r="123" spans="1:15" ht="24.75" customHeight="1" thickBot="1">
      <c r="A123" s="950"/>
      <c r="B123" s="458"/>
      <c r="C123" s="459"/>
      <c r="D123" s="471" t="s">
        <v>762</v>
      </c>
      <c r="E123" s="472" t="s">
        <v>763</v>
      </c>
      <c r="F123" s="473" t="s">
        <v>764</v>
      </c>
      <c r="G123" s="474" t="s">
        <v>765</v>
      </c>
      <c r="H123" s="471" t="s">
        <v>766</v>
      </c>
      <c r="I123" s="476"/>
      <c r="J123" s="476"/>
      <c r="K123" s="472" t="s">
        <v>763</v>
      </c>
      <c r="L123" s="473" t="s">
        <v>764</v>
      </c>
      <c r="M123" s="474" t="s">
        <v>765</v>
      </c>
    </row>
    <row r="124" spans="1:15" ht="24.75" customHeight="1" thickBot="1">
      <c r="A124" s="951"/>
      <c r="B124" s="973" t="s">
        <v>767</v>
      </c>
      <c r="C124" s="973"/>
      <c r="D124" s="477" t="s">
        <v>768</v>
      </c>
      <c r="E124" s="974" t="s">
        <v>769</v>
      </c>
      <c r="F124" s="974"/>
      <c r="G124" s="974"/>
      <c r="H124" s="477" t="s">
        <v>770</v>
      </c>
      <c r="I124" s="974" t="s">
        <v>765</v>
      </c>
      <c r="J124" s="974"/>
      <c r="K124" s="974"/>
      <c r="L124" s="974"/>
      <c r="M124" s="975"/>
    </row>
    <row r="125" spans="1:15" s="478" customFormat="1" ht="13.5" customHeight="1">
      <c r="B125" s="478" t="s">
        <v>771</v>
      </c>
      <c r="N125" s="479"/>
      <c r="O125" s="479"/>
    </row>
    <row r="126" spans="1:15" s="478" customFormat="1" ht="13.5" customHeight="1">
      <c r="B126" s="478" t="s">
        <v>772</v>
      </c>
      <c r="N126" s="479"/>
      <c r="O126" s="479"/>
    </row>
  </sheetData>
  <mergeCells count="51">
    <mergeCell ref="A89:A124"/>
    <mergeCell ref="B89:B91"/>
    <mergeCell ref="C89:C91"/>
    <mergeCell ref="D89:M89"/>
    <mergeCell ref="D90:D91"/>
    <mergeCell ref="H90:H91"/>
    <mergeCell ref="I90:I91"/>
    <mergeCell ref="B124:C124"/>
    <mergeCell ref="E124:G124"/>
    <mergeCell ref="I124:M124"/>
    <mergeCell ref="A86:M86"/>
    <mergeCell ref="A87:C87"/>
    <mergeCell ref="D87:H87"/>
    <mergeCell ref="K87:M87"/>
    <mergeCell ref="A88:C88"/>
    <mergeCell ref="D88:H88"/>
    <mergeCell ref="K88:M88"/>
    <mergeCell ref="A47:A82"/>
    <mergeCell ref="B47:B49"/>
    <mergeCell ref="C47:C49"/>
    <mergeCell ref="D47:M47"/>
    <mergeCell ref="D48:D49"/>
    <mergeCell ref="H48:H49"/>
    <mergeCell ref="I48:I49"/>
    <mergeCell ref="B82:C82"/>
    <mergeCell ref="E82:G82"/>
    <mergeCell ref="I82:M82"/>
    <mergeCell ref="A44:M44"/>
    <mergeCell ref="A45:C45"/>
    <mergeCell ref="D45:H45"/>
    <mergeCell ref="K45:M45"/>
    <mergeCell ref="A46:C46"/>
    <mergeCell ref="D46:H46"/>
    <mergeCell ref="K46:M46"/>
    <mergeCell ref="D5:M5"/>
    <mergeCell ref="D6:D7"/>
    <mergeCell ref="H6:H7"/>
    <mergeCell ref="I6:I7"/>
    <mergeCell ref="B40:C40"/>
    <mergeCell ref="E40:G40"/>
    <mergeCell ref="I40:M40"/>
    <mergeCell ref="A2:M2"/>
    <mergeCell ref="D3:H3"/>
    <mergeCell ref="K3:M3"/>
    <mergeCell ref="D4:H4"/>
    <mergeCell ref="K4:M4"/>
    <mergeCell ref="A5:A40"/>
    <mergeCell ref="B5:B7"/>
    <mergeCell ref="C5:C7"/>
    <mergeCell ref="A3:C3"/>
    <mergeCell ref="A4:C4"/>
  </mergeCells>
  <phoneticPr fontId="3"/>
  <dataValidations count="2">
    <dataValidation type="list" allowBlank="1" showInputMessage="1" showErrorMessage="1" sqref="I92:I122 I8:I39 I50:I80" xr:uid="{00000000-0002-0000-0600-000000000000}">
      <formula1>$O$8:$O$11</formula1>
    </dataValidation>
    <dataValidation type="list" allowBlank="1" showInputMessage="1" showErrorMessage="1" sqref="C92:C123 C8:C39 C50:C81" xr:uid="{00000000-0002-0000-0600-000001000000}">
      <formula1>$N$8:$N$14</formula1>
    </dataValidation>
  </dataValidations>
  <pageMargins left="0.98425196850393704" right="0.19685039370078741" top="0.62" bottom="0.38" header="0.51181102362204722" footer="0.27559055118110237"/>
  <pageSetup paperSize="9" scale="83" orientation="portrait" r:id="rId1"/>
  <headerFooter alignWithMargins="0"/>
  <rowBreaks count="2" manualBreakCount="2">
    <brk id="42" max="16383" man="1"/>
    <brk id="84"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6"/>
  <sheetViews>
    <sheetView showGridLines="0" view="pageBreakPreview" zoomScale="80" zoomScaleNormal="75" zoomScaleSheetLayoutView="80" workbookViewId="0">
      <selection activeCell="A3" sqref="A3"/>
    </sheetView>
  </sheetViews>
  <sheetFormatPr defaultColWidth="9" defaultRowHeight="13.2"/>
  <cols>
    <col min="1" max="2" width="7.44140625" style="2" customWidth="1"/>
    <col min="3" max="3" width="7.33203125" style="2" customWidth="1"/>
    <col min="4" max="4" width="5.33203125" style="2" bestFit="1" customWidth="1"/>
    <col min="5" max="5" width="6.77734375" style="2" customWidth="1"/>
    <col min="6" max="6" width="13" style="2" customWidth="1"/>
    <col min="7" max="7" width="10.88671875" style="2" customWidth="1"/>
    <col min="8" max="8" width="14" style="2" customWidth="1"/>
    <col min="9" max="9" width="8.109375" style="2" customWidth="1"/>
    <col min="10" max="13" width="7.33203125" style="2" customWidth="1"/>
    <col min="14" max="16384" width="9" style="2"/>
  </cols>
  <sheetData>
    <row r="1" spans="1:16" ht="23.25" customHeight="1">
      <c r="A1" s="3" t="s">
        <v>514</v>
      </c>
      <c r="B1"/>
      <c r="C1"/>
      <c r="D1"/>
      <c r="E1"/>
      <c r="F1"/>
      <c r="G1"/>
      <c r="H1"/>
      <c r="I1"/>
    </row>
    <row r="2" spans="1:16" ht="27" customHeight="1">
      <c r="A2" s="981" t="s">
        <v>513</v>
      </c>
      <c r="B2" s="981"/>
      <c r="C2" s="981"/>
      <c r="D2" s="981"/>
      <c r="E2" s="981"/>
      <c r="F2" s="981"/>
      <c r="G2" s="981"/>
      <c r="H2" s="981"/>
      <c r="I2" s="981"/>
      <c r="J2" s="981"/>
      <c r="K2" s="981"/>
      <c r="L2" s="981"/>
      <c r="M2" s="981"/>
      <c r="N2" s="981"/>
    </row>
    <row r="3" spans="1:16" s="3" customFormat="1" ht="15.75" customHeight="1"/>
    <row r="4" spans="1:16" s="3" customFormat="1" ht="21.75" customHeight="1">
      <c r="J4" s="980" t="s">
        <v>29</v>
      </c>
      <c r="K4" s="980"/>
      <c r="L4" s="979" t="str">
        <f>提案書!C12</f>
        <v>A</v>
      </c>
      <c r="M4" s="979"/>
      <c r="N4" s="979"/>
    </row>
    <row r="5" spans="1:16" s="3" customFormat="1" ht="21.75" customHeight="1">
      <c r="J5" s="980" t="s">
        <v>57</v>
      </c>
      <c r="K5" s="980"/>
      <c r="L5" s="979" t="str">
        <f>提案書!C13</f>
        <v>Ｂ</v>
      </c>
      <c r="M5" s="979"/>
      <c r="N5" s="979"/>
    </row>
    <row r="6" spans="1:16" s="3" customFormat="1" ht="13.5" customHeight="1"/>
    <row r="7" spans="1:16" s="3" customFormat="1" ht="21.75" customHeight="1">
      <c r="A7" s="1" t="s">
        <v>510</v>
      </c>
      <c r="I7" s="713"/>
      <c r="J7" s="713"/>
    </row>
    <row r="8" spans="1:16" s="3" customFormat="1" ht="13.5" customHeight="1"/>
    <row r="9" spans="1:16" s="3" customFormat="1" ht="34.5" customHeight="1">
      <c r="A9" s="869" t="s">
        <v>87</v>
      </c>
      <c r="B9" s="869"/>
      <c r="C9" s="9" t="s">
        <v>25</v>
      </c>
      <c r="D9" s="869" t="s">
        <v>26</v>
      </c>
      <c r="E9" s="869"/>
      <c r="F9" s="869" t="s">
        <v>27</v>
      </c>
      <c r="G9" s="869"/>
      <c r="H9" s="869" t="s">
        <v>28</v>
      </c>
      <c r="I9" s="869"/>
      <c r="J9" s="869" t="s">
        <v>81</v>
      </c>
      <c r="K9" s="869"/>
      <c r="L9" s="236" t="s">
        <v>511</v>
      </c>
      <c r="M9" s="236" t="s">
        <v>512</v>
      </c>
      <c r="N9" s="9" t="s">
        <v>271</v>
      </c>
    </row>
    <row r="10" spans="1:16" s="3" customFormat="1" ht="34.5" customHeight="1">
      <c r="A10" s="976"/>
      <c r="B10" s="976"/>
      <c r="C10" s="96" t="s">
        <v>30</v>
      </c>
      <c r="D10" s="977"/>
      <c r="E10" s="978"/>
      <c r="F10" s="976"/>
      <c r="G10" s="976"/>
      <c r="H10" s="976"/>
      <c r="I10" s="976"/>
      <c r="J10" s="976"/>
      <c r="K10" s="976"/>
      <c r="L10" s="62"/>
      <c r="M10" s="62"/>
      <c r="N10" s="63"/>
      <c r="P10" s="3" t="s">
        <v>14</v>
      </c>
    </row>
    <row r="11" spans="1:16" s="3" customFormat="1" ht="34.5" customHeight="1">
      <c r="A11" s="976"/>
      <c r="B11" s="976"/>
      <c r="C11" s="96" t="s">
        <v>30</v>
      </c>
      <c r="D11" s="977"/>
      <c r="E11" s="978"/>
      <c r="F11" s="976"/>
      <c r="G11" s="976"/>
      <c r="H11" s="976"/>
      <c r="I11" s="976"/>
      <c r="J11" s="976"/>
      <c r="K11" s="976"/>
      <c r="L11" s="62"/>
      <c r="M11" s="62"/>
      <c r="N11" s="63"/>
      <c r="P11" s="3" t="s">
        <v>16</v>
      </c>
    </row>
    <row r="12" spans="1:16" s="3" customFormat="1" ht="34.5" customHeight="1">
      <c r="A12" s="976"/>
      <c r="B12" s="976"/>
      <c r="C12" s="96" t="s">
        <v>30</v>
      </c>
      <c r="D12" s="977"/>
      <c r="E12" s="978"/>
      <c r="F12" s="976"/>
      <c r="G12" s="976"/>
      <c r="H12" s="976"/>
      <c r="I12" s="976"/>
      <c r="J12" s="976"/>
      <c r="K12" s="976"/>
      <c r="L12" s="62"/>
      <c r="M12" s="62"/>
      <c r="N12" s="63"/>
    </row>
    <row r="13" spans="1:16" s="3" customFormat="1" ht="34.5" customHeight="1">
      <c r="A13" s="976"/>
      <c r="B13" s="976"/>
      <c r="C13" s="96" t="s">
        <v>30</v>
      </c>
      <c r="D13" s="977"/>
      <c r="E13" s="978"/>
      <c r="F13" s="976"/>
      <c r="G13" s="976"/>
      <c r="H13" s="976"/>
      <c r="I13" s="976"/>
      <c r="J13" s="976"/>
      <c r="K13" s="976"/>
      <c r="L13" s="62"/>
      <c r="M13" s="62"/>
      <c r="N13" s="63"/>
    </row>
    <row r="14" spans="1:16" s="3" customFormat="1" ht="34.5" customHeight="1">
      <c r="A14" s="976"/>
      <c r="B14" s="976"/>
      <c r="C14" s="96" t="s">
        <v>30</v>
      </c>
      <c r="D14" s="977"/>
      <c r="E14" s="978"/>
      <c r="F14" s="976"/>
      <c r="G14" s="976"/>
      <c r="H14" s="976"/>
      <c r="I14" s="976"/>
      <c r="J14" s="976"/>
      <c r="K14" s="976"/>
      <c r="L14" s="62"/>
      <c r="M14" s="62"/>
      <c r="N14" s="63"/>
    </row>
    <row r="15" spans="1:16" s="3" customFormat="1" ht="34.5" customHeight="1">
      <c r="A15" s="976"/>
      <c r="B15" s="976"/>
      <c r="C15" s="96" t="s">
        <v>30</v>
      </c>
      <c r="D15" s="977"/>
      <c r="E15" s="978"/>
      <c r="F15" s="976"/>
      <c r="G15" s="976"/>
      <c r="H15" s="976"/>
      <c r="I15" s="976"/>
      <c r="J15" s="976"/>
      <c r="K15" s="976"/>
      <c r="L15" s="62"/>
      <c r="M15" s="62"/>
      <c r="N15" s="63"/>
    </row>
    <row r="16" spans="1:16" s="3" customFormat="1" ht="34.5" customHeight="1">
      <c r="A16" s="976"/>
      <c r="B16" s="976"/>
      <c r="C16" s="96" t="s">
        <v>30</v>
      </c>
      <c r="D16" s="977"/>
      <c r="E16" s="978"/>
      <c r="F16" s="976"/>
      <c r="G16" s="976"/>
      <c r="H16" s="976"/>
      <c r="I16" s="976"/>
      <c r="J16" s="976"/>
      <c r="K16" s="976"/>
      <c r="L16" s="62"/>
      <c r="M16" s="62"/>
      <c r="N16" s="63"/>
    </row>
    <row r="17" spans="1:14" s="3" customFormat="1" ht="34.5" customHeight="1">
      <c r="A17" s="976"/>
      <c r="B17" s="976"/>
      <c r="C17" s="96" t="s">
        <v>30</v>
      </c>
      <c r="D17" s="977"/>
      <c r="E17" s="978"/>
      <c r="F17" s="976"/>
      <c r="G17" s="976"/>
      <c r="H17" s="976"/>
      <c r="I17" s="976"/>
      <c r="J17" s="976"/>
      <c r="K17" s="976"/>
      <c r="L17" s="62"/>
      <c r="M17" s="62"/>
      <c r="N17" s="63"/>
    </row>
    <row r="18" spans="1:14" s="3" customFormat="1" ht="34.5" customHeight="1">
      <c r="A18" s="976"/>
      <c r="B18" s="976"/>
      <c r="C18" s="96" t="s">
        <v>30</v>
      </c>
      <c r="D18" s="977"/>
      <c r="E18" s="978"/>
      <c r="F18" s="976"/>
      <c r="G18" s="976"/>
      <c r="H18" s="976"/>
      <c r="I18" s="976"/>
      <c r="J18" s="976"/>
      <c r="K18" s="976"/>
      <c r="L18" s="62"/>
      <c r="M18" s="62"/>
      <c r="N18" s="63"/>
    </row>
    <row r="19" spans="1:14" s="3" customFormat="1" ht="34.5" customHeight="1">
      <c r="A19" s="976"/>
      <c r="B19" s="976"/>
      <c r="C19" s="96" t="s">
        <v>30</v>
      </c>
      <c r="D19" s="977"/>
      <c r="E19" s="978"/>
      <c r="F19" s="976"/>
      <c r="G19" s="976"/>
      <c r="H19" s="976"/>
      <c r="I19" s="976"/>
      <c r="J19" s="976"/>
      <c r="K19" s="976"/>
      <c r="L19" s="62"/>
      <c r="M19" s="62"/>
      <c r="N19" s="63"/>
    </row>
    <row r="20" spans="1:14" s="3" customFormat="1" ht="34.5" customHeight="1">
      <c r="A20" s="976"/>
      <c r="B20" s="976"/>
      <c r="C20" s="96" t="s">
        <v>30</v>
      </c>
      <c r="D20" s="977"/>
      <c r="E20" s="978"/>
      <c r="F20" s="976"/>
      <c r="G20" s="976"/>
      <c r="H20" s="976"/>
      <c r="I20" s="976"/>
      <c r="J20" s="976"/>
      <c r="K20" s="976"/>
      <c r="L20" s="62"/>
      <c r="M20" s="62"/>
      <c r="N20" s="63"/>
    </row>
    <row r="21" spans="1:14" s="3" customFormat="1" ht="34.5" customHeight="1">
      <c r="A21" s="976"/>
      <c r="B21" s="976"/>
      <c r="C21" s="96" t="s">
        <v>30</v>
      </c>
      <c r="D21" s="977"/>
      <c r="E21" s="978"/>
      <c r="F21" s="976"/>
      <c r="G21" s="976"/>
      <c r="H21" s="976"/>
      <c r="I21" s="976"/>
      <c r="J21" s="976"/>
      <c r="K21" s="976"/>
      <c r="L21" s="62"/>
      <c r="M21" s="62"/>
      <c r="N21" s="63"/>
    </row>
    <row r="22" spans="1:14" s="3" customFormat="1" ht="34.5" customHeight="1">
      <c r="A22" s="976"/>
      <c r="B22" s="976"/>
      <c r="C22" s="96" t="s">
        <v>30</v>
      </c>
      <c r="D22" s="977"/>
      <c r="E22" s="978"/>
      <c r="F22" s="976"/>
      <c r="G22" s="976"/>
      <c r="H22" s="976"/>
      <c r="I22" s="976"/>
      <c r="J22" s="976"/>
      <c r="K22" s="976"/>
      <c r="L22" s="62"/>
      <c r="M22" s="62"/>
      <c r="N22" s="63"/>
    </row>
    <row r="23" spans="1:14" s="3" customFormat="1" ht="34.5" customHeight="1">
      <c r="A23" s="976"/>
      <c r="B23" s="976"/>
      <c r="C23" s="96" t="s">
        <v>30</v>
      </c>
      <c r="D23" s="977"/>
      <c r="E23" s="978"/>
      <c r="F23" s="976"/>
      <c r="G23" s="976"/>
      <c r="H23" s="976"/>
      <c r="I23" s="976"/>
      <c r="J23" s="976"/>
      <c r="K23" s="976"/>
      <c r="L23" s="62"/>
      <c r="M23" s="62"/>
      <c r="N23" s="63"/>
    </row>
    <row r="24" spans="1:14" s="3" customFormat="1" ht="34.5" customHeight="1">
      <c r="A24" s="976"/>
      <c r="B24" s="976"/>
      <c r="C24" s="96" t="s">
        <v>30</v>
      </c>
      <c r="D24" s="977"/>
      <c r="E24" s="978"/>
      <c r="F24" s="976"/>
      <c r="G24" s="976"/>
      <c r="H24" s="976"/>
      <c r="I24" s="976"/>
      <c r="J24" s="976"/>
      <c r="K24" s="976"/>
      <c r="L24" s="62"/>
      <c r="M24" s="62"/>
      <c r="N24" s="63"/>
    </row>
    <row r="25" spans="1:14" s="3" customFormat="1" ht="34.5" customHeight="1">
      <c r="A25" s="976"/>
      <c r="B25" s="976"/>
      <c r="C25" s="96" t="s">
        <v>30</v>
      </c>
      <c r="D25" s="977"/>
      <c r="E25" s="978"/>
      <c r="F25" s="976"/>
      <c r="G25" s="976"/>
      <c r="H25" s="976"/>
      <c r="I25" s="976"/>
      <c r="J25" s="976"/>
      <c r="K25" s="976"/>
      <c r="L25" s="166"/>
      <c r="M25" s="166"/>
      <c r="N25" s="237"/>
    </row>
    <row r="26" spans="1:14" s="3" customFormat="1" ht="34.5" customHeight="1">
      <c r="A26" s="976"/>
      <c r="B26" s="976"/>
      <c r="C26" s="96" t="s">
        <v>30</v>
      </c>
      <c r="D26" s="977"/>
      <c r="E26" s="978"/>
      <c r="F26" s="976"/>
      <c r="G26" s="976"/>
      <c r="H26" s="976"/>
      <c r="I26" s="976"/>
      <c r="J26" s="976"/>
      <c r="K26" s="976"/>
      <c r="L26" s="62"/>
      <c r="M26" s="62"/>
      <c r="N26" s="63"/>
    </row>
    <row r="27" spans="1:14" s="3" customFormat="1" ht="34.5" customHeight="1">
      <c r="A27" s="976"/>
      <c r="B27" s="976"/>
      <c r="C27" s="96" t="s">
        <v>30</v>
      </c>
      <c r="D27" s="977"/>
      <c r="E27" s="978"/>
      <c r="F27" s="976"/>
      <c r="G27" s="976"/>
      <c r="H27" s="976"/>
      <c r="I27" s="976"/>
      <c r="J27" s="976"/>
      <c r="K27" s="976"/>
      <c r="L27" s="166"/>
      <c r="M27" s="166"/>
      <c r="N27" s="237"/>
    </row>
    <row r="28" spans="1:14" s="3" customFormat="1" ht="34.5" customHeight="1">
      <c r="A28" s="976"/>
      <c r="B28" s="976"/>
      <c r="C28" s="96" t="s">
        <v>30</v>
      </c>
      <c r="D28" s="977"/>
      <c r="E28" s="978"/>
      <c r="F28" s="976"/>
      <c r="G28" s="976"/>
      <c r="H28" s="976"/>
      <c r="I28" s="976"/>
      <c r="J28" s="976"/>
      <c r="K28" s="976"/>
      <c r="L28" s="62"/>
      <c r="M28" s="62"/>
      <c r="N28" s="63"/>
    </row>
    <row r="29" spans="1:14" s="3" customFormat="1" ht="34.5" customHeight="1">
      <c r="A29" s="976"/>
      <c r="B29" s="976"/>
      <c r="C29" s="96" t="s">
        <v>30</v>
      </c>
      <c r="D29" s="977"/>
      <c r="E29" s="978"/>
      <c r="F29" s="976"/>
      <c r="G29" s="976"/>
      <c r="H29" s="976"/>
      <c r="I29" s="976"/>
      <c r="J29" s="976"/>
      <c r="K29" s="976"/>
      <c r="L29" s="166"/>
      <c r="M29" s="166"/>
      <c r="N29" s="237"/>
    </row>
    <row r="30" spans="1:14" s="3" customFormat="1" ht="33.75" customHeight="1">
      <c r="A30" s="708" t="s">
        <v>104</v>
      </c>
      <c r="B30" s="716"/>
      <c r="C30" s="709"/>
      <c r="D30" s="412">
        <f>COUNTA(A10:B29)</f>
        <v>0</v>
      </c>
      <c r="E30" s="6" t="s">
        <v>105</v>
      </c>
      <c r="F30" s="319" t="s">
        <v>644</v>
      </c>
      <c r="G30" s="414">
        <f>COUNTIF(D10:D29,"常勤")</f>
        <v>0</v>
      </c>
      <c r="H30" s="25" t="s">
        <v>105</v>
      </c>
      <c r="I30" s="8" t="s">
        <v>16</v>
      </c>
      <c r="J30" s="414">
        <f>D30-G30</f>
        <v>0</v>
      </c>
      <c r="K30" s="368" t="s">
        <v>105</v>
      </c>
      <c r="L30" s="367"/>
      <c r="M30" s="366"/>
      <c r="N30" s="191"/>
    </row>
    <row r="31" spans="1:14" s="3" customFormat="1" ht="7.5" customHeight="1">
      <c r="A31" s="16"/>
      <c r="B31" s="16"/>
      <c r="C31" s="34"/>
      <c r="D31" s="16"/>
      <c r="E31" s="16"/>
      <c r="F31" s="16"/>
      <c r="G31" s="16"/>
      <c r="H31" s="16"/>
      <c r="I31" s="16"/>
      <c r="J31" s="16"/>
      <c r="K31" s="16"/>
      <c r="L31" s="16"/>
      <c r="M31" s="16"/>
    </row>
    <row r="32" spans="1:14" ht="17.25" customHeight="1">
      <c r="A32" t="s">
        <v>108</v>
      </c>
      <c r="B32"/>
      <c r="C32"/>
      <c r="D32"/>
      <c r="E32"/>
      <c r="F32"/>
      <c r="G32"/>
      <c r="H32"/>
      <c r="I32"/>
      <c r="J32"/>
      <c r="K32"/>
      <c r="L32"/>
      <c r="M32"/>
    </row>
    <row r="33" spans="1:13" ht="9.4499999999999993" customHeight="1">
      <c r="A33" t="s">
        <v>106</v>
      </c>
      <c r="B33"/>
      <c r="C33"/>
      <c r="D33"/>
      <c r="E33"/>
      <c r="F33"/>
      <c r="G33"/>
      <c r="H33"/>
      <c r="I33"/>
      <c r="J33"/>
      <c r="K33"/>
      <c r="L33"/>
      <c r="M33"/>
    </row>
    <row r="34" spans="1:13" ht="9.4499999999999993" customHeight="1">
      <c r="A34"/>
      <c r="B34"/>
      <c r="C34"/>
      <c r="D34"/>
      <c r="E34"/>
      <c r="F34"/>
      <c r="G34"/>
      <c r="H34"/>
      <c r="I34"/>
      <c r="J34"/>
      <c r="K34"/>
      <c r="L34"/>
      <c r="M34"/>
    </row>
    <row r="35" spans="1:13" ht="9.4499999999999993" customHeight="1">
      <c r="A35"/>
      <c r="B35"/>
      <c r="C35"/>
      <c r="D35"/>
      <c r="E35"/>
      <c r="F35"/>
      <c r="G35"/>
      <c r="H35"/>
      <c r="I35"/>
    </row>
    <row r="36" spans="1:13" ht="9.4499999999999993" customHeight="1">
      <c r="A36"/>
      <c r="B36"/>
      <c r="C36"/>
      <c r="D36"/>
      <c r="E36"/>
      <c r="F36"/>
      <c r="G36"/>
      <c r="H36"/>
      <c r="I36"/>
    </row>
    <row r="37" spans="1:13">
      <c r="A37"/>
      <c r="B37"/>
      <c r="C37"/>
      <c r="D37"/>
      <c r="E37"/>
      <c r="F37"/>
      <c r="G37"/>
      <c r="H37"/>
      <c r="I37"/>
    </row>
    <row r="38" spans="1:13">
      <c r="A38"/>
      <c r="B38"/>
      <c r="C38"/>
      <c r="D38"/>
      <c r="E38"/>
      <c r="F38"/>
      <c r="G38"/>
      <c r="H38"/>
      <c r="I38"/>
    </row>
    <row r="39" spans="1:13">
      <c r="A39"/>
      <c r="B39"/>
      <c r="C39"/>
      <c r="D39"/>
      <c r="E39"/>
      <c r="F39"/>
      <c r="G39"/>
      <c r="H39"/>
      <c r="I39"/>
    </row>
    <row r="40" spans="1:13">
      <c r="A40"/>
      <c r="B40"/>
      <c r="C40"/>
      <c r="D40"/>
      <c r="E40"/>
      <c r="F40"/>
      <c r="G40"/>
      <c r="H40"/>
      <c r="I40"/>
    </row>
    <row r="41" spans="1:13">
      <c r="A41"/>
      <c r="B41"/>
      <c r="C41"/>
      <c r="D41"/>
      <c r="E41"/>
      <c r="F41"/>
      <c r="G41"/>
      <c r="H41"/>
      <c r="I41"/>
    </row>
    <row r="42" spans="1:13">
      <c r="A42"/>
      <c r="B42"/>
      <c r="C42"/>
      <c r="D42"/>
      <c r="E42"/>
      <c r="F42"/>
      <c r="G42"/>
      <c r="H42"/>
      <c r="I42"/>
    </row>
    <row r="43" spans="1:13">
      <c r="A43"/>
      <c r="B43"/>
      <c r="C43"/>
      <c r="D43"/>
      <c r="E43"/>
      <c r="F43"/>
      <c r="G43"/>
      <c r="H43"/>
      <c r="I43"/>
    </row>
    <row r="44" spans="1:13">
      <c r="A44"/>
      <c r="B44"/>
      <c r="C44"/>
      <c r="D44"/>
      <c r="E44"/>
      <c r="F44"/>
      <c r="G44"/>
      <c r="H44"/>
      <c r="I44"/>
    </row>
    <row r="45" spans="1:13">
      <c r="A45"/>
      <c r="B45"/>
      <c r="C45"/>
      <c r="D45"/>
      <c r="E45"/>
      <c r="F45"/>
      <c r="G45"/>
      <c r="H45"/>
      <c r="I45"/>
    </row>
    <row r="46" spans="1:13" customFormat="1"/>
    <row r="47" spans="1:13" customFormat="1"/>
    <row r="48" spans="1:13">
      <c r="A48"/>
      <c r="B48"/>
      <c r="C48"/>
      <c r="D48"/>
      <c r="E48"/>
      <c r="F48"/>
      <c r="G48"/>
      <c r="H48"/>
      <c r="I48"/>
    </row>
    <row r="49" spans="1:9">
      <c r="A49"/>
      <c r="B49"/>
      <c r="C49"/>
      <c r="D49"/>
      <c r="E49"/>
      <c r="F49"/>
      <c r="G49"/>
      <c r="H49"/>
      <c r="I49"/>
    </row>
    <row r="50" spans="1:9">
      <c r="A50"/>
      <c r="B50"/>
      <c r="C50"/>
      <c r="D50"/>
      <c r="E50"/>
      <c r="F50"/>
      <c r="G50"/>
      <c r="H50"/>
      <c r="I50"/>
    </row>
    <row r="51" spans="1:9">
      <c r="A51"/>
      <c r="B51"/>
      <c r="C51"/>
      <c r="D51"/>
      <c r="E51"/>
      <c r="F51"/>
      <c r="G51"/>
      <c r="H51"/>
      <c r="I51"/>
    </row>
    <row r="52" spans="1:9">
      <c r="A52"/>
      <c r="B52"/>
      <c r="C52"/>
      <c r="D52"/>
      <c r="E52"/>
      <c r="F52"/>
      <c r="G52"/>
      <c r="H52"/>
      <c r="I52"/>
    </row>
    <row r="53" spans="1:9">
      <c r="A53"/>
      <c r="B53"/>
      <c r="C53"/>
      <c r="D53"/>
      <c r="E53"/>
      <c r="F53"/>
      <c r="G53"/>
      <c r="H53"/>
      <c r="I53"/>
    </row>
    <row r="54" spans="1:9">
      <c r="A54"/>
      <c r="B54"/>
      <c r="C54"/>
      <c r="D54"/>
      <c r="E54"/>
      <c r="F54"/>
      <c r="G54"/>
      <c r="H54"/>
      <c r="I54"/>
    </row>
    <row r="55" spans="1:9">
      <c r="A55"/>
      <c r="B55"/>
      <c r="C55"/>
      <c r="D55"/>
      <c r="E55"/>
      <c r="F55"/>
      <c r="G55"/>
      <c r="H55"/>
      <c r="I55"/>
    </row>
    <row r="56" spans="1:9">
      <c r="A56"/>
      <c r="B56"/>
      <c r="C56"/>
      <c r="D56"/>
      <c r="E56"/>
      <c r="F56"/>
      <c r="G56"/>
      <c r="H56"/>
      <c r="I56"/>
    </row>
  </sheetData>
  <mergeCells count="112">
    <mergeCell ref="D21:E21"/>
    <mergeCell ref="D22:E22"/>
    <mergeCell ref="D23:E23"/>
    <mergeCell ref="D24:E24"/>
    <mergeCell ref="D25:E25"/>
    <mergeCell ref="D26:E26"/>
    <mergeCell ref="D14:E14"/>
    <mergeCell ref="D15:E15"/>
    <mergeCell ref="D16:E16"/>
    <mergeCell ref="D17:E17"/>
    <mergeCell ref="D18:E18"/>
    <mergeCell ref="D19:E19"/>
    <mergeCell ref="A2:N2"/>
    <mergeCell ref="A19:B19"/>
    <mergeCell ref="F19:G19"/>
    <mergeCell ref="H19:I19"/>
    <mergeCell ref="J19:K19"/>
    <mergeCell ref="A17:B17"/>
    <mergeCell ref="F17:G17"/>
    <mergeCell ref="H17:I17"/>
    <mergeCell ref="J17:K17"/>
    <mergeCell ref="J15:K15"/>
    <mergeCell ref="A13:B13"/>
    <mergeCell ref="F13:G13"/>
    <mergeCell ref="H13:I13"/>
    <mergeCell ref="J13:K13"/>
    <mergeCell ref="A14:B14"/>
    <mergeCell ref="D13:E13"/>
    <mergeCell ref="A9:B9"/>
    <mergeCell ref="D9:E9"/>
    <mergeCell ref="H9:I9"/>
    <mergeCell ref="J9:K9"/>
    <mergeCell ref="A12:B12"/>
    <mergeCell ref="A11:B11"/>
    <mergeCell ref="D10:E10"/>
    <mergeCell ref="D11:E11"/>
    <mergeCell ref="A20:B20"/>
    <mergeCell ref="F20:G20"/>
    <mergeCell ref="H20:I20"/>
    <mergeCell ref="J20:K20"/>
    <mergeCell ref="A15:B15"/>
    <mergeCell ref="A18:B18"/>
    <mergeCell ref="H18:I18"/>
    <mergeCell ref="J18:K18"/>
    <mergeCell ref="D20:E20"/>
    <mergeCell ref="A16:B16"/>
    <mergeCell ref="F16:G16"/>
    <mergeCell ref="H16:I16"/>
    <mergeCell ref="J16:K16"/>
    <mergeCell ref="H15:I15"/>
    <mergeCell ref="F18:G18"/>
    <mergeCell ref="D12:E12"/>
    <mergeCell ref="L4:N4"/>
    <mergeCell ref="J4:K4"/>
    <mergeCell ref="J5:K5"/>
    <mergeCell ref="J11:K11"/>
    <mergeCell ref="F11:G11"/>
    <mergeCell ref="H11:I11"/>
    <mergeCell ref="H12:I12"/>
    <mergeCell ref="J12:K12"/>
    <mergeCell ref="F14:G14"/>
    <mergeCell ref="H14:I14"/>
    <mergeCell ref="J14:K14"/>
    <mergeCell ref="I7:J7"/>
    <mergeCell ref="L5:N5"/>
    <mergeCell ref="A22:B22"/>
    <mergeCell ref="F9:G9"/>
    <mergeCell ref="F10:G10"/>
    <mergeCell ref="F23:G23"/>
    <mergeCell ref="A10:B10"/>
    <mergeCell ref="A23:B23"/>
    <mergeCell ref="F22:G22"/>
    <mergeCell ref="A21:B21"/>
    <mergeCell ref="F21:G21"/>
    <mergeCell ref="F15:G15"/>
    <mergeCell ref="H10:I10"/>
    <mergeCell ref="H23:I23"/>
    <mergeCell ref="J10:K10"/>
    <mergeCell ref="J23:K23"/>
    <mergeCell ref="H22:I22"/>
    <mergeCell ref="J22:K22"/>
    <mergeCell ref="H21:I21"/>
    <mergeCell ref="F12:G12"/>
    <mergeCell ref="J21:K21"/>
    <mergeCell ref="A27:B27"/>
    <mergeCell ref="J27:K27"/>
    <mergeCell ref="J24:K24"/>
    <mergeCell ref="J26:K26"/>
    <mergeCell ref="H24:I24"/>
    <mergeCell ref="H26:I26"/>
    <mergeCell ref="H27:I27"/>
    <mergeCell ref="A25:B25"/>
    <mergeCell ref="F25:G25"/>
    <mergeCell ref="H25:I25"/>
    <mergeCell ref="A24:B24"/>
    <mergeCell ref="A26:B26"/>
    <mergeCell ref="F27:G27"/>
    <mergeCell ref="F26:G26"/>
    <mergeCell ref="J25:K25"/>
    <mergeCell ref="F24:G24"/>
    <mergeCell ref="D27:E27"/>
    <mergeCell ref="A30:C30"/>
    <mergeCell ref="A28:B28"/>
    <mergeCell ref="F28:G28"/>
    <mergeCell ref="H28:I28"/>
    <mergeCell ref="J28:K28"/>
    <mergeCell ref="A29:B29"/>
    <mergeCell ref="F29:G29"/>
    <mergeCell ref="H29:I29"/>
    <mergeCell ref="J29:K29"/>
    <mergeCell ref="D28:E28"/>
    <mergeCell ref="D29:E29"/>
  </mergeCells>
  <phoneticPr fontId="3"/>
  <dataValidations count="1">
    <dataValidation type="list" allowBlank="1" showInputMessage="1" showErrorMessage="1" sqref="D10:D29" xr:uid="{00000000-0002-0000-0700-000000000000}">
      <formula1>$P$9:$P$11</formula1>
    </dataValidation>
  </dataValidations>
  <pageMargins left="0.72" right="0.19685039370078741" top="0.45" bottom="0.25" header="0.36" footer="0.16"/>
  <pageSetup paperSize="9" scale="7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6"/>
  <sheetViews>
    <sheetView view="pageBreakPreview" zoomScale="80" zoomScaleNormal="100" zoomScaleSheetLayoutView="80" workbookViewId="0">
      <selection activeCell="A3" sqref="A3"/>
    </sheetView>
  </sheetViews>
  <sheetFormatPr defaultColWidth="9" defaultRowHeight="21" customHeight="1"/>
  <cols>
    <col min="1" max="1" width="4.109375" style="2" customWidth="1"/>
    <col min="2" max="2" width="22.44140625" style="2" customWidth="1"/>
    <col min="3" max="3" width="9.88671875" style="2" customWidth="1"/>
    <col min="4" max="4" width="24.88671875" style="2" customWidth="1"/>
    <col min="5" max="5" width="16.88671875" style="2" customWidth="1"/>
    <col min="6" max="6" width="5" style="2" customWidth="1"/>
    <col min="7" max="7" width="4" style="2" customWidth="1"/>
    <col min="8" max="8" width="6.21875" style="2" customWidth="1"/>
    <col min="9" max="16384" width="9" style="2"/>
  </cols>
  <sheetData>
    <row r="1" spans="1:9" ht="21" customHeight="1">
      <c r="A1" s="3" t="s">
        <v>44</v>
      </c>
      <c r="B1" s="3"/>
    </row>
    <row r="2" spans="1:9" ht="21" customHeight="1">
      <c r="A2" s="985" t="s">
        <v>451</v>
      </c>
      <c r="B2" s="985"/>
      <c r="C2" s="985"/>
      <c r="D2" s="986"/>
      <c r="E2" s="986"/>
      <c r="F2" s="208"/>
      <c r="G2" s="208"/>
      <c r="H2" s="1"/>
      <c r="I2" t="s">
        <v>924</v>
      </c>
    </row>
    <row r="3" spans="1:9" ht="21" customHeight="1">
      <c r="B3" s="2" t="s">
        <v>281</v>
      </c>
      <c r="I3" t="s">
        <v>449</v>
      </c>
    </row>
    <row r="4" spans="1:9" ht="24.9" customHeight="1">
      <c r="D4" s="3" t="s">
        <v>29</v>
      </c>
      <c r="E4" s="984" t="str">
        <f>提案書!C12</f>
        <v>A</v>
      </c>
      <c r="F4" s="984"/>
      <c r="G4" s="984"/>
      <c r="I4" t="s">
        <v>450</v>
      </c>
    </row>
    <row r="5" spans="1:9" ht="24.9" customHeight="1">
      <c r="D5" s="3" t="s">
        <v>57</v>
      </c>
      <c r="E5" s="984" t="str">
        <f>提案書!C13</f>
        <v>Ｂ</v>
      </c>
      <c r="F5" s="984"/>
      <c r="G5" s="984"/>
    </row>
    <row r="6" spans="1:9" ht="21" customHeight="1" thickBot="1"/>
    <row r="7" spans="1:9" ht="21" customHeight="1">
      <c r="A7" s="64" t="s">
        <v>282</v>
      </c>
      <c r="B7" s="65" t="s">
        <v>283</v>
      </c>
      <c r="C7" s="65" t="s">
        <v>284</v>
      </c>
      <c r="D7" s="65" t="s">
        <v>285</v>
      </c>
      <c r="E7" s="66" t="s">
        <v>286</v>
      </c>
      <c r="F7" s="987" t="s">
        <v>319</v>
      </c>
      <c r="G7" s="988"/>
    </row>
    <row r="8" spans="1:9" ht="27" customHeight="1">
      <c r="A8" s="67"/>
      <c r="B8" s="68"/>
      <c r="C8" s="68"/>
      <c r="D8" s="68"/>
      <c r="E8" s="69" t="s">
        <v>320</v>
      </c>
      <c r="F8" s="69"/>
      <c r="G8" s="107" t="s">
        <v>105</v>
      </c>
    </row>
    <row r="9" spans="1:9" ht="27" customHeight="1">
      <c r="A9" s="70"/>
      <c r="B9" s="71"/>
      <c r="C9" s="71"/>
      <c r="D9" s="71"/>
      <c r="E9" s="72" t="s">
        <v>320</v>
      </c>
      <c r="F9" s="72"/>
      <c r="G9" s="108" t="s">
        <v>321</v>
      </c>
    </row>
    <row r="10" spans="1:9" ht="27" customHeight="1">
      <c r="A10" s="70"/>
      <c r="B10" s="71"/>
      <c r="C10" s="71"/>
      <c r="D10" s="71"/>
      <c r="E10" s="72" t="s">
        <v>320</v>
      </c>
      <c r="F10" s="72"/>
      <c r="G10" s="108" t="s">
        <v>321</v>
      </c>
    </row>
    <row r="11" spans="1:9" ht="27" customHeight="1">
      <c r="A11" s="70"/>
      <c r="B11" s="71"/>
      <c r="C11" s="71"/>
      <c r="D11" s="71"/>
      <c r="E11" s="72" t="s">
        <v>320</v>
      </c>
      <c r="F11" s="72"/>
      <c r="G11" s="108" t="s">
        <v>321</v>
      </c>
    </row>
    <row r="12" spans="1:9" ht="27" customHeight="1">
      <c r="A12" s="70"/>
      <c r="B12" s="71"/>
      <c r="C12" s="71"/>
      <c r="D12" s="71"/>
      <c r="E12" s="72" t="s">
        <v>320</v>
      </c>
      <c r="F12" s="72"/>
      <c r="G12" s="108" t="s">
        <v>321</v>
      </c>
    </row>
    <row r="13" spans="1:9" ht="27" customHeight="1">
      <c r="A13" s="70"/>
      <c r="B13" s="71"/>
      <c r="C13" s="71"/>
      <c r="D13" s="71"/>
      <c r="E13" s="72" t="s">
        <v>320</v>
      </c>
      <c r="F13" s="72"/>
      <c r="G13" s="108" t="s">
        <v>321</v>
      </c>
    </row>
    <row r="14" spans="1:9" ht="27" customHeight="1">
      <c r="A14" s="70"/>
      <c r="B14" s="71"/>
      <c r="C14" s="71"/>
      <c r="D14" s="71"/>
      <c r="E14" s="72" t="s">
        <v>320</v>
      </c>
      <c r="F14" s="72"/>
      <c r="G14" s="108" t="s">
        <v>321</v>
      </c>
    </row>
    <row r="15" spans="1:9" ht="27" customHeight="1">
      <c r="A15" s="70"/>
      <c r="B15" s="71"/>
      <c r="C15" s="71"/>
      <c r="D15" s="71"/>
      <c r="E15" s="72" t="s">
        <v>320</v>
      </c>
      <c r="F15" s="72"/>
      <c r="G15" s="108" t="s">
        <v>321</v>
      </c>
    </row>
    <row r="16" spans="1:9" ht="27" customHeight="1">
      <c r="A16" s="70"/>
      <c r="B16" s="71"/>
      <c r="C16" s="71"/>
      <c r="D16" s="71"/>
      <c r="E16" s="72" t="s">
        <v>320</v>
      </c>
      <c r="F16" s="72"/>
      <c r="G16" s="108" t="s">
        <v>321</v>
      </c>
    </row>
    <row r="17" spans="1:7" ht="27" customHeight="1">
      <c r="A17" s="70"/>
      <c r="B17" s="71"/>
      <c r="C17" s="71"/>
      <c r="D17" s="71"/>
      <c r="E17" s="72" t="s">
        <v>320</v>
      </c>
      <c r="F17" s="72"/>
      <c r="G17" s="108" t="s">
        <v>321</v>
      </c>
    </row>
    <row r="18" spans="1:7" ht="27" customHeight="1">
      <c r="A18" s="70"/>
      <c r="B18" s="71"/>
      <c r="C18" s="71"/>
      <c r="D18" s="71"/>
      <c r="E18" s="72" t="s">
        <v>320</v>
      </c>
      <c r="F18" s="72"/>
      <c r="G18" s="108" t="s">
        <v>321</v>
      </c>
    </row>
    <row r="19" spans="1:7" ht="27" customHeight="1">
      <c r="A19" s="70"/>
      <c r="B19" s="71"/>
      <c r="C19" s="71"/>
      <c r="D19" s="71"/>
      <c r="E19" s="72" t="s">
        <v>320</v>
      </c>
      <c r="F19" s="72"/>
      <c r="G19" s="108" t="s">
        <v>321</v>
      </c>
    </row>
    <row r="20" spans="1:7" ht="27" customHeight="1">
      <c r="A20" s="70"/>
      <c r="B20" s="71"/>
      <c r="C20" s="71"/>
      <c r="D20" s="71"/>
      <c r="E20" s="72" t="s">
        <v>320</v>
      </c>
      <c r="F20" s="72"/>
      <c r="G20" s="108" t="s">
        <v>321</v>
      </c>
    </row>
    <row r="21" spans="1:7" ht="27" customHeight="1">
      <c r="A21" s="70"/>
      <c r="B21" s="71"/>
      <c r="C21" s="71"/>
      <c r="D21" s="71"/>
      <c r="E21" s="72" t="s">
        <v>320</v>
      </c>
      <c r="F21" s="72"/>
      <c r="G21" s="108" t="s">
        <v>321</v>
      </c>
    </row>
    <row r="22" spans="1:7" ht="27" customHeight="1">
      <c r="A22" s="70"/>
      <c r="B22" s="71"/>
      <c r="C22" s="71"/>
      <c r="D22" s="71"/>
      <c r="E22" s="72" t="s">
        <v>320</v>
      </c>
      <c r="F22" s="72"/>
      <c r="G22" s="108" t="s">
        <v>321</v>
      </c>
    </row>
    <row r="23" spans="1:7" ht="27" customHeight="1">
      <c r="A23" s="73"/>
      <c r="B23" s="74"/>
      <c r="C23" s="74"/>
      <c r="D23" s="74"/>
      <c r="E23" s="72" t="s">
        <v>320</v>
      </c>
      <c r="F23" s="72"/>
      <c r="G23" s="108" t="s">
        <v>321</v>
      </c>
    </row>
    <row r="24" spans="1:7" ht="27" customHeight="1">
      <c r="A24" s="70"/>
      <c r="B24" s="71"/>
      <c r="C24" s="71"/>
      <c r="D24" s="71"/>
      <c r="E24" s="72" t="s">
        <v>320</v>
      </c>
      <c r="F24" s="72"/>
      <c r="G24" s="108" t="s">
        <v>321</v>
      </c>
    </row>
    <row r="25" spans="1:7" ht="27" customHeight="1">
      <c r="A25" s="70"/>
      <c r="B25" s="71"/>
      <c r="C25" s="71"/>
      <c r="D25" s="71"/>
      <c r="E25" s="72" t="s">
        <v>320</v>
      </c>
      <c r="F25" s="72"/>
      <c r="G25" s="108" t="s">
        <v>321</v>
      </c>
    </row>
    <row r="26" spans="1:7" ht="27" customHeight="1">
      <c r="A26" s="70"/>
      <c r="B26" s="71"/>
      <c r="C26" s="71"/>
      <c r="D26" s="71"/>
      <c r="E26" s="72" t="s">
        <v>320</v>
      </c>
      <c r="F26" s="72"/>
      <c r="G26" s="108" t="s">
        <v>321</v>
      </c>
    </row>
    <row r="27" spans="1:7" ht="27" customHeight="1">
      <c r="A27" s="79"/>
      <c r="B27" s="77"/>
      <c r="C27" s="71"/>
      <c r="D27" s="71"/>
      <c r="E27" s="72" t="s">
        <v>320</v>
      </c>
      <c r="F27" s="72"/>
      <c r="G27" s="108" t="s">
        <v>321</v>
      </c>
    </row>
    <row r="28" spans="1:7" ht="27" customHeight="1" thickBot="1">
      <c r="A28" s="80"/>
      <c r="B28" s="75"/>
      <c r="C28" s="75"/>
      <c r="D28" s="75"/>
      <c r="E28" s="76" t="s">
        <v>320</v>
      </c>
      <c r="F28" s="76"/>
      <c r="G28" s="109" t="s">
        <v>105</v>
      </c>
    </row>
    <row r="29" spans="1:7" customFormat="1" ht="21" customHeight="1" thickBot="1">
      <c r="A29" s="982" t="s">
        <v>322</v>
      </c>
      <c r="B29" s="983"/>
      <c r="C29" s="164">
        <f>COUNTA(C8:C28)</f>
        <v>0</v>
      </c>
      <c r="D29" s="207" t="s">
        <v>323</v>
      </c>
      <c r="E29" s="207" t="s">
        <v>324</v>
      </c>
      <c r="F29" s="164">
        <f>SUM(F8:F28)</f>
        <v>0</v>
      </c>
      <c r="G29" s="165" t="s">
        <v>105</v>
      </c>
    </row>
    <row r="30" spans="1:7" ht="21" customHeight="1">
      <c r="A30" s="78"/>
    </row>
    <row r="31" spans="1:7" ht="21" customHeight="1">
      <c r="A31" s="78"/>
    </row>
    <row r="32" spans="1:7" ht="21" customHeight="1">
      <c r="A32" s="78"/>
    </row>
    <row r="33" ht="9.4499999999999993" customHeight="1"/>
    <row r="34" ht="9.4499999999999993" customHeight="1"/>
    <row r="35" ht="9.4499999999999993" customHeight="1"/>
    <row r="36" ht="9.4499999999999993" customHeight="1"/>
  </sheetData>
  <mergeCells count="6">
    <mergeCell ref="A29:B29"/>
    <mergeCell ref="E4:G4"/>
    <mergeCell ref="E5:G5"/>
    <mergeCell ref="A2:C2"/>
    <mergeCell ref="D2:E2"/>
    <mergeCell ref="F7:G7"/>
  </mergeCells>
  <phoneticPr fontId="3"/>
  <dataValidations count="1">
    <dataValidation type="list" allowBlank="1" showInputMessage="1" showErrorMessage="1" sqref="D2:E2" xr:uid="{00000000-0002-0000-0800-000000000000}">
      <formula1>$I$2:$I$5</formula1>
    </dataValidation>
  </dataValidation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48"/>
  <sheetViews>
    <sheetView showGridLines="0" view="pageBreakPreview" zoomScale="80" zoomScaleNormal="100" zoomScaleSheetLayoutView="80" workbookViewId="0">
      <selection activeCell="A3" sqref="A3"/>
    </sheetView>
  </sheetViews>
  <sheetFormatPr defaultColWidth="9" defaultRowHeight="13.2"/>
  <cols>
    <col min="1" max="1" width="5.88671875" customWidth="1"/>
    <col min="2" max="3" width="8.6640625" customWidth="1"/>
    <col min="4" max="4" width="12.44140625" customWidth="1"/>
    <col min="5" max="5" width="17.44140625" customWidth="1"/>
    <col min="6" max="6" width="6.21875" customWidth="1"/>
    <col min="7" max="8" width="8.77734375" customWidth="1"/>
    <col min="9" max="9" width="6.21875" customWidth="1"/>
    <col min="10" max="10" width="17.44140625" customWidth="1"/>
    <col min="11" max="11" width="6.21875" customWidth="1"/>
  </cols>
  <sheetData>
    <row r="1" spans="1:14" ht="14.4">
      <c r="A1" s="3" t="s">
        <v>76</v>
      </c>
    </row>
    <row r="2" spans="1:14" ht="30" customHeight="1">
      <c r="A2" s="981" t="s">
        <v>516</v>
      </c>
      <c r="B2" s="981"/>
      <c r="C2" s="981"/>
      <c r="D2" s="981"/>
      <c r="E2" s="981"/>
      <c r="F2" s="981"/>
      <c r="G2" s="981"/>
      <c r="H2" s="981"/>
      <c r="I2" s="981"/>
      <c r="J2" s="981"/>
      <c r="K2" s="981"/>
    </row>
    <row r="3" spans="1:14" s="3" customFormat="1" ht="24.75" customHeight="1">
      <c r="F3" s="115"/>
      <c r="G3" s="413" t="s">
        <v>690</v>
      </c>
      <c r="H3" s="1013" t="str">
        <f>提案書!C12</f>
        <v>A</v>
      </c>
      <c r="I3" s="1013"/>
      <c r="J3" s="1013"/>
      <c r="K3" s="1013"/>
    </row>
    <row r="4" spans="1:14" s="3" customFormat="1" ht="29.25" customHeight="1">
      <c r="A4" s="869" t="s">
        <v>102</v>
      </c>
      <c r="B4" s="869"/>
      <c r="C4" s="869"/>
      <c r="D4" s="869"/>
      <c r="E4" s="709" t="s">
        <v>103</v>
      </c>
      <c r="F4" s="869"/>
      <c r="G4" s="869"/>
      <c r="H4" s="869"/>
      <c r="I4" s="869"/>
      <c r="J4" s="869"/>
      <c r="K4" s="869"/>
    </row>
    <row r="5" spans="1:14" s="3" customFormat="1" ht="19.5" customHeight="1">
      <c r="A5" s="993" t="s">
        <v>517</v>
      </c>
      <c r="B5" s="994"/>
      <c r="C5" s="994"/>
      <c r="D5" s="995"/>
      <c r="E5" s="710" t="s">
        <v>518</v>
      </c>
      <c r="F5" s="740"/>
      <c r="G5" s="740"/>
      <c r="H5" s="740"/>
      <c r="I5" s="740"/>
      <c r="J5" s="740"/>
      <c r="K5" s="741"/>
    </row>
    <row r="6" spans="1:14" s="3" customFormat="1" ht="20.100000000000001" customHeight="1">
      <c r="A6" s="996"/>
      <c r="B6" s="997"/>
      <c r="C6" s="997"/>
      <c r="D6" s="998"/>
      <c r="E6" s="13" t="s">
        <v>301</v>
      </c>
      <c r="F6" s="418"/>
      <c r="G6" s="710" t="s">
        <v>325</v>
      </c>
      <c r="H6" s="711"/>
      <c r="I6" s="418"/>
      <c r="J6" s="110" t="s">
        <v>519</v>
      </c>
      <c r="K6" s="421"/>
      <c r="N6" s="3" t="s">
        <v>642</v>
      </c>
    </row>
    <row r="7" spans="1:14" s="3" customFormat="1" ht="20.100000000000001" customHeight="1">
      <c r="A7" s="996"/>
      <c r="B7" s="997"/>
      <c r="C7" s="997"/>
      <c r="D7" s="998"/>
      <c r="E7" s="238" t="s">
        <v>303</v>
      </c>
      <c r="F7" s="419"/>
      <c r="G7" s="991" t="s">
        <v>304</v>
      </c>
      <c r="H7" s="992"/>
      <c r="I7" s="420"/>
      <c r="J7" s="239" t="s">
        <v>302</v>
      </c>
      <c r="K7" s="422"/>
      <c r="N7" s="3" t="s">
        <v>643</v>
      </c>
    </row>
    <row r="8" spans="1:14" s="3" customFormat="1" ht="20.100000000000001" customHeight="1">
      <c r="A8" s="999"/>
      <c r="B8" s="1000"/>
      <c r="C8" s="1000"/>
      <c r="D8" s="1001"/>
      <c r="E8" s="1010" t="s">
        <v>520</v>
      </c>
      <c r="F8" s="1011"/>
      <c r="G8" s="1011"/>
      <c r="H8" s="1011"/>
      <c r="I8" s="1011"/>
      <c r="J8" s="1011"/>
      <c r="K8" s="1012"/>
    </row>
    <row r="9" spans="1:14" s="3" customFormat="1" ht="20.100000000000001" customHeight="1">
      <c r="A9" s="756" t="s">
        <v>521</v>
      </c>
      <c r="B9" s="757"/>
      <c r="C9" s="757"/>
      <c r="D9" s="1007" t="s">
        <v>522</v>
      </c>
      <c r="E9" s="1014" t="s">
        <v>692</v>
      </c>
      <c r="F9" s="1015"/>
      <c r="G9" s="1015"/>
      <c r="H9" s="417"/>
      <c r="I9" s="410"/>
      <c r="J9" s="410"/>
      <c r="K9" s="411"/>
      <c r="N9" s="3" t="s">
        <v>275</v>
      </c>
    </row>
    <row r="10" spans="1:14" s="3" customFormat="1" ht="20.100000000000001" customHeight="1">
      <c r="A10" s="1002"/>
      <c r="B10" s="980"/>
      <c r="C10" s="980"/>
      <c r="D10" s="1008"/>
      <c r="E10" s="99" t="s">
        <v>112</v>
      </c>
      <c r="F10"/>
      <c r="G10" t="s">
        <v>326</v>
      </c>
      <c r="I10" s="980"/>
      <c r="J10" s="980"/>
      <c r="K10" s="1016"/>
      <c r="N10" s="3" t="s">
        <v>423</v>
      </c>
    </row>
    <row r="11" spans="1:14" s="3" customFormat="1" ht="20.100000000000001" customHeight="1">
      <c r="A11" s="1002"/>
      <c r="B11" s="980"/>
      <c r="C11" s="980"/>
      <c r="D11" s="1008"/>
      <c r="E11" s="423" t="s">
        <v>523</v>
      </c>
      <c r="F11" s="989"/>
      <c r="G11" s="989"/>
      <c r="H11" s="989"/>
      <c r="I11" s="989"/>
      <c r="J11" s="989"/>
      <c r="K11" s="990"/>
    </row>
    <row r="12" spans="1:14" s="3" customFormat="1" ht="20.100000000000001" customHeight="1">
      <c r="A12" s="1002"/>
      <c r="B12" s="980"/>
      <c r="C12" s="980"/>
      <c r="D12" s="1008"/>
      <c r="E12" s="99" t="s">
        <v>693</v>
      </c>
      <c r="F12" s="97"/>
      <c r="G12" s="424"/>
      <c r="I12"/>
      <c r="J12"/>
      <c r="K12" s="184"/>
      <c r="N12" s="3" t="s">
        <v>694</v>
      </c>
    </row>
    <row r="13" spans="1:14" s="3" customFormat="1" ht="20.100000000000001" customHeight="1">
      <c r="A13" s="1002"/>
      <c r="B13" s="980"/>
      <c r="C13" s="980"/>
      <c r="D13" s="1008"/>
      <c r="E13" s="99" t="s">
        <v>112</v>
      </c>
      <c r="F13"/>
      <c r="G13" t="s">
        <v>53</v>
      </c>
      <c r="K13" s="24"/>
      <c r="N13" s="3" t="s">
        <v>695</v>
      </c>
    </row>
    <row r="14" spans="1:14" s="3" customFormat="1" ht="20.100000000000001" customHeight="1">
      <c r="A14" s="1002"/>
      <c r="B14" s="980"/>
      <c r="C14" s="980"/>
      <c r="D14" s="1009"/>
      <c r="E14" s="423" t="s">
        <v>523</v>
      </c>
      <c r="F14" s="989"/>
      <c r="G14" s="989"/>
      <c r="H14" s="989"/>
      <c r="I14" s="989"/>
      <c r="J14" s="989"/>
      <c r="K14" s="990"/>
    </row>
    <row r="15" spans="1:14" s="3" customFormat="1" ht="14.4">
      <c r="A15" s="1002"/>
      <c r="B15" s="980"/>
      <c r="C15" s="980"/>
      <c r="D15" s="1005" t="s">
        <v>295</v>
      </c>
      <c r="E15" s="425" t="s">
        <v>524</v>
      </c>
      <c r="F15" s="426"/>
      <c r="G15" s="426"/>
      <c r="H15" s="426"/>
      <c r="I15" s="426"/>
      <c r="J15" s="426"/>
      <c r="K15" s="427"/>
    </row>
    <row r="16" spans="1:14" s="3" customFormat="1" ht="73.5" customHeight="1">
      <c r="A16" s="1003"/>
      <c r="B16" s="1004"/>
      <c r="C16" s="1004"/>
      <c r="D16" s="1006"/>
      <c r="E16" s="1052"/>
      <c r="F16" s="1053"/>
      <c r="G16" s="1053"/>
      <c r="H16" s="1053"/>
      <c r="I16" s="1053"/>
      <c r="J16" s="1053"/>
      <c r="K16" s="1054"/>
    </row>
    <row r="17" spans="1:23" s="3" customFormat="1" ht="28.5" customHeight="1">
      <c r="A17" s="1031" t="s">
        <v>525</v>
      </c>
      <c r="B17" s="1032"/>
      <c r="C17" s="1032"/>
      <c r="D17" s="1033"/>
      <c r="E17" s="1049" t="s">
        <v>913</v>
      </c>
      <c r="F17" s="1050"/>
      <c r="G17" s="1050"/>
      <c r="H17" s="1050"/>
      <c r="I17" s="1051"/>
      <c r="J17" s="1051"/>
      <c r="K17" s="409"/>
      <c r="N17" s="3" t="s">
        <v>696</v>
      </c>
    </row>
    <row r="18" spans="1:23" s="3" customFormat="1" ht="20.100000000000001" customHeight="1">
      <c r="A18" s="1034"/>
      <c r="B18" s="1035"/>
      <c r="C18" s="1035"/>
      <c r="D18" s="1036"/>
      <c r="E18" s="1034" t="s">
        <v>526</v>
      </c>
      <c r="F18" s="1035"/>
      <c r="G18" s="1035"/>
      <c r="H18" s="1035"/>
      <c r="I18" s="1035"/>
      <c r="J18" s="1035"/>
      <c r="K18" s="1036"/>
      <c r="N18" s="3" t="s">
        <v>697</v>
      </c>
    </row>
    <row r="19" spans="1:23" s="3" customFormat="1" ht="57" customHeight="1">
      <c r="A19" s="1034"/>
      <c r="B19" s="1035"/>
      <c r="C19" s="1035"/>
      <c r="D19" s="1036"/>
      <c r="E19" s="1055"/>
      <c r="F19" s="1056"/>
      <c r="G19" s="1056"/>
      <c r="H19" s="1056"/>
      <c r="I19" s="1056"/>
      <c r="J19" s="1056"/>
      <c r="K19" s="1057"/>
      <c r="N19" s="43" t="s">
        <v>695</v>
      </c>
    </row>
    <row r="20" spans="1:23" s="3" customFormat="1" ht="44.25" customHeight="1">
      <c r="A20" s="240"/>
      <c r="B20" s="1023" t="s">
        <v>527</v>
      </c>
      <c r="C20" s="1024"/>
      <c r="D20" s="1025"/>
      <c r="E20" s="1026" t="s">
        <v>632</v>
      </c>
      <c r="F20" s="745"/>
      <c r="G20" s="745"/>
      <c r="H20" s="745"/>
      <c r="I20" s="745"/>
      <c r="J20" s="745"/>
      <c r="K20" s="746"/>
    </row>
    <row r="21" spans="1:23" s="3" customFormat="1" ht="20.100000000000001" customHeight="1">
      <c r="A21" s="1027" t="s">
        <v>56</v>
      </c>
      <c r="B21" s="1028" t="s">
        <v>528</v>
      </c>
      <c r="C21" s="1029"/>
      <c r="D21" s="1030"/>
      <c r="E21" s="111"/>
      <c r="F21" s="216" t="s">
        <v>41</v>
      </c>
      <c r="G21" s="216"/>
      <c r="H21" s="112" t="s">
        <v>42</v>
      </c>
      <c r="I21" s="111"/>
      <c r="J21" s="111"/>
      <c r="K21" s="113"/>
    </row>
    <row r="22" spans="1:23" s="3" customFormat="1" ht="20.100000000000001" customHeight="1">
      <c r="A22" s="1027"/>
      <c r="B22" s="1031" t="s">
        <v>40</v>
      </c>
      <c r="C22" s="1032"/>
      <c r="D22" s="1033"/>
      <c r="E22" s="1040"/>
      <c r="F22" s="1041"/>
      <c r="G22" s="1041"/>
      <c r="H22" s="1041"/>
      <c r="I22" s="1041"/>
      <c r="J22" s="1041"/>
      <c r="K22" s="1042"/>
    </row>
    <row r="23" spans="1:23" s="3" customFormat="1" ht="20.100000000000001" customHeight="1">
      <c r="A23" s="1027"/>
      <c r="B23" s="1034"/>
      <c r="C23" s="1035"/>
      <c r="D23" s="1036"/>
      <c r="E23" s="1043"/>
      <c r="F23" s="1044"/>
      <c r="G23" s="1044"/>
      <c r="H23" s="1044"/>
      <c r="I23" s="1044"/>
      <c r="J23" s="1044"/>
      <c r="K23" s="1045"/>
    </row>
    <row r="24" spans="1:23" s="3" customFormat="1" ht="19.5" customHeight="1">
      <c r="A24" s="1027"/>
      <c r="B24" s="1037"/>
      <c r="C24" s="1038"/>
      <c r="D24" s="1039"/>
      <c r="E24" s="1046"/>
      <c r="F24" s="1047"/>
      <c r="G24" s="1047"/>
      <c r="H24" s="1047"/>
      <c r="I24" s="1047"/>
      <c r="J24" s="1047"/>
      <c r="K24" s="1048"/>
    </row>
    <row r="25" spans="1:23" s="3" customFormat="1" ht="21" customHeight="1">
      <c r="A25" s="3" t="s">
        <v>529</v>
      </c>
      <c r="B25" s="1"/>
      <c r="C25"/>
      <c r="D25"/>
      <c r="E25"/>
      <c r="F25"/>
      <c r="G25"/>
      <c r="H25"/>
      <c r="I25"/>
    </row>
    <row r="26" spans="1:23" s="3" customFormat="1" ht="19.5" customHeight="1">
      <c r="A26" s="98" t="s">
        <v>618</v>
      </c>
      <c r="B26" s="191"/>
      <c r="C26" s="191"/>
      <c r="D26" s="191"/>
      <c r="E26" s="191"/>
      <c r="F26" s="191"/>
      <c r="G26" s="191"/>
      <c r="H26" s="191"/>
      <c r="I26" s="191"/>
      <c r="J26" s="191"/>
      <c r="K26" s="19"/>
    </row>
    <row r="27" spans="1:23" s="3" customFormat="1" ht="19.5" customHeight="1">
      <c r="A27" s="1017"/>
      <c r="B27" s="1018"/>
      <c r="C27" s="1018"/>
      <c r="D27" s="1018"/>
      <c r="E27" s="1018"/>
      <c r="F27" s="1018"/>
      <c r="G27" s="1018"/>
      <c r="H27" s="1018"/>
      <c r="I27" s="1018"/>
      <c r="J27" s="1018"/>
      <c r="K27" s="1019"/>
    </row>
    <row r="28" spans="1:23" s="3" customFormat="1" ht="19.5" customHeight="1">
      <c r="A28" s="1017"/>
      <c r="B28" s="1018"/>
      <c r="C28" s="1018"/>
      <c r="D28" s="1018"/>
      <c r="E28" s="1018"/>
      <c r="F28" s="1018"/>
      <c r="G28" s="1018"/>
      <c r="H28" s="1018"/>
      <c r="I28" s="1018"/>
      <c r="J28" s="1018"/>
      <c r="K28" s="1019"/>
    </row>
    <row r="29" spans="1:23" s="3" customFormat="1" ht="19.5" customHeight="1">
      <c r="A29" s="1017"/>
      <c r="B29" s="1018"/>
      <c r="C29" s="1018"/>
      <c r="D29" s="1018"/>
      <c r="E29" s="1018"/>
      <c r="F29" s="1018"/>
      <c r="G29" s="1018"/>
      <c r="H29" s="1018"/>
      <c r="I29" s="1018"/>
      <c r="J29" s="1018"/>
      <c r="K29" s="1019"/>
    </row>
    <row r="30" spans="1:23" s="3" customFormat="1" ht="19.5" customHeight="1">
      <c r="A30" s="1017"/>
      <c r="B30" s="1018"/>
      <c r="C30" s="1018"/>
      <c r="D30" s="1018"/>
      <c r="E30" s="1018"/>
      <c r="F30" s="1018"/>
      <c r="G30" s="1018"/>
      <c r="H30" s="1018"/>
      <c r="I30" s="1018"/>
      <c r="J30" s="1018"/>
      <c r="K30" s="1019"/>
      <c r="M30" s="114"/>
      <c r="N30" s="114"/>
      <c r="O30" s="114"/>
      <c r="P30" s="114"/>
      <c r="Q30" s="114"/>
      <c r="R30" s="114"/>
      <c r="S30" s="114"/>
      <c r="T30" s="114"/>
      <c r="U30" s="114"/>
      <c r="V30" s="114"/>
      <c r="W30" s="114"/>
    </row>
    <row r="31" spans="1:23" s="3" customFormat="1" ht="19.5" customHeight="1">
      <c r="A31" s="1017"/>
      <c r="B31" s="1018"/>
      <c r="C31" s="1018"/>
      <c r="D31" s="1018"/>
      <c r="E31" s="1018"/>
      <c r="F31" s="1018"/>
      <c r="G31" s="1018"/>
      <c r="H31" s="1018"/>
      <c r="I31" s="1018"/>
      <c r="J31" s="1018"/>
      <c r="K31" s="1019"/>
    </row>
    <row r="32" spans="1:23" s="3" customFormat="1" ht="19.5" customHeight="1">
      <c r="A32" s="1017"/>
      <c r="B32" s="1018"/>
      <c r="C32" s="1018"/>
      <c r="D32" s="1018"/>
      <c r="E32" s="1018"/>
      <c r="F32" s="1018"/>
      <c r="G32" s="1018"/>
      <c r="H32" s="1018"/>
      <c r="I32" s="1018"/>
      <c r="J32" s="1018"/>
      <c r="K32" s="1019"/>
    </row>
    <row r="33" spans="1:21" s="3" customFormat="1" ht="9.4499999999999993" customHeight="1">
      <c r="A33" s="1020"/>
      <c r="B33" s="1021"/>
      <c r="C33" s="1021"/>
      <c r="D33" s="1021"/>
      <c r="E33" s="1021"/>
      <c r="F33" s="1021"/>
      <c r="G33" s="1021"/>
      <c r="H33" s="1021"/>
      <c r="I33" s="1021"/>
      <c r="J33" s="1021"/>
      <c r="K33" s="1022"/>
    </row>
    <row r="34" spans="1:21" s="3" customFormat="1" ht="9.4499999999999993" customHeight="1">
      <c r="A34" s="98" t="s">
        <v>619</v>
      </c>
      <c r="B34" s="191"/>
      <c r="C34" s="191"/>
      <c r="D34" s="191"/>
      <c r="E34" s="191"/>
      <c r="F34" s="191"/>
      <c r="G34" s="191"/>
      <c r="H34" s="191"/>
      <c r="I34" s="191"/>
      <c r="J34" s="191"/>
      <c r="K34" s="19"/>
    </row>
    <row r="35" spans="1:21" ht="9.4499999999999993" customHeight="1">
      <c r="A35" s="1017"/>
      <c r="B35" s="1018"/>
      <c r="C35" s="1018"/>
      <c r="D35" s="1018"/>
      <c r="E35" s="1018"/>
      <c r="F35" s="1018"/>
      <c r="G35" s="1018"/>
      <c r="H35" s="1018"/>
      <c r="I35" s="1018"/>
      <c r="J35" s="1018"/>
      <c r="K35" s="1019"/>
    </row>
    <row r="36" spans="1:21" ht="9.4499999999999993" customHeight="1">
      <c r="A36" s="1017"/>
      <c r="B36" s="1018"/>
      <c r="C36" s="1018"/>
      <c r="D36" s="1018"/>
      <c r="E36" s="1018"/>
      <c r="F36" s="1018"/>
      <c r="G36" s="1018"/>
      <c r="H36" s="1018"/>
      <c r="I36" s="1018"/>
      <c r="J36" s="1018"/>
      <c r="K36" s="1019"/>
    </row>
    <row r="37" spans="1:21" ht="19.5" customHeight="1">
      <c r="A37" s="1017"/>
      <c r="B37" s="1018"/>
      <c r="C37" s="1018"/>
      <c r="D37" s="1018"/>
      <c r="E37" s="1018"/>
      <c r="F37" s="1018"/>
      <c r="G37" s="1018"/>
      <c r="H37" s="1018"/>
      <c r="I37" s="1018"/>
      <c r="J37" s="1018"/>
      <c r="K37" s="1019"/>
    </row>
    <row r="38" spans="1:21" ht="19.5" customHeight="1">
      <c r="A38" s="1017"/>
      <c r="B38" s="1018"/>
      <c r="C38" s="1018"/>
      <c r="D38" s="1018"/>
      <c r="E38" s="1018"/>
      <c r="F38" s="1018"/>
      <c r="G38" s="1018"/>
      <c r="H38" s="1018"/>
      <c r="I38" s="1018"/>
      <c r="J38" s="1018"/>
      <c r="K38" s="1019"/>
    </row>
    <row r="39" spans="1:21" ht="19.5" customHeight="1">
      <c r="A39" s="1017"/>
      <c r="B39" s="1018"/>
      <c r="C39" s="1018"/>
      <c r="D39" s="1018"/>
      <c r="E39" s="1018"/>
      <c r="F39" s="1018"/>
      <c r="G39" s="1018"/>
      <c r="H39" s="1018"/>
      <c r="I39" s="1018"/>
      <c r="J39" s="1018"/>
      <c r="K39" s="1019"/>
    </row>
    <row r="40" spans="1:21" ht="19.5" customHeight="1">
      <c r="A40" s="1017"/>
      <c r="B40" s="1018"/>
      <c r="C40" s="1018"/>
      <c r="D40" s="1018"/>
      <c r="E40" s="1018"/>
      <c r="F40" s="1018"/>
      <c r="G40" s="1018"/>
      <c r="H40" s="1018"/>
      <c r="I40" s="1018"/>
      <c r="J40" s="1018"/>
      <c r="K40" s="1019"/>
    </row>
    <row r="41" spans="1:21" ht="19.5" customHeight="1">
      <c r="A41" s="1020"/>
      <c r="B41" s="1021"/>
      <c r="C41" s="1021"/>
      <c r="D41" s="1021"/>
      <c r="E41" s="1021"/>
      <c r="F41" s="1021"/>
      <c r="G41" s="1021"/>
      <c r="H41" s="1021"/>
      <c r="I41" s="1021"/>
      <c r="J41" s="1021"/>
      <c r="K41" s="1022"/>
    </row>
    <row r="42" spans="1:21" ht="19.5" customHeight="1">
      <c r="A42" s="785" t="s">
        <v>530</v>
      </c>
      <c r="B42" s="785"/>
      <c r="C42" s="785"/>
      <c r="D42" s="785"/>
      <c r="E42" s="785"/>
      <c r="F42" s="785"/>
      <c r="G42" s="785"/>
      <c r="H42" s="785"/>
      <c r="I42" s="785"/>
      <c r="J42" s="785"/>
      <c r="K42" s="785"/>
    </row>
    <row r="43" spans="1:21" ht="19.5" customHeight="1">
      <c r="A43" s="901"/>
      <c r="B43" s="901"/>
      <c r="C43" s="901"/>
      <c r="D43" s="901"/>
      <c r="E43" s="901"/>
      <c r="F43" s="901"/>
      <c r="G43" s="901"/>
      <c r="H43" s="901"/>
      <c r="I43" s="901"/>
      <c r="J43" s="901"/>
      <c r="K43" s="901"/>
    </row>
    <row r="44" spans="1:21" ht="25.5" customHeight="1"/>
    <row r="45" spans="1:21" ht="25.5" customHeight="1"/>
    <row r="46" spans="1:21" ht="25.5" customHeight="1"/>
    <row r="47" spans="1:21" ht="25.5" customHeight="1"/>
    <row r="48" spans="1:21" ht="25.5" customHeight="1">
      <c r="M48" s="168"/>
      <c r="N48" s="168"/>
      <c r="O48" s="168"/>
      <c r="P48" s="168"/>
      <c r="Q48" s="168"/>
      <c r="R48" s="168"/>
      <c r="S48" s="168"/>
      <c r="T48" s="168"/>
      <c r="U48" s="168"/>
    </row>
  </sheetData>
  <mergeCells count="31">
    <mergeCell ref="E17:H17"/>
    <mergeCell ref="I17:J17"/>
    <mergeCell ref="E16:K16"/>
    <mergeCell ref="A17:D19"/>
    <mergeCell ref="E18:K18"/>
    <mergeCell ref="E19:K19"/>
    <mergeCell ref="A35:K41"/>
    <mergeCell ref="A42:K43"/>
    <mergeCell ref="B20:D20"/>
    <mergeCell ref="E20:K20"/>
    <mergeCell ref="A21:A24"/>
    <mergeCell ref="B21:D21"/>
    <mergeCell ref="B22:D24"/>
    <mergeCell ref="E22:K24"/>
    <mergeCell ref="A27:K33"/>
    <mergeCell ref="F11:K11"/>
    <mergeCell ref="A2:K2"/>
    <mergeCell ref="E5:K5"/>
    <mergeCell ref="G6:H6"/>
    <mergeCell ref="G7:H7"/>
    <mergeCell ref="A5:D8"/>
    <mergeCell ref="A9:C16"/>
    <mergeCell ref="D15:D16"/>
    <mergeCell ref="F14:K14"/>
    <mergeCell ref="D9:D14"/>
    <mergeCell ref="E8:K8"/>
    <mergeCell ref="H3:K3"/>
    <mergeCell ref="E9:G9"/>
    <mergeCell ref="A4:D4"/>
    <mergeCell ref="E4:K4"/>
    <mergeCell ref="I10:K10"/>
  </mergeCells>
  <phoneticPr fontId="3"/>
  <dataValidations count="4">
    <dataValidation type="list" allowBlank="1" showInputMessage="1" showErrorMessage="1" sqref="F6:F7 I6:I7 K6:K7" xr:uid="{00000000-0002-0000-0900-000000000000}">
      <formula1>$N$6:$N$7</formula1>
    </dataValidation>
    <dataValidation type="list" allowBlank="1" showInputMessage="1" showErrorMessage="1" sqref="H9" xr:uid="{00000000-0002-0000-0900-000001000000}">
      <formula1>$N$8:$N$10</formula1>
    </dataValidation>
    <dataValidation type="list" allowBlank="1" showInputMessage="1" showErrorMessage="1" sqref="G12" xr:uid="{00000000-0002-0000-0900-000002000000}">
      <formula1>$N$11:$N$13</formula1>
    </dataValidation>
    <dataValidation type="list" allowBlank="1" showInputMessage="1" showErrorMessage="1" sqref="N16 I17:J17" xr:uid="{00000000-0002-0000-0900-000003000000}">
      <formula1>$N$16:$N$19</formula1>
    </dataValidation>
  </dataValidations>
  <pageMargins left="0.70866141732283472" right="0.19685039370078741" top="0.43307086614173229" bottom="0.35433070866141736" header="0.15748031496062992" footer="0.27559055118110237"/>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27</vt:i4>
      </vt:variant>
    </vt:vector>
  </HeadingPairs>
  <TitlesOfParts>
    <vt:vector size="56" baseType="lpstr">
      <vt:lpstr>提案書</vt:lpstr>
      <vt:lpstr>様式１</vt:lpstr>
      <vt:lpstr>様式２</vt:lpstr>
      <vt:lpstr>様式３</vt:lpstr>
      <vt:lpstr>様式３シニアのみ </vt:lpstr>
      <vt:lpstr>様式３－２eラーニングのみ</vt:lpstr>
      <vt:lpstr>様式４講師</vt:lpstr>
      <vt:lpstr>様式５実習先</vt:lpstr>
      <vt:lpstr>様式６</vt:lpstr>
      <vt:lpstr>様式７</vt:lpstr>
      <vt:lpstr>様式８</vt:lpstr>
      <vt:lpstr>様式９</vt:lpstr>
      <vt:lpstr>様式９ (大型)</vt:lpstr>
      <vt:lpstr>様式９eラーニング</vt:lpstr>
      <vt:lpstr>様式１０</vt:lpstr>
      <vt:lpstr>様式１０－２eラーニング(機器貸与無）</vt:lpstr>
      <vt:lpstr>様式１０－３eラーニング(機器貸与有)</vt:lpstr>
      <vt:lpstr>様式１１</vt:lpstr>
      <vt:lpstr>様式１１－２eラーニングのみ</vt:lpstr>
      <vt:lpstr>様式１２</vt:lpstr>
      <vt:lpstr>様式１３</vt:lpstr>
      <vt:lpstr>様式１３－２</vt:lpstr>
      <vt:lpstr>様式１４</vt:lpstr>
      <vt:lpstr>様式１５</vt:lpstr>
      <vt:lpstr>（別紙1)リテラシー項目・学習項目チェックシート</vt:lpstr>
      <vt:lpstr>(別紙２デジタルリテラシーを含むカリキュラムチェックシート)</vt:lpstr>
      <vt:lpstr>【別紙３】チェックシート</vt:lpstr>
      <vt:lpstr>様式1６誓約書</vt:lpstr>
      <vt:lpstr>様式１７(オンライン)</vt:lpstr>
      <vt:lpstr>'（別紙1)リテラシー項目・学習項目チェックシート'!Print_Area</vt:lpstr>
      <vt:lpstr>'(別紙２デジタルリテラシーを含むカリキュラムチェックシート)'!Print_Area</vt:lpstr>
      <vt:lpstr>【別紙３】チェックシート!Print_Area</vt:lpstr>
      <vt:lpstr>提案書!Print_Area</vt:lpstr>
      <vt:lpstr>様式１!Print_Area</vt:lpstr>
      <vt:lpstr>様式１０!Print_Area</vt:lpstr>
      <vt:lpstr>'様式１０－２eラーニング(機器貸与無）'!Print_Area</vt:lpstr>
      <vt:lpstr>'様式１０－３eラーニング(機器貸与有)'!Print_Area</vt:lpstr>
      <vt:lpstr>'様式１１－２eラーニングのみ'!Print_Area</vt:lpstr>
      <vt:lpstr>様式１２!Print_Area</vt:lpstr>
      <vt:lpstr>'様式１３－２'!Print_Area</vt:lpstr>
      <vt:lpstr>様式１５!Print_Area</vt:lpstr>
      <vt:lpstr>様式1６誓約書!Print_Area</vt:lpstr>
      <vt:lpstr>'様式１７(オンライン)'!Print_Area</vt:lpstr>
      <vt:lpstr>様式２!Print_Area</vt:lpstr>
      <vt:lpstr>様式３!Print_Area</vt:lpstr>
      <vt:lpstr>'様式３－２eラーニングのみ'!Print_Area</vt:lpstr>
      <vt:lpstr>'様式３シニアのみ '!Print_Area</vt:lpstr>
      <vt:lpstr>様式４講師!Print_Area</vt:lpstr>
      <vt:lpstr>様式５実習先!Print_Area</vt:lpstr>
      <vt:lpstr>様式６!Print_Area</vt:lpstr>
      <vt:lpstr>様式７!Print_Area</vt:lpstr>
      <vt:lpstr>様式８!Print_Area</vt:lpstr>
      <vt:lpstr>様式９!Print_Area</vt:lpstr>
      <vt:lpstr>'様式９ (大型)'!Print_Area</vt:lpstr>
      <vt:lpstr>様式９eラーニング!Print_Area</vt:lpstr>
      <vt:lpstr>様式１５!Print_Titles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真衣</dc:creator>
  <cp:lastModifiedBy>島田 真衣</cp:lastModifiedBy>
  <cp:lastPrinted>2024-11-08T07:53:20Z</cp:lastPrinted>
  <dcterms:created xsi:type="dcterms:W3CDTF">2004-06-21T05:55:22Z</dcterms:created>
  <dcterms:modified xsi:type="dcterms:W3CDTF">2024-11-13T00:25:22Z</dcterms:modified>
</cp:coreProperties>
</file>