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tabRatio="515" activeTab="5"/>
  </bookViews>
  <sheets>
    <sheet name="１・２・３表" sheetId="1" r:id="rId1"/>
    <sheet name="４・５表" sheetId="2" r:id="rId2"/>
    <sheet name="５・６表" sheetId="3" r:id="rId3"/>
    <sheet name="７・８表" sheetId="4" r:id="rId4"/>
    <sheet name="９表" sheetId="5" r:id="rId5"/>
    <sheet name="１０表" sheetId="6" r:id="rId6"/>
    <sheet name="１１表" sheetId="7" r:id="rId7"/>
    <sheet name="１２・１３表" sheetId="8" r:id="rId8"/>
  </sheets>
  <definedNames>
    <definedName name="_Order1" hidden="1">0</definedName>
    <definedName name="_Order2" hidden="1">0</definedName>
    <definedName name="_xlnm.Print_Area" localSheetId="0">'１・２・３表'!$A$1:$K$73</definedName>
    <definedName name="_xlnm.Print_Area" localSheetId="5">'１０表'!$A$1:$Z$114</definedName>
    <definedName name="_xlnm.Print_Area" localSheetId="6">'１１表'!$A$1:$M$267</definedName>
    <definedName name="_xlnm.Print_Area" localSheetId="7">'１２・１３表'!$A$1:$J$74</definedName>
    <definedName name="_xlnm.Print_Area" localSheetId="1">'４・５表'!$A$1:$L$73</definedName>
    <definedName name="_xlnm.Print_Area" localSheetId="2">'５・６表'!$A$1:$L$193</definedName>
    <definedName name="_xlnm.Print_Area" localSheetId="3">'７・８表'!$A$1:$K$73</definedName>
    <definedName name="_xlnm.Print_Area" localSheetId="4">'９表'!$A$1:$M$94</definedName>
  </definedNames>
  <calcPr fullCalcOnLoad="1"/>
</workbook>
</file>

<file path=xl/sharedStrings.xml><?xml version="1.0" encoding="utf-8"?>
<sst xmlns="http://schemas.openxmlformats.org/spreadsheetml/2006/main" count="1263" uniqueCount="430">
  <si>
    <t/>
  </si>
  <si>
    <t xml:space="preserve">  第１表　財源別総教育費総額（公＋私費）</t>
  </si>
  <si>
    <t>（単位：千円，構成比％）</t>
  </si>
  <si>
    <t>区　　　　　　分</t>
  </si>
  <si>
    <t>実　　額</t>
  </si>
  <si>
    <t>構成比</t>
  </si>
  <si>
    <t>　実　　額</t>
  </si>
  <si>
    <t>総　    　　  額</t>
  </si>
  <si>
    <t>公　      　　費</t>
  </si>
  <si>
    <t xml:space="preserve"> </t>
  </si>
  <si>
    <t>私　　    　  費</t>
  </si>
  <si>
    <t xml:space="preserve">  第２表　支出項目別総教育費総額（公＋私費）</t>
  </si>
  <si>
    <t>区　　　　　　分</t>
  </si>
  <si>
    <t>　</t>
  </si>
  <si>
    <t>　その他の寄付金</t>
  </si>
  <si>
    <t>　ＰＴＡ寄付金</t>
  </si>
  <si>
    <t>私　　    　費</t>
  </si>
  <si>
    <t>比</t>
  </si>
  <si>
    <t>　公費組入寄付金</t>
  </si>
  <si>
    <t>　地　  方  　債</t>
  </si>
  <si>
    <t>成</t>
  </si>
  <si>
    <t>　市町村支出金</t>
  </si>
  <si>
    <t>　県  支  出  金</t>
  </si>
  <si>
    <t>　国 庫 補 助 金</t>
  </si>
  <si>
    <t>構</t>
  </si>
  <si>
    <t>公　　    　費</t>
  </si>
  <si>
    <t>総　　      額</t>
  </si>
  <si>
    <t>額</t>
  </si>
  <si>
    <t>実</t>
  </si>
  <si>
    <t>通信制</t>
  </si>
  <si>
    <t>定時制</t>
  </si>
  <si>
    <t>全日制</t>
  </si>
  <si>
    <t>養護学校</t>
  </si>
  <si>
    <t>専修学校</t>
  </si>
  <si>
    <t>　　　高　　等　　学　　校</t>
  </si>
  <si>
    <t>盲・聾・</t>
  </si>
  <si>
    <t>中学校</t>
  </si>
  <si>
    <t>小学校</t>
  </si>
  <si>
    <t>幼稚園</t>
  </si>
  <si>
    <t>全学校</t>
  </si>
  <si>
    <t xml:space="preserve">       （単位：千円，構成比％）</t>
  </si>
  <si>
    <t>　　</t>
  </si>
  <si>
    <t xml:space="preserve">  第３表　財源別学校教育費（公＋私費） </t>
  </si>
  <si>
    <t>２　集計表</t>
  </si>
  <si>
    <t xml:space="preserve">  第４表　支出項目別学校教育費（公＋私費）</t>
  </si>
  <si>
    <t xml:space="preserve"> 　  （単位：千円，構成比％）</t>
  </si>
  <si>
    <t>区　　　　　分</t>
  </si>
  <si>
    <t>　　 　高　　等　　学　　校</t>
  </si>
  <si>
    <t>総　  　     　 額</t>
  </si>
  <si>
    <t>消  費  的  支  出</t>
  </si>
  <si>
    <t xml:space="preserve">　人    件    費 </t>
  </si>
  <si>
    <t>　教 育 活 動 費</t>
  </si>
  <si>
    <t>　管    理    費</t>
  </si>
  <si>
    <t>　補 助 活 動 費</t>
  </si>
  <si>
    <t>　所 定 支 払 金</t>
  </si>
  <si>
    <t>資  本  的  支  出</t>
  </si>
  <si>
    <t>　土地費・建築費</t>
  </si>
  <si>
    <t>　その他の資本的支出</t>
  </si>
  <si>
    <t>債  務  償  還  費</t>
  </si>
  <si>
    <t>総　    　    　額</t>
  </si>
  <si>
    <t>　第５表　財源別・支出項目別児童生徒１人当たりの学校教育費</t>
  </si>
  <si>
    <t>　ａ　全学校</t>
  </si>
  <si>
    <t>（単位：円）</t>
  </si>
  <si>
    <t>公・私</t>
  </si>
  <si>
    <t>費　計</t>
  </si>
  <si>
    <t>計</t>
  </si>
  <si>
    <t>国庫補助金</t>
  </si>
  <si>
    <t>市町村支出金</t>
  </si>
  <si>
    <t>地方債</t>
  </si>
  <si>
    <t>消 費 的 支 出</t>
  </si>
  <si>
    <t>　人　　件　　費</t>
  </si>
  <si>
    <t>　管　　理　　費</t>
  </si>
  <si>
    <t>資 本 的 支 出</t>
  </si>
  <si>
    <t>債 務 償 還 費</t>
  </si>
  <si>
    <t>　ｂ　幼稚園</t>
  </si>
  <si>
    <t>　ｃ　小学校</t>
  </si>
  <si>
    <t>　ｄ　中学校</t>
  </si>
  <si>
    <t>　ｅ　盲・聾・養護学校</t>
  </si>
  <si>
    <t>　ｆ　高等学校（全日制）</t>
  </si>
  <si>
    <t>　ｇ　高等学校（定時制）</t>
  </si>
  <si>
    <t>　ｈ　高等学校（通信制）</t>
  </si>
  <si>
    <t>　i　専修学校</t>
  </si>
  <si>
    <t>区　　　分</t>
  </si>
  <si>
    <t>　第６表　学校種類別児童生徒１人当たりの学校教育費</t>
  </si>
  <si>
    <t xml:space="preserve">      　（単位：円）</t>
  </si>
  <si>
    <t>高 校</t>
  </si>
  <si>
    <t>（全日制）</t>
  </si>
  <si>
    <t>（定時制）</t>
  </si>
  <si>
    <t>（通信制）</t>
  </si>
  <si>
    <t>　教  職  員  の  給  与</t>
  </si>
  <si>
    <t xml:space="preserve"> 公</t>
  </si>
  <si>
    <t>　教職員給与以外の人件費</t>
  </si>
  <si>
    <t>　教   育   活   動   費</t>
  </si>
  <si>
    <t>　管        理        費</t>
  </si>
  <si>
    <t>　補   助   活   動   費</t>
  </si>
  <si>
    <t>　所   定   支   払   金</t>
  </si>
  <si>
    <t xml:space="preserve"> 費</t>
  </si>
  <si>
    <t>　土地・建築・設備備品費</t>
  </si>
  <si>
    <t>　図   書   購   入   費</t>
  </si>
  <si>
    <t>　そ        の        他</t>
  </si>
  <si>
    <t xml:space="preserve"> 私</t>
  </si>
  <si>
    <t>公　　　　　　　　費</t>
  </si>
  <si>
    <t>私　　費</t>
  </si>
  <si>
    <t>公　　　　　費</t>
  </si>
  <si>
    <t>　第７表　財源別社会教育費</t>
  </si>
  <si>
    <t>　　　（単位：千円，構成比％）</t>
  </si>
  <si>
    <t>公・私費</t>
  </si>
  <si>
    <t>公費に組</t>
  </si>
  <si>
    <t>県支出金</t>
  </si>
  <si>
    <t>地　方　債</t>
  </si>
  <si>
    <t>公費組入</t>
  </si>
  <si>
    <t>み入れられ</t>
  </si>
  <si>
    <t>合　　計</t>
  </si>
  <si>
    <t>寄 付 金</t>
  </si>
  <si>
    <t>ない寄付金</t>
  </si>
  <si>
    <t>社 会 教 育 費 総 額</t>
  </si>
  <si>
    <t>公民館費</t>
  </si>
  <si>
    <t>図書館費</t>
  </si>
  <si>
    <t>博物館費</t>
  </si>
  <si>
    <t>体育施設費</t>
  </si>
  <si>
    <t>青少年教育施設費</t>
  </si>
  <si>
    <t>女性教育施設費</t>
  </si>
  <si>
    <t>文化会館費</t>
  </si>
  <si>
    <t>その他の社会教育施設費</t>
  </si>
  <si>
    <t>教育委員会が行った</t>
  </si>
  <si>
    <t>社会教育活動費</t>
  </si>
  <si>
    <t>文化財保護費</t>
  </si>
  <si>
    <t xml:space="preserve"> 　社 会 教 育 費 総 額</t>
  </si>
  <si>
    <t>　前　年　度　比　増　減</t>
  </si>
  <si>
    <t>（注） （　）内の数値は，財源別構成比である。</t>
  </si>
  <si>
    <t>（注）　（　）内の数値は，支出項目別構成比である。</t>
  </si>
  <si>
    <t>女性教育施設費</t>
  </si>
  <si>
    <t>(100.0)</t>
  </si>
  <si>
    <t>　第８表　支出項目別社会教育費（公＋私費）</t>
  </si>
  <si>
    <t>第１０表　市町村別教育費</t>
  </si>
  <si>
    <t>非表示</t>
  </si>
  <si>
    <t>区　　分</t>
  </si>
  <si>
    <t>教育行政費</t>
  </si>
  <si>
    <t>市　町　村</t>
  </si>
  <si>
    <t>市町村支出</t>
  </si>
  <si>
    <t>総　　　額</t>
  </si>
  <si>
    <t>学校数</t>
  </si>
  <si>
    <t>児童数</t>
  </si>
  <si>
    <t>教　育　費</t>
  </si>
  <si>
    <t>支　出　金</t>
  </si>
  <si>
    <t>金のうち</t>
  </si>
  <si>
    <t>私費</t>
  </si>
  <si>
    <t>市町村</t>
  </si>
  <si>
    <t>左記のうち</t>
  </si>
  <si>
    <t>私　　費</t>
  </si>
  <si>
    <t>生徒数</t>
  </si>
  <si>
    <t>（公）</t>
  </si>
  <si>
    <t>（再掲）</t>
  </si>
  <si>
    <t>消費的支出</t>
  </si>
  <si>
    <t>支出金</t>
  </si>
  <si>
    <t>(寄付金)</t>
  </si>
  <si>
    <t>校</t>
  </si>
  <si>
    <t>人</t>
  </si>
  <si>
    <t>千円</t>
  </si>
  <si>
    <t>円</t>
  </si>
  <si>
    <t>県</t>
  </si>
  <si>
    <t>市町村計</t>
  </si>
  <si>
    <t>千葉市</t>
  </si>
  <si>
    <t>市川市</t>
  </si>
  <si>
    <t>船橋市</t>
  </si>
  <si>
    <t>浦安市</t>
  </si>
  <si>
    <t>野田市</t>
  </si>
  <si>
    <t>流山市</t>
  </si>
  <si>
    <t>我孫子市</t>
  </si>
  <si>
    <t>鎌ヶ谷市</t>
  </si>
  <si>
    <t>銚子市</t>
  </si>
  <si>
    <t>佐原市</t>
  </si>
  <si>
    <t>成田市</t>
  </si>
  <si>
    <t>八日市場市</t>
  </si>
  <si>
    <t>旭市</t>
  </si>
  <si>
    <t>大栄町</t>
  </si>
  <si>
    <t>栗源町</t>
  </si>
  <si>
    <t>小見川町</t>
  </si>
  <si>
    <t>山田町</t>
  </si>
  <si>
    <t>干潟町</t>
  </si>
  <si>
    <t>東庄町</t>
  </si>
  <si>
    <t>多古町</t>
  </si>
  <si>
    <t>海上町</t>
  </si>
  <si>
    <t>光町</t>
  </si>
  <si>
    <t>野栄町</t>
  </si>
  <si>
    <t>茂原市</t>
  </si>
  <si>
    <t>東金市</t>
  </si>
  <si>
    <t>勝浦市</t>
  </si>
  <si>
    <t>大網白里町</t>
  </si>
  <si>
    <t>九十九里町</t>
  </si>
  <si>
    <t>成東町</t>
  </si>
  <si>
    <t>山武町</t>
  </si>
  <si>
    <t>松尾町</t>
  </si>
  <si>
    <t>横芝町</t>
  </si>
  <si>
    <t>芝山町</t>
  </si>
  <si>
    <t>一宮町</t>
  </si>
  <si>
    <t>白子町</t>
  </si>
  <si>
    <t>長柄町</t>
  </si>
  <si>
    <t>長南町</t>
  </si>
  <si>
    <t>睦沢町</t>
  </si>
  <si>
    <t>長生村</t>
  </si>
  <si>
    <t>大多喜町</t>
  </si>
  <si>
    <t>夷隅町</t>
  </si>
  <si>
    <t>御宿町</t>
  </si>
  <si>
    <t>大原町</t>
  </si>
  <si>
    <t>館山市</t>
  </si>
  <si>
    <t>木更津市</t>
  </si>
  <si>
    <t>鴨川市</t>
  </si>
  <si>
    <t>君津市</t>
  </si>
  <si>
    <t>印西地区環境</t>
  </si>
  <si>
    <t>長生広域組</t>
  </si>
  <si>
    <t>山武郡市</t>
  </si>
  <si>
    <t>君津郡市広域</t>
  </si>
  <si>
    <t>（注）　教育行政費総額の県費には，県の予算に計上されている市町村への派遣社会教育主事の給与等が含まれている。</t>
  </si>
  <si>
    <t>小　　　　　　　学　　　　　　　校</t>
  </si>
  <si>
    <t>中　　　　　　　学　　　　　　　校</t>
  </si>
  <si>
    <t>習志野市</t>
  </si>
  <si>
    <t>八千代市</t>
  </si>
  <si>
    <t>松戸市</t>
  </si>
  <si>
    <t>柏市</t>
  </si>
  <si>
    <t>佐倉市</t>
  </si>
  <si>
    <t>四街道市</t>
  </si>
  <si>
    <t>八街市</t>
  </si>
  <si>
    <t>印西市</t>
  </si>
  <si>
    <t>白井市</t>
  </si>
  <si>
    <t>冨里市</t>
  </si>
  <si>
    <t>酒々井町</t>
  </si>
  <si>
    <t>栄町</t>
  </si>
  <si>
    <t>印旛村</t>
  </si>
  <si>
    <t>本埜村</t>
  </si>
  <si>
    <t>下総町</t>
  </si>
  <si>
    <t>神崎町</t>
  </si>
  <si>
    <t>飯岡町</t>
  </si>
  <si>
    <t>蓮沼町</t>
  </si>
  <si>
    <t>岬町</t>
  </si>
  <si>
    <t>市原市</t>
  </si>
  <si>
    <t>富津市</t>
  </si>
  <si>
    <t>袖ケ浦市</t>
  </si>
  <si>
    <t>鋸南町</t>
  </si>
  <si>
    <t>富山町</t>
  </si>
  <si>
    <t>富浦町</t>
  </si>
  <si>
    <t>三芳町</t>
  </si>
  <si>
    <t>白浜町</t>
  </si>
  <si>
    <t>千倉町</t>
  </si>
  <si>
    <t>丸山町</t>
  </si>
  <si>
    <t>和田町</t>
  </si>
  <si>
    <t>布施学校組合</t>
  </si>
  <si>
    <t>社 会 教 育 費</t>
  </si>
  <si>
    <t>児童１人当たりの教育費</t>
  </si>
  <si>
    <t>生徒１人当たりの教育費</t>
  </si>
  <si>
    <t>総　額</t>
  </si>
  <si>
    <t>第９表　市町村別人口１人当たりの社会教育費（公＋私費）</t>
  </si>
  <si>
    <t xml:space="preserve">      （単位：円）</t>
  </si>
  <si>
    <t>人　　　口</t>
  </si>
  <si>
    <t>体　育</t>
  </si>
  <si>
    <t>青少年</t>
  </si>
  <si>
    <t>女　性</t>
  </si>
  <si>
    <t>文　化</t>
  </si>
  <si>
    <t>その他の</t>
  </si>
  <si>
    <t>教育委員会が</t>
  </si>
  <si>
    <t>文化財</t>
  </si>
  <si>
    <t>教　育</t>
  </si>
  <si>
    <t>社会教育</t>
  </si>
  <si>
    <t>行った社会</t>
  </si>
  <si>
    <t>施設費</t>
  </si>
  <si>
    <t>会館費</t>
  </si>
  <si>
    <t>施 設 費</t>
  </si>
  <si>
    <t>教育活動費</t>
  </si>
  <si>
    <t>保護費</t>
  </si>
  <si>
    <t>習志野市</t>
  </si>
  <si>
    <t>八千代市</t>
  </si>
  <si>
    <t>松戸市</t>
  </si>
  <si>
    <t>柏市</t>
  </si>
  <si>
    <t>佐倉市</t>
  </si>
  <si>
    <t>四街道市</t>
  </si>
  <si>
    <t>八街市</t>
  </si>
  <si>
    <t>印西市</t>
  </si>
  <si>
    <t>白井市</t>
  </si>
  <si>
    <t>冨里市</t>
  </si>
  <si>
    <t>酒々井町</t>
  </si>
  <si>
    <t>栄町</t>
  </si>
  <si>
    <t>印旛村</t>
  </si>
  <si>
    <t>本埜村</t>
  </si>
  <si>
    <t>下総町</t>
  </si>
  <si>
    <t>神崎町</t>
  </si>
  <si>
    <t>飯岡町</t>
  </si>
  <si>
    <t>蓮沼町</t>
  </si>
  <si>
    <t>岬町</t>
  </si>
  <si>
    <t>市原市</t>
  </si>
  <si>
    <t>富津市</t>
  </si>
  <si>
    <t>袖ケ浦市</t>
  </si>
  <si>
    <t>鋸南町</t>
  </si>
  <si>
    <t>富山町</t>
  </si>
  <si>
    <t>富浦町</t>
  </si>
  <si>
    <t>三芳町</t>
  </si>
  <si>
    <t>白浜町</t>
  </si>
  <si>
    <t>千倉町</t>
  </si>
  <si>
    <t>丸山町</t>
  </si>
  <si>
    <t>和田町</t>
  </si>
  <si>
    <t>第１１表　学校教育費県集計表</t>
  </si>
  <si>
    <t>ｂ　幼　稚　園</t>
  </si>
  <si>
    <t>（単位：千円）</t>
  </si>
  <si>
    <t>ｃ　小　学　校</t>
  </si>
  <si>
    <t>ｄ　中　学　校</t>
  </si>
  <si>
    <t>ｅ　盲・聾・養護学校</t>
  </si>
  <si>
    <t>ｆ　高等学校（全日制）</t>
  </si>
  <si>
    <t>ｇ　高等学校（定時制）</t>
  </si>
  <si>
    <t>ｈ　高等学校（通信制）</t>
  </si>
  <si>
    <t>ｉ　専修学校</t>
  </si>
  <si>
    <t>ａ　全　学　校</t>
  </si>
  <si>
    <t>都道府県</t>
  </si>
  <si>
    <t>支 出 金</t>
  </si>
  <si>
    <t>学 校 教 育 費 総 額</t>
  </si>
  <si>
    <t>消　費　的　経　費</t>
  </si>
  <si>
    <t>人　　　件　　　費</t>
  </si>
  <si>
    <t>本務教員給与</t>
  </si>
  <si>
    <t>兼務教員給与</t>
  </si>
  <si>
    <t>事務職員給与</t>
  </si>
  <si>
    <t>その他の職員給与</t>
  </si>
  <si>
    <t>共済組合等負担金</t>
  </si>
  <si>
    <t>恩給費等</t>
  </si>
  <si>
    <t>退職・死傷手当</t>
  </si>
  <si>
    <t>教　育　活　動　費</t>
  </si>
  <si>
    <t>管　　　理　　　費</t>
  </si>
  <si>
    <t>修繕費</t>
  </si>
  <si>
    <t>その他の管理費</t>
  </si>
  <si>
    <t>補　助　活　動　費</t>
  </si>
  <si>
    <t>所　定　支　出　金</t>
  </si>
  <si>
    <t>資　本　的　支　出</t>
  </si>
  <si>
    <t>土　　　地　　　費</t>
  </si>
  <si>
    <t>建　　　築　　　費</t>
  </si>
  <si>
    <t>設  備  ・  備  品  費</t>
  </si>
  <si>
    <t>図　書　購　入　費</t>
  </si>
  <si>
    <t>債　務　償　還　費</t>
  </si>
  <si>
    <t xml:space="preserve"> 第１２表　教育行政費県集計表</t>
  </si>
  <si>
    <t xml:space="preserve">      （単位：千円）</t>
  </si>
  <si>
    <t>合  計</t>
  </si>
  <si>
    <t>市 町 村</t>
  </si>
  <si>
    <t>公費に組入</t>
  </si>
  <si>
    <t>地 方 債</t>
  </si>
  <si>
    <t>れられない</t>
  </si>
  <si>
    <t>寄  付  金</t>
  </si>
  <si>
    <t xml:space="preserve">        （単位：千円）</t>
  </si>
  <si>
    <t>資本的支出</t>
  </si>
  <si>
    <t>債務償還費</t>
  </si>
  <si>
    <t xml:space="preserve"> 第１３表　教育施設に伴う収入に関する県集計表</t>
  </si>
  <si>
    <t>　　 　（単位：千円）</t>
  </si>
  <si>
    <t>授 業 料</t>
  </si>
  <si>
    <t>入 学 金</t>
  </si>
  <si>
    <t>検 定 料</t>
  </si>
  <si>
    <t xml:space="preserve"> 日本体育･</t>
  </si>
  <si>
    <t>(再掲)建築</t>
  </si>
  <si>
    <t>学校健康</t>
  </si>
  <si>
    <t>特別会計</t>
  </si>
  <si>
    <t>費の特定</t>
  </si>
  <si>
    <t>センター</t>
  </si>
  <si>
    <t>収　　入</t>
  </si>
  <si>
    <t>財源収入</t>
  </si>
  <si>
    <t>共済掛金</t>
  </si>
  <si>
    <t>盲･聾･養護学校</t>
  </si>
  <si>
    <t>中等教育学校</t>
  </si>
  <si>
    <t>各種学校</t>
  </si>
  <si>
    <t>高等専門学校</t>
  </si>
  <si>
    <t>社会教育施設</t>
  </si>
  <si>
    <t>教育行政機関</t>
  </si>
  <si>
    <t>高等学校（全日制）</t>
  </si>
  <si>
    <t>高等学校（定時制）</t>
  </si>
  <si>
    <t>高等学校（通信制）</t>
  </si>
  <si>
    <t>区  分</t>
  </si>
  <si>
    <t>教 育 費 総 額</t>
  </si>
  <si>
    <t>学 校 教 育 費</t>
  </si>
  <si>
    <t>社 会 教 育 費</t>
  </si>
  <si>
    <t>教 育 行 政 費</t>
  </si>
  <si>
    <t>　　国 庫 補 助 金</t>
  </si>
  <si>
    <t>　　県  支  出  金</t>
  </si>
  <si>
    <t>　　市町村支出金</t>
  </si>
  <si>
    <t>　　地  　方  　債</t>
  </si>
  <si>
    <t>　　公費組入寄付金</t>
  </si>
  <si>
    <t>　　ＰＴＡ寄付金</t>
  </si>
  <si>
    <t>　　その他の寄付金</t>
  </si>
  <si>
    <t>区　　　　　　分</t>
  </si>
  <si>
    <t>教 育 費 総 額</t>
  </si>
  <si>
    <t>学 校 教 育 費</t>
  </si>
  <si>
    <t>社 会 教 育 費</t>
  </si>
  <si>
    <t>教 育 行 政 費</t>
  </si>
  <si>
    <t>　　消 費 的 支 出</t>
  </si>
  <si>
    <t>　　資 本 的 支 出</t>
  </si>
  <si>
    <t>　　債 務 償 還 費</t>
  </si>
  <si>
    <t>区　　　　　分</t>
  </si>
  <si>
    <t>合　　　　　計</t>
  </si>
  <si>
    <t>区　　　　　分</t>
  </si>
  <si>
    <t>公　　　　　　　　　　　　                費</t>
  </si>
  <si>
    <t xml:space="preserve"> 　平 成 15 会 計 年 度</t>
  </si>
  <si>
    <t>合　　　　計</t>
  </si>
  <si>
    <t>消費的支出</t>
  </si>
  <si>
    <t>資本的支出</t>
  </si>
  <si>
    <t>債務償還費</t>
  </si>
  <si>
    <t>実　　　額</t>
  </si>
  <si>
    <t>構成比</t>
  </si>
  <si>
    <t>　社会教育費総額</t>
  </si>
  <si>
    <t>　平成15会計年度</t>
  </si>
  <si>
    <t>　前年度比増減</t>
  </si>
  <si>
    <t>（人）</t>
  </si>
  <si>
    <t>(16.3現在)</t>
  </si>
  <si>
    <t>平成15年度</t>
  </si>
  <si>
    <t>平成16年度</t>
  </si>
  <si>
    <t>平成1５年度</t>
  </si>
  <si>
    <t>平成1６年度</t>
  </si>
  <si>
    <t>-</t>
  </si>
  <si>
    <t>支  出  項  目　</t>
  </si>
  <si>
    <t>公　　　　　　　　　　　費</t>
  </si>
  <si>
    <t xml:space="preserve"> </t>
  </si>
  <si>
    <t>財  　源　  別　  内　  訳</t>
  </si>
  <si>
    <t>支 出 項 目 別 内 訳</t>
  </si>
  <si>
    <t>公費組入
寄付金</t>
  </si>
  <si>
    <t>その他の
寄付金</t>
  </si>
  <si>
    <t>専修
学校</t>
  </si>
  <si>
    <t>ＰＴＡ
寄付金</t>
  </si>
  <si>
    <t>市町村
支出金</t>
  </si>
  <si>
    <t>都道府県
支出金</t>
  </si>
  <si>
    <t>区　　　分</t>
  </si>
  <si>
    <t>その他
の
寄付金</t>
  </si>
  <si>
    <t>公費組入
寄付金</t>
  </si>
  <si>
    <t>国庫
補助金</t>
  </si>
  <si>
    <t>公・私
費計</t>
  </si>
  <si>
    <t>都道府県
支出金</t>
  </si>
  <si>
    <t>市町村
支出金</t>
  </si>
  <si>
    <t>公費組入
寄付金</t>
  </si>
  <si>
    <t>ＰＴＡ
寄付金</t>
  </si>
  <si>
    <t>その他の
寄付金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</si>
</sst>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
    <numFmt numFmtId="179" formatCode="0.00000%"/>
    <numFmt numFmtId="180" formatCode="#,##0.000000000;\-#,##0.000000000"/>
    <numFmt numFmtId="181" formatCode="\(0.0\);\(\-0.0\)"/>
    <numFmt numFmtId="182" formatCode="#,##0.0;\-#,##0.0"/>
    <numFmt numFmtId="183" formatCode="\(#,##0\);\(\(#,##0\)\)"/>
    <numFmt numFmtId="184" formatCode="0.0_ "/>
    <numFmt numFmtId="185" formatCode="#,##0.0"/>
  </numFmts>
  <fonts count="32">
    <font>
      <sz val="14"/>
      <name val="ＭＳ 明朝"/>
      <family val="1"/>
    </font>
    <font>
      <sz val="11"/>
      <name val="ＭＳ Ｐゴシック"/>
      <family val="3"/>
    </font>
    <font>
      <sz val="14"/>
      <name val=""/>
      <family val="1"/>
    </font>
    <font>
      <b/>
      <sz val="18"/>
      <name val=""/>
      <family val="1"/>
    </font>
    <font>
      <b/>
      <sz val="16"/>
      <name val=""/>
      <family val="1"/>
    </font>
    <font>
      <sz val="7"/>
      <name val="ＭＳ 明朝"/>
      <family val="1"/>
    </font>
    <font>
      <u val="single"/>
      <sz val="9.4"/>
      <color indexed="12"/>
      <name val="ＭＳ 明朝"/>
      <family val="1"/>
    </font>
    <font>
      <u val="single"/>
      <sz val="9.4"/>
      <color indexed="36"/>
      <name val="ＭＳ 明朝"/>
      <family val="1"/>
    </font>
    <font>
      <b/>
      <sz val="16"/>
      <color indexed="8"/>
      <name val=""/>
      <family val="1"/>
    </font>
    <font>
      <sz val="14"/>
      <color indexed="12"/>
      <name val=""/>
      <family val="1"/>
    </font>
    <font>
      <sz val="14"/>
      <color indexed="8"/>
      <name val=""/>
      <family val="1"/>
    </font>
    <font>
      <sz val="16"/>
      <name val=""/>
      <family val="1"/>
    </font>
    <font>
      <sz val="12"/>
      <name val=""/>
      <family val="1"/>
    </font>
    <font>
      <b/>
      <sz val="18"/>
      <color indexed="8"/>
      <name val=""/>
      <family val="1"/>
    </font>
    <font>
      <b/>
      <sz val="17"/>
      <name val=""/>
      <family val="1"/>
    </font>
    <font>
      <b/>
      <sz val="14"/>
      <name val=""/>
      <family val="1"/>
    </font>
    <font>
      <sz val="12"/>
      <name val="ＭＳ Ｐゴシック"/>
      <family val="3"/>
    </font>
    <font>
      <sz val="6"/>
      <name val="ＭＳ Ｐゴシック"/>
      <family val="3"/>
    </font>
    <font>
      <b/>
      <sz val="16"/>
      <name val="ＭＳ 明朝"/>
      <family val="1"/>
    </font>
    <font>
      <sz val="10"/>
      <name val="ＭＳ 明朝"/>
      <family val="1"/>
    </font>
    <font>
      <sz val="12"/>
      <name val="ＭＳ 明朝"/>
      <family val="1"/>
    </font>
    <font>
      <b/>
      <sz val="14"/>
      <name val="ＭＳ 明朝"/>
      <family val="1"/>
    </font>
    <font>
      <sz val="14"/>
      <color indexed="12"/>
      <name val="ＭＳ 明朝"/>
      <family val="1"/>
    </font>
    <font>
      <sz val="14"/>
      <name val="ＭＳ Ｐ明朝"/>
      <family val="1"/>
    </font>
    <font>
      <sz val="14"/>
      <color indexed="8"/>
      <name val="ＭＳ Ｐ明朝"/>
      <family val="1"/>
    </font>
    <font>
      <sz val="14"/>
      <color indexed="12"/>
      <name val="ＭＳ Ｐ明朝"/>
      <family val="1"/>
    </font>
    <font>
      <sz val="16"/>
      <color indexed="8"/>
      <name val="ＭＳ Ｐ明朝"/>
      <family val="1"/>
    </font>
    <font>
      <sz val="12"/>
      <color indexed="8"/>
      <name val="ＭＳ Ｐ明朝"/>
      <family val="1"/>
    </font>
    <font>
      <sz val="12"/>
      <name val="ＭＳ Ｐ明朝"/>
      <family val="1"/>
    </font>
    <font>
      <sz val="12"/>
      <color indexed="12"/>
      <name val="ＭＳ Ｐ明朝"/>
      <family val="1"/>
    </font>
    <font>
      <b/>
      <sz val="14"/>
      <name val="ＭＳ Ｐ明朝"/>
      <family val="1"/>
    </font>
    <font>
      <sz val="16"/>
      <name val="ＭＳ Ｐゴシック"/>
      <family val="3"/>
    </font>
  </fonts>
  <fills count="4">
    <fill>
      <patternFill/>
    </fill>
    <fill>
      <patternFill patternType="gray125"/>
    </fill>
    <fill>
      <patternFill patternType="solid">
        <fgColor indexed="45"/>
        <bgColor indexed="64"/>
      </patternFill>
    </fill>
    <fill>
      <patternFill patternType="solid">
        <fgColor indexed="9"/>
        <bgColor indexed="64"/>
      </patternFill>
    </fill>
  </fills>
  <borders count="84">
    <border>
      <left/>
      <right/>
      <top/>
      <bottom/>
      <diagonal/>
    </border>
    <border>
      <left>
        <color indexed="63"/>
      </left>
      <right>
        <color indexed="63"/>
      </right>
      <top>
        <color indexed="63"/>
      </top>
      <bottom style="medium">
        <color indexed="8"/>
      </bottom>
    </border>
    <border>
      <left style="medium"/>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color indexed="8"/>
      </left>
      <right>
        <color indexed="63"/>
      </right>
      <top>
        <color indexed="63"/>
      </top>
      <bottom style="medium"/>
    </border>
    <border>
      <left style="thin">
        <color indexed="8"/>
      </left>
      <right style="thin"/>
      <top>
        <color indexed="63"/>
      </top>
      <bottom style="medium"/>
    </border>
    <border>
      <left>
        <color indexed="63"/>
      </left>
      <right style="medium"/>
      <top>
        <color indexed="63"/>
      </top>
      <bottom style="mediu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medium"/>
      <top style="medium">
        <color indexed="8"/>
      </top>
      <bottom style="thin">
        <color indexed="8"/>
      </bottom>
    </border>
    <border>
      <left style="thin">
        <color indexed="8"/>
      </left>
      <right style="medium"/>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style="medium">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color indexed="63"/>
      </top>
      <bottom style="medium">
        <color indexed="8"/>
      </bottom>
    </border>
    <border>
      <left style="medium">
        <color indexed="8"/>
      </left>
      <right>
        <color indexed="63"/>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medium">
        <color indexed="8"/>
      </right>
      <top>
        <color indexed="63"/>
      </top>
      <bottom style="double">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color indexed="63"/>
      </top>
      <bottom style="medium">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style="medium">
        <color indexed="8"/>
      </right>
      <top style="medium">
        <color indexed="8"/>
      </top>
      <bottom>
        <color indexed="63"/>
      </bottom>
    </border>
    <border>
      <left style="double">
        <color indexed="8"/>
      </left>
      <right style="medium">
        <color indexed="8"/>
      </right>
      <top>
        <color indexed="63"/>
      </top>
      <bottom>
        <color indexed="63"/>
      </bottom>
    </border>
    <border>
      <left style="double">
        <color indexed="8"/>
      </left>
      <right style="medium">
        <color indexed="8"/>
      </right>
      <top>
        <color indexed="63"/>
      </top>
      <bottom style="thin">
        <color indexed="8"/>
      </bottom>
    </border>
    <border>
      <left style="double">
        <color indexed="8"/>
      </left>
      <right style="medium">
        <color indexed="8"/>
      </right>
      <top>
        <color indexed="63"/>
      </top>
      <bottom style="medium">
        <color indexed="8"/>
      </bottom>
    </border>
    <border>
      <left style="thin">
        <color indexed="8"/>
      </left>
      <right style="medium"/>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border>
    <border>
      <left style="medium">
        <color indexed="8"/>
      </left>
      <right>
        <color indexed="63"/>
      </right>
      <top style="thin">
        <color indexed="8"/>
      </top>
      <bottom style="thin">
        <color indexed="8"/>
      </bottom>
    </border>
    <border>
      <left style="medium"/>
      <right>
        <color indexed="63"/>
      </right>
      <top style="medium">
        <color indexed="8"/>
      </top>
      <bottom style="thin"/>
    </border>
    <border>
      <left>
        <color indexed="63"/>
      </left>
      <right style="thin">
        <color indexed="8"/>
      </right>
      <top style="medium">
        <color indexed="8"/>
      </top>
      <bottom style="thin"/>
    </border>
    <border>
      <left style="medium">
        <color indexed="8"/>
      </left>
      <right>
        <color indexed="63"/>
      </right>
      <top style="thin"/>
      <bottom style="thin"/>
    </border>
    <border>
      <left>
        <color indexed="63"/>
      </left>
      <right style="thin">
        <color indexed="8"/>
      </right>
      <top style="thin"/>
      <bottom style="thin"/>
    </border>
    <border>
      <left style="medium">
        <color indexed="8"/>
      </left>
      <right>
        <color indexed="63"/>
      </right>
      <top>
        <color indexed="63"/>
      </top>
      <bottom style="medium"/>
    </border>
    <border>
      <left>
        <color indexed="63"/>
      </left>
      <right style="thin">
        <color indexed="8"/>
      </right>
      <top>
        <color indexed="63"/>
      </top>
      <bottom style="medium"/>
    </border>
    <border>
      <left style="medium">
        <color indexed="8"/>
      </left>
      <right>
        <color indexed="63"/>
      </right>
      <top>
        <color indexed="63"/>
      </top>
      <bottom style="thin"/>
    </border>
    <border>
      <left>
        <color indexed="63"/>
      </left>
      <right>
        <color indexed="63"/>
      </right>
      <top style="medium"/>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double">
        <color indexed="8"/>
      </right>
      <top style="medium">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style="medium">
        <color indexed="8"/>
      </left>
      <right style="thin">
        <color indexed="8"/>
      </right>
      <top>
        <color indexed="63"/>
      </top>
      <bottom style="thin">
        <color indexed="8"/>
      </bottom>
    </border>
  </borders>
  <cellStyleXfs count="24">
    <xf numFmtId="37"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6" fillId="0" borderId="0">
      <alignment/>
      <protection/>
    </xf>
    <xf numFmtId="0" fontId="7" fillId="0" borderId="0" applyNumberFormat="0" applyFill="0" applyBorder="0" applyAlignment="0" applyProtection="0"/>
    <xf numFmtId="0" fontId="2" fillId="0" borderId="0">
      <alignment vertical="center"/>
      <protection/>
    </xf>
  </cellStyleXfs>
  <cellXfs count="397">
    <xf numFmtId="37" fontId="0" fillId="0" borderId="0" xfId="0" applyAlignment="1">
      <alignment vertical="center"/>
    </xf>
    <xf numFmtId="37" fontId="3" fillId="0" borderId="0" xfId="0" applyFont="1" applyAlignment="1" applyProtection="1">
      <alignment vertical="center"/>
      <protection/>
    </xf>
    <xf numFmtId="37" fontId="2" fillId="0" borderId="0" xfId="0" applyFont="1" applyAlignment="1" applyProtection="1">
      <alignment vertical="center"/>
      <protection/>
    </xf>
    <xf numFmtId="37" fontId="4" fillId="0" borderId="0" xfId="0" applyFont="1" applyAlignment="1" applyProtection="1">
      <alignment vertical="center"/>
      <protection/>
    </xf>
    <xf numFmtId="37" fontId="2" fillId="0" borderId="1" xfId="0" applyFont="1" applyBorder="1" applyAlignment="1" applyProtection="1">
      <alignment vertical="center"/>
      <protection/>
    </xf>
    <xf numFmtId="37" fontId="2" fillId="0" borderId="0" xfId="0" applyFont="1" applyAlignment="1" applyProtection="1">
      <alignment vertical="center"/>
      <protection locked="0"/>
    </xf>
    <xf numFmtId="37" fontId="0" fillId="0" borderId="0" xfId="0" applyFont="1" applyAlignment="1">
      <alignment vertical="center"/>
    </xf>
    <xf numFmtId="37" fontId="0" fillId="0" borderId="0" xfId="0" applyAlignment="1">
      <alignment horizontal="left" vertical="center"/>
    </xf>
    <xf numFmtId="37" fontId="2" fillId="0" borderId="0" xfId="0" applyFont="1" applyAlignment="1" applyProtection="1">
      <alignment horizontal="left" vertical="center"/>
      <protection/>
    </xf>
    <xf numFmtId="37" fontId="4" fillId="0" borderId="0" xfId="0" applyFont="1" applyBorder="1" applyAlignment="1" applyProtection="1">
      <alignment horizontal="left" vertical="center"/>
      <protection/>
    </xf>
    <xf numFmtId="37" fontId="2" fillId="0" borderId="1" xfId="0" applyFont="1" applyBorder="1" applyAlignment="1" applyProtection="1">
      <alignment horizontal="right" vertical="center"/>
      <protection/>
    </xf>
    <xf numFmtId="37" fontId="8" fillId="0" borderId="0" xfId="0" applyFont="1" applyAlignment="1" applyProtection="1">
      <alignment vertical="center"/>
      <protection/>
    </xf>
    <xf numFmtId="37" fontId="9" fillId="0" borderId="0" xfId="0" applyFont="1" applyAlignment="1" applyProtection="1">
      <alignment vertical="center"/>
      <protection locked="0"/>
    </xf>
    <xf numFmtId="37" fontId="11" fillId="0" borderId="0" xfId="0" applyFont="1" applyAlignment="1" applyProtection="1">
      <alignment vertical="center"/>
      <protection/>
    </xf>
    <xf numFmtId="37" fontId="9" fillId="0" borderId="1" xfId="0" applyFont="1" applyBorder="1" applyAlignment="1" applyProtection="1">
      <alignment vertical="center"/>
      <protection locked="0"/>
    </xf>
    <xf numFmtId="37" fontId="13" fillId="0" borderId="0" xfId="0" applyFont="1" applyAlignment="1" applyProtection="1">
      <alignment vertical="center"/>
      <protection/>
    </xf>
    <xf numFmtId="37" fontId="10" fillId="0" borderId="0" xfId="0" applyFont="1" applyAlignment="1" applyProtection="1">
      <alignment vertical="center"/>
      <protection/>
    </xf>
    <xf numFmtId="37" fontId="10" fillId="0" borderId="0" xfId="0" applyFont="1" applyAlignment="1" applyProtection="1">
      <alignment vertical="center"/>
      <protection locked="0"/>
    </xf>
    <xf numFmtId="37" fontId="11" fillId="0" borderId="1" xfId="0" applyFont="1" applyBorder="1" applyAlignment="1" applyProtection="1">
      <alignment vertical="center"/>
      <protection/>
    </xf>
    <xf numFmtId="37" fontId="2" fillId="0" borderId="1" xfId="0" applyFont="1" applyBorder="1" applyAlignment="1" applyProtection="1">
      <alignment horizontal="right" vertical="top"/>
      <protection/>
    </xf>
    <xf numFmtId="37" fontId="14" fillId="0" borderId="0" xfId="0" applyFont="1" applyAlignment="1" applyProtection="1">
      <alignment vertical="center"/>
      <protection/>
    </xf>
    <xf numFmtId="37" fontId="15" fillId="0" borderId="0" xfId="0" applyFont="1" applyAlignment="1" applyProtection="1">
      <alignment vertical="center"/>
      <protection/>
    </xf>
    <xf numFmtId="37" fontId="2" fillId="2" borderId="0" xfId="0" applyFont="1" applyFill="1" applyAlignment="1" applyProtection="1">
      <alignment vertical="center"/>
      <protection/>
    </xf>
    <xf numFmtId="3" fontId="18" fillId="0" borderId="0" xfId="21" applyNumberFormat="1" applyFont="1" applyFill="1">
      <alignment/>
      <protection/>
    </xf>
    <xf numFmtId="3" fontId="0" fillId="0" borderId="0" xfId="21" applyNumberFormat="1" applyFont="1" applyProtection="1">
      <alignment/>
      <protection locked="0"/>
    </xf>
    <xf numFmtId="3" fontId="0" fillId="0" borderId="0" xfId="21" applyNumberFormat="1" applyFont="1" applyAlignment="1" applyProtection="1">
      <alignment horizontal="distributed"/>
      <protection locked="0"/>
    </xf>
    <xf numFmtId="3" fontId="0" fillId="0" borderId="2" xfId="21" applyNumberFormat="1" applyFont="1" applyBorder="1">
      <alignment/>
      <protection/>
    </xf>
    <xf numFmtId="3" fontId="0" fillId="0" borderId="3" xfId="21" applyNumberFormat="1" applyFont="1" applyBorder="1" applyAlignment="1">
      <alignment horizontal="center"/>
      <protection/>
    </xf>
    <xf numFmtId="3" fontId="0" fillId="0" borderId="3" xfId="21" applyNumberFormat="1" applyFont="1" applyBorder="1">
      <alignment/>
      <protection/>
    </xf>
    <xf numFmtId="3" fontId="0" fillId="0" borderId="4" xfId="21" applyNumberFormat="1" applyFont="1" applyBorder="1" applyAlignment="1">
      <alignment horizontal="center"/>
      <protection/>
    </xf>
    <xf numFmtId="3" fontId="0" fillId="0" borderId="0" xfId="21" applyNumberFormat="1" applyFont="1" applyBorder="1">
      <alignment/>
      <protection/>
    </xf>
    <xf numFmtId="3" fontId="19" fillId="0" borderId="3" xfId="21" applyNumberFormat="1" applyFont="1" applyBorder="1" applyAlignment="1">
      <alignment horizontal="distributed"/>
      <protection/>
    </xf>
    <xf numFmtId="3" fontId="0" fillId="0" borderId="5" xfId="21" applyNumberFormat="1" applyFont="1" applyBorder="1" applyAlignment="1">
      <alignment horizontal="center" vertical="center"/>
      <protection/>
    </xf>
    <xf numFmtId="3" fontId="0" fillId="0" borderId="6" xfId="21" applyNumberFormat="1" applyFont="1" applyBorder="1" applyAlignment="1">
      <alignment horizontal="center" vertical="center"/>
      <protection/>
    </xf>
    <xf numFmtId="3" fontId="0" fillId="0" borderId="6" xfId="21" applyNumberFormat="1" applyFont="1" applyBorder="1" applyAlignment="1">
      <alignment vertical="center"/>
      <protection/>
    </xf>
    <xf numFmtId="3" fontId="0" fillId="0" borderId="7" xfId="21" applyNumberFormat="1" applyFont="1" applyBorder="1" applyAlignment="1">
      <alignment horizontal="center" vertical="center"/>
      <protection/>
    </xf>
    <xf numFmtId="3" fontId="0" fillId="0" borderId="5" xfId="21" applyNumberFormat="1" applyFont="1" applyBorder="1" applyAlignment="1">
      <alignment horizontal="distributed"/>
      <protection/>
    </xf>
    <xf numFmtId="3" fontId="0" fillId="0" borderId="6" xfId="21" applyNumberFormat="1" applyFont="1" applyBorder="1">
      <alignment/>
      <protection/>
    </xf>
    <xf numFmtId="3" fontId="0" fillId="0" borderId="5" xfId="21" applyNumberFormat="1" applyFont="1" applyBorder="1" applyAlignment="1">
      <alignment vertical="top"/>
      <protection/>
    </xf>
    <xf numFmtId="3" fontId="0" fillId="0" borderId="6" xfId="21" applyNumberFormat="1" applyFont="1" applyBorder="1" applyAlignment="1">
      <alignment horizontal="center" vertical="top"/>
      <protection/>
    </xf>
    <xf numFmtId="3" fontId="0" fillId="0" borderId="6" xfId="21" applyNumberFormat="1" applyFont="1" applyBorder="1" applyAlignment="1">
      <alignment vertical="top"/>
      <protection/>
    </xf>
    <xf numFmtId="3" fontId="0" fillId="0" borderId="7" xfId="21" applyNumberFormat="1" applyFont="1" applyBorder="1" applyAlignment="1">
      <alignment horizontal="center" vertical="top"/>
      <protection/>
    </xf>
    <xf numFmtId="3" fontId="0" fillId="0" borderId="8" xfId="21" applyNumberFormat="1" applyFont="1" applyBorder="1" applyAlignment="1">
      <alignment vertical="top"/>
      <protection/>
    </xf>
    <xf numFmtId="3" fontId="0" fillId="0" borderId="9" xfId="21" applyNumberFormat="1" applyFont="1" applyBorder="1" applyAlignment="1">
      <alignment vertical="top"/>
      <protection/>
    </xf>
    <xf numFmtId="3" fontId="20" fillId="0" borderId="9" xfId="21" applyNumberFormat="1" applyFont="1" applyBorder="1" applyAlignment="1">
      <alignment horizontal="distributed" vertical="top"/>
      <protection/>
    </xf>
    <xf numFmtId="3" fontId="0" fillId="0" borderId="10" xfId="21" applyNumberFormat="1" applyFont="1" applyBorder="1" applyAlignment="1">
      <alignment vertical="top"/>
      <protection/>
    </xf>
    <xf numFmtId="3" fontId="0" fillId="0" borderId="7" xfId="21" applyNumberFormat="1" applyFont="1" applyBorder="1">
      <alignment/>
      <protection/>
    </xf>
    <xf numFmtId="3" fontId="21" fillId="0" borderId="5" xfId="21" applyNumberFormat="1" applyFont="1" applyBorder="1" applyAlignment="1">
      <alignment horizontal="distributed"/>
      <protection/>
    </xf>
    <xf numFmtId="3" fontId="0" fillId="0" borderId="5" xfId="21" applyNumberFormat="1" applyFont="1" applyBorder="1" applyAlignment="1">
      <alignment horizontal="center"/>
      <protection/>
    </xf>
    <xf numFmtId="3" fontId="0" fillId="0" borderId="5" xfId="21" applyNumberFormat="1" applyFont="1" applyBorder="1">
      <alignment/>
      <protection/>
    </xf>
    <xf numFmtId="3" fontId="0" fillId="0" borderId="5" xfId="21" applyNumberFormat="1" applyFont="1" applyBorder="1" applyAlignment="1" applyProtection="1">
      <alignment horizontal="distributed"/>
      <protection locked="0"/>
    </xf>
    <xf numFmtId="3" fontId="0" fillId="0" borderId="0" xfId="21" applyNumberFormat="1" applyFont="1" applyBorder="1" applyAlignment="1" applyProtection="1">
      <alignment horizontal="distributed"/>
      <protection locked="0"/>
    </xf>
    <xf numFmtId="3" fontId="0" fillId="0" borderId="11" xfId="21" applyNumberFormat="1" applyFont="1" applyBorder="1">
      <alignment/>
      <protection/>
    </xf>
    <xf numFmtId="3" fontId="0" fillId="0" borderId="12" xfId="21" applyNumberFormat="1" applyFont="1" applyBorder="1">
      <alignment/>
      <protection/>
    </xf>
    <xf numFmtId="3" fontId="0" fillId="0" borderId="13" xfId="21" applyNumberFormat="1" applyFont="1" applyBorder="1" applyAlignment="1">
      <alignment horizontal="distributed"/>
      <protection/>
    </xf>
    <xf numFmtId="3" fontId="0" fillId="0" borderId="14" xfId="21" applyNumberFormat="1" applyFont="1" applyBorder="1">
      <alignment/>
      <protection/>
    </xf>
    <xf numFmtId="3" fontId="0" fillId="0" borderId="15" xfId="21" applyNumberFormat="1" applyFont="1" applyBorder="1">
      <alignment/>
      <protection/>
    </xf>
    <xf numFmtId="3" fontId="0" fillId="0" borderId="16" xfId="21" applyNumberFormat="1" applyFont="1" applyBorder="1">
      <alignment/>
      <protection/>
    </xf>
    <xf numFmtId="3" fontId="22" fillId="0" borderId="0" xfId="21" applyNumberFormat="1" applyFont="1" applyBorder="1">
      <alignment/>
      <protection/>
    </xf>
    <xf numFmtId="3" fontId="19" fillId="0" borderId="6" xfId="21" applyNumberFormat="1" applyFont="1" applyBorder="1" applyAlignment="1">
      <alignment horizontal="distributed" vertical="center"/>
      <protection/>
    </xf>
    <xf numFmtId="3" fontId="19" fillId="0" borderId="6" xfId="21" applyNumberFormat="1" applyFont="1" applyBorder="1" applyAlignment="1">
      <alignment horizontal="distributed" vertical="top"/>
      <protection/>
    </xf>
    <xf numFmtId="37" fontId="2" fillId="0" borderId="0" xfId="0" applyFont="1" applyAlignment="1" applyProtection="1">
      <alignment vertical="top"/>
      <protection/>
    </xf>
    <xf numFmtId="37" fontId="2" fillId="0" borderId="0" xfId="0" applyFont="1" applyAlignment="1" applyProtection="1">
      <alignment horizontal="right" vertical="center"/>
      <protection/>
    </xf>
    <xf numFmtId="37" fontId="2" fillId="0" borderId="0" xfId="0" applyFont="1" applyAlignment="1" applyProtection="1">
      <alignment horizontal="right" vertical="top"/>
      <protection/>
    </xf>
    <xf numFmtId="37" fontId="23" fillId="0" borderId="0" xfId="0" applyFont="1" applyAlignment="1">
      <alignment horizontal="left" vertical="center"/>
    </xf>
    <xf numFmtId="37" fontId="23" fillId="0" borderId="1" xfId="0" applyFont="1" applyBorder="1" applyAlignment="1" applyProtection="1">
      <alignment horizontal="left" vertical="center"/>
      <protection locked="0"/>
    </xf>
    <xf numFmtId="37" fontId="23" fillId="0" borderId="1" xfId="0" applyFont="1" applyBorder="1" applyAlignment="1" applyProtection="1">
      <alignment vertical="center"/>
      <protection/>
    </xf>
    <xf numFmtId="37" fontId="23" fillId="0" borderId="0" xfId="0" applyFont="1" applyAlignment="1" applyProtection="1">
      <alignment vertical="center"/>
      <protection/>
    </xf>
    <xf numFmtId="37" fontId="23" fillId="0" borderId="0" xfId="0" applyFont="1" applyAlignment="1">
      <alignment vertical="center"/>
    </xf>
    <xf numFmtId="37" fontId="23" fillId="0" borderId="17" xfId="0" applyFont="1" applyBorder="1" applyAlignment="1" applyProtection="1">
      <alignment horizontal="center" vertical="center"/>
      <protection/>
    </xf>
    <xf numFmtId="37" fontId="23" fillId="0" borderId="18" xfId="0" applyFont="1" applyBorder="1" applyAlignment="1" applyProtection="1">
      <alignment horizontal="center" vertical="center"/>
      <protection/>
    </xf>
    <xf numFmtId="37" fontId="23" fillId="0" borderId="6" xfId="0" applyFont="1" applyBorder="1" applyAlignment="1" applyProtection="1">
      <alignment vertical="center"/>
      <protection/>
    </xf>
    <xf numFmtId="176" fontId="23" fillId="0" borderId="6" xfId="0" applyNumberFormat="1" applyFont="1" applyBorder="1" applyAlignment="1" applyProtection="1">
      <alignment vertical="center"/>
      <protection/>
    </xf>
    <xf numFmtId="176" fontId="23" fillId="0" borderId="19" xfId="0" applyNumberFormat="1" applyFont="1" applyBorder="1" applyAlignment="1" applyProtection="1">
      <alignment vertical="center"/>
      <protection/>
    </xf>
    <xf numFmtId="37" fontId="23" fillId="0" borderId="19" xfId="0" applyFont="1" applyBorder="1" applyAlignment="1" applyProtection="1">
      <alignment vertical="center"/>
      <protection/>
    </xf>
    <xf numFmtId="37" fontId="23" fillId="0" borderId="20" xfId="0" applyFont="1" applyBorder="1" applyAlignment="1" applyProtection="1">
      <alignment vertical="center"/>
      <protection/>
    </xf>
    <xf numFmtId="37" fontId="23" fillId="0" borderId="6" xfId="0" applyFont="1" applyBorder="1" applyAlignment="1" applyProtection="1">
      <alignment vertical="center"/>
      <protection locked="0"/>
    </xf>
    <xf numFmtId="37" fontId="23" fillId="0" borderId="20" xfId="0" applyFont="1" applyBorder="1" applyAlignment="1" applyProtection="1">
      <alignment horizontal="right" vertical="center"/>
      <protection/>
    </xf>
    <xf numFmtId="37" fontId="23" fillId="0" borderId="21" xfId="0" applyFont="1" applyBorder="1" applyAlignment="1" applyProtection="1">
      <alignment vertical="center"/>
      <protection/>
    </xf>
    <xf numFmtId="176" fontId="23" fillId="0" borderId="21" xfId="0" applyNumberFormat="1" applyFont="1" applyBorder="1" applyAlignment="1" applyProtection="1">
      <alignment vertical="center"/>
      <protection/>
    </xf>
    <xf numFmtId="37" fontId="23" fillId="0" borderId="22" xfId="0" applyFont="1" applyBorder="1" applyAlignment="1" applyProtection="1">
      <alignment vertical="center"/>
      <protection/>
    </xf>
    <xf numFmtId="37" fontId="23" fillId="0" borderId="0" xfId="0" applyFont="1" applyAlignment="1" applyProtection="1">
      <alignment horizontal="left" vertical="center"/>
      <protection/>
    </xf>
    <xf numFmtId="37" fontId="23" fillId="0" borderId="1" xfId="0" applyFont="1" applyBorder="1" applyAlignment="1">
      <alignment horizontal="left" vertical="center"/>
    </xf>
    <xf numFmtId="37" fontId="23" fillId="0" borderId="1" xfId="0" applyFont="1" applyBorder="1" applyAlignment="1" applyProtection="1">
      <alignment horizontal="left" vertical="center"/>
      <protection/>
    </xf>
    <xf numFmtId="37" fontId="23" fillId="0" borderId="23" xfId="0" applyFont="1" applyBorder="1" applyAlignment="1" applyProtection="1">
      <alignment vertical="center"/>
      <protection/>
    </xf>
    <xf numFmtId="176" fontId="23" fillId="0" borderId="22" xfId="0" applyNumberFormat="1" applyFont="1" applyBorder="1" applyAlignment="1" applyProtection="1">
      <alignment vertical="center"/>
      <protection/>
    </xf>
    <xf numFmtId="37" fontId="23" fillId="0" borderId="24" xfId="0" applyFont="1" applyBorder="1" applyAlignment="1" applyProtection="1">
      <alignment horizontal="center" vertical="center"/>
      <protection/>
    </xf>
    <xf numFmtId="37" fontId="23" fillId="0" borderId="25" xfId="0" applyFont="1" applyBorder="1" applyAlignment="1" applyProtection="1">
      <alignment horizontal="center" vertical="center"/>
      <protection/>
    </xf>
    <xf numFmtId="37" fontId="23" fillId="0" borderId="26" xfId="0" applyFont="1" applyBorder="1" applyAlignment="1">
      <alignment vertical="center"/>
    </xf>
    <xf numFmtId="37" fontId="23" fillId="0" borderId="27" xfId="0" applyFont="1" applyBorder="1" applyAlignment="1">
      <alignment vertical="center"/>
    </xf>
    <xf numFmtId="37" fontId="23" fillId="0" borderId="28" xfId="0" applyFont="1" applyBorder="1" applyAlignment="1" applyProtection="1">
      <alignment horizontal="center" vertical="center"/>
      <protection/>
    </xf>
    <xf numFmtId="37" fontId="23" fillId="0" borderId="29" xfId="0" applyFont="1" applyBorder="1" applyAlignment="1" applyProtection="1">
      <alignment horizontal="center" vertical="center"/>
      <protection/>
    </xf>
    <xf numFmtId="37" fontId="23" fillId="0" borderId="30" xfId="0" applyFont="1" applyBorder="1" applyAlignment="1">
      <alignment vertical="center"/>
    </xf>
    <xf numFmtId="37" fontId="23" fillId="0" borderId="18" xfId="0" applyFont="1" applyBorder="1" applyAlignment="1">
      <alignment vertical="center"/>
    </xf>
    <xf numFmtId="37" fontId="23" fillId="0" borderId="31" xfId="0" applyFont="1" applyBorder="1" applyAlignment="1" applyProtection="1">
      <alignment vertical="center"/>
      <protection/>
    </xf>
    <xf numFmtId="37" fontId="23" fillId="0" borderId="32" xfId="0" applyFont="1" applyBorder="1" applyAlignment="1" applyProtection="1">
      <alignment vertical="center"/>
      <protection/>
    </xf>
    <xf numFmtId="37" fontId="23" fillId="0" borderId="31" xfId="0" applyFont="1" applyBorder="1" applyAlignment="1" applyProtection="1">
      <alignment horizontal="center" vertical="center"/>
      <protection/>
    </xf>
    <xf numFmtId="37" fontId="23" fillId="0" borderId="33" xfId="0" applyFont="1" applyBorder="1" applyAlignment="1" applyProtection="1">
      <alignment vertical="center"/>
      <protection/>
    </xf>
    <xf numFmtId="37" fontId="23" fillId="0" borderId="29" xfId="0" applyFont="1" applyBorder="1" applyAlignment="1" applyProtection="1">
      <alignment vertical="center"/>
      <protection/>
    </xf>
    <xf numFmtId="37" fontId="23" fillId="0" borderId="17" xfId="0" applyFont="1" applyBorder="1" applyAlignment="1" applyProtection="1">
      <alignment vertical="center"/>
      <protection/>
    </xf>
    <xf numFmtId="37" fontId="23" fillId="0" borderId="18" xfId="0" applyFont="1" applyBorder="1" applyAlignment="1" applyProtection="1">
      <alignment vertical="center"/>
      <protection/>
    </xf>
    <xf numFmtId="37" fontId="23" fillId="0" borderId="34" xfId="0" applyFont="1" applyBorder="1" applyAlignment="1" applyProtection="1">
      <alignment vertical="center"/>
      <protection/>
    </xf>
    <xf numFmtId="37" fontId="24" fillId="0" borderId="0" xfId="0" applyFont="1" applyAlignment="1" applyProtection="1">
      <alignment vertical="center"/>
      <protection/>
    </xf>
    <xf numFmtId="37" fontId="25" fillId="0" borderId="0" xfId="0" applyFont="1" applyAlignment="1" applyProtection="1">
      <alignment vertical="center"/>
      <protection locked="0"/>
    </xf>
    <xf numFmtId="37" fontId="26" fillId="0" borderId="1" xfId="0" applyFont="1" applyBorder="1" applyAlignment="1" applyProtection="1">
      <alignment vertical="center"/>
      <protection/>
    </xf>
    <xf numFmtId="37" fontId="24" fillId="0" borderId="1" xfId="0" applyFont="1" applyBorder="1" applyAlignment="1" applyProtection="1">
      <alignment vertical="center"/>
      <protection/>
    </xf>
    <xf numFmtId="37" fontId="24" fillId="0" borderId="1" xfId="0" applyFont="1" applyBorder="1" applyAlignment="1" applyProtection="1">
      <alignment horizontal="right" vertical="center"/>
      <protection/>
    </xf>
    <xf numFmtId="37" fontId="24" fillId="0" borderId="35" xfId="0" applyFont="1" applyBorder="1" applyAlignment="1" applyProtection="1">
      <alignment horizontal="center" vertical="center"/>
      <protection/>
    </xf>
    <xf numFmtId="37" fontId="24" fillId="0" borderId="25" xfId="0" applyFont="1" applyBorder="1" applyAlignment="1" applyProtection="1">
      <alignment horizontal="center" vertical="center"/>
      <protection/>
    </xf>
    <xf numFmtId="37" fontId="24" fillId="0" borderId="36" xfId="0" applyFont="1" applyBorder="1" applyAlignment="1" applyProtection="1">
      <alignment vertical="center"/>
      <protection/>
    </xf>
    <xf numFmtId="37" fontId="24" fillId="0" borderId="36" xfId="0" applyFont="1" applyBorder="1" applyAlignment="1" applyProtection="1">
      <alignment vertical="center"/>
      <protection locked="0"/>
    </xf>
    <xf numFmtId="37" fontId="23" fillId="0" borderId="37" xfId="0" applyFont="1" applyBorder="1" applyAlignment="1">
      <alignment vertical="center"/>
    </xf>
    <xf numFmtId="37" fontId="24" fillId="0" borderId="17" xfId="0" applyFont="1" applyBorder="1" applyAlignment="1" applyProtection="1">
      <alignment horizontal="center" vertical="center"/>
      <protection/>
    </xf>
    <xf numFmtId="37" fontId="24" fillId="0" borderId="17" xfId="0" applyFont="1" applyBorder="1" applyAlignment="1" applyProtection="1">
      <alignment horizontal="center" vertical="center"/>
      <protection locked="0"/>
    </xf>
    <xf numFmtId="37" fontId="24" fillId="0" borderId="31" xfId="0" applyFont="1" applyBorder="1" applyAlignment="1" applyProtection="1">
      <alignment vertical="center"/>
      <protection/>
    </xf>
    <xf numFmtId="37" fontId="24" fillId="0" borderId="6" xfId="0" applyNumberFormat="1" applyFont="1" applyBorder="1" applyAlignment="1" applyProtection="1">
      <alignment vertical="center"/>
      <protection/>
    </xf>
    <xf numFmtId="37" fontId="24" fillId="0" borderId="7" xfId="0" applyNumberFormat="1" applyFont="1" applyBorder="1" applyAlignment="1" applyProtection="1">
      <alignment vertical="center"/>
      <protection/>
    </xf>
    <xf numFmtId="37" fontId="24" fillId="0" borderId="6" xfId="0" applyFont="1" applyBorder="1" applyAlignment="1" applyProtection="1">
      <alignment vertical="center"/>
      <protection/>
    </xf>
    <xf numFmtId="37" fontId="24" fillId="0" borderId="7" xfId="0" applyFont="1" applyBorder="1" applyAlignment="1" applyProtection="1">
      <alignment vertical="center"/>
      <protection/>
    </xf>
    <xf numFmtId="37" fontId="27" fillId="0" borderId="31" xfId="0" applyFont="1" applyBorder="1" applyAlignment="1" applyProtection="1">
      <alignment vertical="center"/>
      <protection/>
    </xf>
    <xf numFmtId="37" fontId="24" fillId="0" borderId="34" xfId="0" applyFont="1" applyBorder="1" applyAlignment="1" applyProtection="1">
      <alignment vertical="center"/>
      <protection/>
    </xf>
    <xf numFmtId="37" fontId="24" fillId="0" borderId="21" xfId="0" applyNumberFormat="1" applyFont="1" applyBorder="1" applyAlignment="1" applyProtection="1">
      <alignment vertical="center"/>
      <protection/>
    </xf>
    <xf numFmtId="37" fontId="24" fillId="0" borderId="38" xfId="0" applyNumberFormat="1" applyFont="1" applyBorder="1" applyAlignment="1" applyProtection="1">
      <alignment vertical="center"/>
      <protection/>
    </xf>
    <xf numFmtId="37" fontId="25" fillId="0" borderId="1" xfId="0" applyFont="1" applyBorder="1" applyAlignment="1" applyProtection="1">
      <alignment vertical="center"/>
      <protection locked="0"/>
    </xf>
    <xf numFmtId="37" fontId="23" fillId="3" borderId="20" xfId="0" applyFont="1" applyFill="1" applyBorder="1" applyAlignment="1" applyProtection="1">
      <alignment vertical="center"/>
      <protection/>
    </xf>
    <xf numFmtId="37" fontId="23" fillId="3" borderId="19" xfId="0" applyFont="1" applyFill="1" applyBorder="1" applyAlignment="1" applyProtection="1">
      <alignment vertical="center"/>
      <protection/>
    </xf>
    <xf numFmtId="37" fontId="23" fillId="3" borderId="32" xfId="0" applyFont="1" applyFill="1" applyBorder="1" applyAlignment="1" applyProtection="1">
      <alignment vertical="center"/>
      <protection/>
    </xf>
    <xf numFmtId="37" fontId="28" fillId="0" borderId="6" xfId="0" applyFont="1" applyBorder="1" applyAlignment="1" applyProtection="1">
      <alignment vertical="center"/>
      <protection/>
    </xf>
    <xf numFmtId="37" fontId="23" fillId="0" borderId="0" xfId="0" applyFont="1" applyBorder="1" applyAlignment="1" applyProtection="1">
      <alignment vertical="center"/>
      <protection/>
    </xf>
    <xf numFmtId="176" fontId="23" fillId="0" borderId="0" xfId="0" applyNumberFormat="1" applyFont="1" applyBorder="1" applyAlignment="1" applyProtection="1">
      <alignment vertical="center"/>
      <protection/>
    </xf>
    <xf numFmtId="37" fontId="24" fillId="0" borderId="39" xfId="0" applyFont="1" applyBorder="1" applyAlignment="1" applyProtection="1">
      <alignment horizontal="center" vertical="center"/>
      <protection/>
    </xf>
    <xf numFmtId="37" fontId="24" fillId="0" borderId="40" xfId="0" applyFont="1" applyBorder="1" applyAlignment="1" applyProtection="1">
      <alignment horizontal="center" vertical="center"/>
      <protection/>
    </xf>
    <xf numFmtId="37" fontId="23" fillId="0" borderId="41" xfId="0" applyFont="1" applyBorder="1" applyAlignment="1">
      <alignment vertical="center"/>
    </xf>
    <xf numFmtId="37" fontId="23" fillId="0" borderId="29" xfId="0" applyFont="1" applyBorder="1" applyAlignment="1">
      <alignment vertical="center"/>
    </xf>
    <xf numFmtId="37" fontId="23" fillId="0" borderId="42" xfId="0" applyFont="1" applyBorder="1" applyAlignment="1">
      <alignment vertical="center"/>
    </xf>
    <xf numFmtId="37" fontId="24" fillId="0" borderId="0" xfId="0" applyFont="1" applyBorder="1" applyAlignment="1" applyProtection="1">
      <alignment vertical="center"/>
      <protection/>
    </xf>
    <xf numFmtId="37" fontId="24" fillId="0" borderId="19" xfId="0" applyFont="1" applyBorder="1" applyAlignment="1" applyProtection="1">
      <alignment vertical="center"/>
      <protection/>
    </xf>
    <xf numFmtId="37" fontId="27" fillId="0" borderId="0" xfId="0" applyFont="1" applyBorder="1" applyAlignment="1" applyProtection="1">
      <alignment vertical="center"/>
      <protection/>
    </xf>
    <xf numFmtId="37" fontId="24" fillId="0" borderId="21" xfId="0" applyFont="1" applyBorder="1" applyAlignment="1" applyProtection="1">
      <alignment vertical="center"/>
      <protection/>
    </xf>
    <xf numFmtId="37" fontId="24" fillId="0" borderId="22" xfId="0" applyFont="1" applyBorder="1" applyAlignment="1" applyProtection="1">
      <alignment vertical="center"/>
      <protection/>
    </xf>
    <xf numFmtId="37" fontId="24" fillId="0" borderId="43" xfId="0" applyFont="1" applyBorder="1" applyAlignment="1" applyProtection="1">
      <alignment horizontal="center" vertical="center"/>
      <protection/>
    </xf>
    <xf numFmtId="37" fontId="24" fillId="3" borderId="44" xfId="0" applyNumberFormat="1" applyFont="1" applyFill="1" applyBorder="1" applyAlignment="1" applyProtection="1">
      <alignment vertical="center"/>
      <protection/>
    </xf>
    <xf numFmtId="37" fontId="24" fillId="3" borderId="45" xfId="0" applyNumberFormat="1" applyFont="1" applyFill="1" applyBorder="1" applyAlignment="1" applyProtection="1">
      <alignment vertical="center"/>
      <protection/>
    </xf>
    <xf numFmtId="37" fontId="24" fillId="3" borderId="46" xfId="0" applyNumberFormat="1" applyFont="1" applyFill="1" applyBorder="1" applyAlignment="1" applyProtection="1">
      <alignment vertical="center"/>
      <protection/>
    </xf>
    <xf numFmtId="37" fontId="23" fillId="0" borderId="6" xfId="0" applyFont="1" applyBorder="1" applyAlignment="1" applyProtection="1">
      <alignment horizontal="center" vertical="center"/>
      <protection/>
    </xf>
    <xf numFmtId="37" fontId="24" fillId="3" borderId="47" xfId="0" applyNumberFormat="1" applyFont="1" applyFill="1" applyBorder="1" applyAlignment="1" applyProtection="1">
      <alignment vertical="center"/>
      <protection/>
    </xf>
    <xf numFmtId="37" fontId="24" fillId="3" borderId="32" xfId="0" applyNumberFormat="1" applyFont="1" applyFill="1" applyBorder="1" applyAlignment="1" applyProtection="1">
      <alignment vertical="center"/>
      <protection/>
    </xf>
    <xf numFmtId="37" fontId="24" fillId="3" borderId="20" xfId="0" applyNumberFormat="1" applyFont="1" applyFill="1" applyBorder="1" applyAlignment="1" applyProtection="1">
      <alignment vertical="center"/>
      <protection/>
    </xf>
    <xf numFmtId="37" fontId="24" fillId="3" borderId="19" xfId="0" applyNumberFormat="1" applyFont="1" applyFill="1" applyBorder="1" applyAlignment="1" applyProtection="1">
      <alignment vertical="center"/>
      <protection/>
    </xf>
    <xf numFmtId="37" fontId="24" fillId="3" borderId="48" xfId="0" applyNumberFormat="1" applyFont="1" applyFill="1" applyBorder="1" applyAlignment="1" applyProtection="1">
      <alignment vertical="center"/>
      <protection/>
    </xf>
    <xf numFmtId="37" fontId="24" fillId="3" borderId="23" xfId="0" applyNumberFormat="1" applyFont="1" applyFill="1" applyBorder="1" applyAlignment="1" applyProtection="1">
      <alignment vertical="center"/>
      <protection/>
    </xf>
    <xf numFmtId="37" fontId="24" fillId="3" borderId="22" xfId="0" applyNumberFormat="1" applyFont="1" applyFill="1" applyBorder="1" applyAlignment="1" applyProtection="1">
      <alignment vertical="center"/>
      <protection/>
    </xf>
    <xf numFmtId="37" fontId="24" fillId="0" borderId="0" xfId="0" applyFont="1" applyAlignment="1" applyProtection="1">
      <alignment vertical="center"/>
      <protection locked="0"/>
    </xf>
    <xf numFmtId="37" fontId="24" fillId="0" borderId="25" xfId="0" applyFont="1" applyBorder="1" applyAlignment="1" applyProtection="1">
      <alignment horizontal="center" vertical="center"/>
      <protection locked="0"/>
    </xf>
    <xf numFmtId="37" fontId="27" fillId="0" borderId="28" xfId="0" applyFont="1" applyBorder="1" applyAlignment="1" applyProtection="1">
      <alignment horizontal="center" vertical="center"/>
      <protection locked="0"/>
    </xf>
    <xf numFmtId="37" fontId="27" fillId="0" borderId="6" xfId="0" applyFont="1" applyBorder="1" applyAlignment="1" applyProtection="1">
      <alignment vertical="center"/>
      <protection locked="0"/>
    </xf>
    <xf numFmtId="37" fontId="27" fillId="0" borderId="6" xfId="0" applyFont="1" applyBorder="1" applyAlignment="1" applyProtection="1">
      <alignment horizontal="center" vertical="center"/>
      <protection locked="0"/>
    </xf>
    <xf numFmtId="37" fontId="27" fillId="0" borderId="19" xfId="0" applyFont="1" applyBorder="1" applyAlignment="1" applyProtection="1">
      <alignment horizontal="center" vertical="center"/>
      <protection locked="0"/>
    </xf>
    <xf numFmtId="37" fontId="27" fillId="0" borderId="17" xfId="0" applyFont="1" applyBorder="1" applyAlignment="1" applyProtection="1">
      <alignment horizontal="center" vertical="center"/>
      <protection locked="0"/>
    </xf>
    <xf numFmtId="37" fontId="27" fillId="0" borderId="18" xfId="0" applyFont="1" applyBorder="1" applyAlignment="1" applyProtection="1">
      <alignment horizontal="center" vertical="center"/>
      <protection locked="0"/>
    </xf>
    <xf numFmtId="37" fontId="24" fillId="0" borderId="6" xfId="0" applyFont="1" applyBorder="1" applyAlignment="1" applyProtection="1">
      <alignment vertical="center"/>
      <protection locked="0"/>
    </xf>
    <xf numFmtId="37" fontId="24" fillId="0" borderId="19" xfId="0" applyFont="1" applyBorder="1" applyAlignment="1" applyProtection="1">
      <alignment vertical="center"/>
      <protection locked="0"/>
    </xf>
    <xf numFmtId="181" fontId="24" fillId="0" borderId="6" xfId="0" applyNumberFormat="1" applyFont="1" applyBorder="1" applyAlignment="1" applyProtection="1">
      <alignment vertical="center"/>
      <protection locked="0"/>
    </xf>
    <xf numFmtId="181" fontId="24" fillId="0" borderId="19" xfId="0" applyNumberFormat="1" applyFont="1" applyBorder="1" applyAlignment="1" applyProtection="1">
      <alignment vertical="center"/>
      <protection locked="0"/>
    </xf>
    <xf numFmtId="37" fontId="24" fillId="0" borderId="31" xfId="0" applyFont="1" applyBorder="1" applyAlignment="1" applyProtection="1">
      <alignment horizontal="center" vertical="center"/>
      <protection/>
    </xf>
    <xf numFmtId="37" fontId="27" fillId="0" borderId="0" xfId="0" applyFont="1" applyAlignment="1" applyProtection="1">
      <alignment vertical="center"/>
      <protection locked="0"/>
    </xf>
    <xf numFmtId="37" fontId="24" fillId="0" borderId="29" xfId="0" applyFont="1" applyBorder="1" applyAlignment="1" applyProtection="1">
      <alignment vertical="center"/>
      <protection/>
    </xf>
    <xf numFmtId="37" fontId="24" fillId="0" borderId="17" xfId="0" applyFont="1" applyBorder="1" applyAlignment="1" applyProtection="1">
      <alignment vertical="center"/>
      <protection/>
    </xf>
    <xf numFmtId="37" fontId="24" fillId="0" borderId="42" xfId="0" applyFont="1" applyBorder="1" applyAlignment="1" applyProtection="1">
      <alignment vertical="center"/>
      <protection locked="0"/>
    </xf>
    <xf numFmtId="37" fontId="24" fillId="0" borderId="17" xfId="0" applyFont="1" applyBorder="1" applyAlignment="1" applyProtection="1">
      <alignment vertical="center"/>
      <protection locked="0"/>
    </xf>
    <xf numFmtId="37" fontId="23" fillId="0" borderId="17" xfId="0" applyFont="1" applyBorder="1" applyAlignment="1" applyProtection="1">
      <alignment vertical="center"/>
      <protection locked="0"/>
    </xf>
    <xf numFmtId="181" fontId="23" fillId="0" borderId="18" xfId="0" applyNumberFormat="1" applyFont="1" applyBorder="1" applyAlignment="1" applyProtection="1">
      <alignment vertical="center"/>
      <protection locked="0"/>
    </xf>
    <xf numFmtId="181" fontId="23" fillId="0" borderId="6" xfId="0" applyNumberFormat="1" applyFont="1" applyBorder="1" applyAlignment="1" applyProtection="1">
      <alignment vertical="center"/>
      <protection locked="0"/>
    </xf>
    <xf numFmtId="181" fontId="23" fillId="0" borderId="19" xfId="0" applyNumberFormat="1" applyFont="1" applyBorder="1" applyAlignment="1" applyProtection="1">
      <alignment vertical="center"/>
      <protection locked="0"/>
    </xf>
    <xf numFmtId="37" fontId="24" fillId="0" borderId="49" xfId="0" applyFont="1" applyBorder="1" applyAlignment="1" applyProtection="1">
      <alignment vertical="center"/>
      <protection/>
    </xf>
    <xf numFmtId="37" fontId="24" fillId="0" borderId="50" xfId="0" applyFont="1" applyBorder="1" applyAlignment="1" applyProtection="1">
      <alignment vertical="center"/>
      <protection locked="0"/>
    </xf>
    <xf numFmtId="37" fontId="24" fillId="0" borderId="51" xfId="0" applyFont="1" applyBorder="1" applyAlignment="1" applyProtection="1">
      <alignment vertical="center"/>
      <protection locked="0"/>
    </xf>
    <xf numFmtId="181" fontId="24" fillId="0" borderId="50" xfId="0" applyNumberFormat="1" applyFont="1" applyBorder="1" applyAlignment="1" applyProtection="1">
      <alignment vertical="center"/>
      <protection locked="0"/>
    </xf>
    <xf numFmtId="181" fontId="23" fillId="0" borderId="50" xfId="0" applyNumberFormat="1" applyFont="1" applyBorder="1" applyAlignment="1" applyProtection="1">
      <alignment vertical="center"/>
      <protection locked="0"/>
    </xf>
    <xf numFmtId="181" fontId="23" fillId="0" borderId="52" xfId="0" applyNumberFormat="1" applyFont="1" applyBorder="1" applyAlignment="1" applyProtection="1">
      <alignment vertical="center"/>
      <protection locked="0"/>
    </xf>
    <xf numFmtId="37" fontId="24" fillId="0" borderId="31" xfId="0" applyFont="1" applyBorder="1" applyAlignment="1" applyProtection="1">
      <alignment vertical="center"/>
      <protection locked="0"/>
    </xf>
    <xf numFmtId="37" fontId="23" fillId="0" borderId="19" xfId="0" applyFont="1" applyBorder="1" applyAlignment="1" applyProtection="1">
      <alignment vertical="center"/>
      <protection locked="0"/>
    </xf>
    <xf numFmtId="37" fontId="24" fillId="0" borderId="42" xfId="0" applyFont="1" applyBorder="1" applyAlignment="1" applyProtection="1">
      <alignment vertical="center"/>
      <protection/>
    </xf>
    <xf numFmtId="181" fontId="24" fillId="0" borderId="17" xfId="0" applyNumberFormat="1" applyFont="1" applyBorder="1" applyAlignment="1" applyProtection="1">
      <alignment vertical="center"/>
      <protection/>
    </xf>
    <xf numFmtId="181" fontId="23" fillId="0" borderId="17" xfId="0" applyNumberFormat="1" applyFont="1" applyBorder="1" applyAlignment="1" applyProtection="1">
      <alignment vertical="center"/>
      <protection/>
    </xf>
    <xf numFmtId="181" fontId="23" fillId="0" borderId="18" xfId="0" applyNumberFormat="1" applyFont="1" applyBorder="1" applyAlignment="1" applyProtection="1">
      <alignment vertical="center"/>
      <protection/>
    </xf>
    <xf numFmtId="181" fontId="24" fillId="0" borderId="21" xfId="0" applyNumberFormat="1" applyFont="1" applyBorder="1" applyAlignment="1" applyProtection="1">
      <alignment vertical="center"/>
      <protection/>
    </xf>
    <xf numFmtId="181" fontId="23" fillId="0" borderId="21" xfId="0" applyNumberFormat="1" applyFont="1" applyBorder="1" applyAlignment="1" applyProtection="1">
      <alignment vertical="center"/>
      <protection/>
    </xf>
    <xf numFmtId="181" fontId="23" fillId="0" borderId="22" xfId="0" applyNumberFormat="1" applyFont="1" applyBorder="1" applyAlignment="1" applyProtection="1">
      <alignment vertical="center"/>
      <protection/>
    </xf>
    <xf numFmtId="182" fontId="24" fillId="0" borderId="0" xfId="0" applyNumberFormat="1" applyFont="1" applyAlignment="1" applyProtection="1">
      <alignment vertical="center"/>
      <protection/>
    </xf>
    <xf numFmtId="182" fontId="23" fillId="0" borderId="0" xfId="0" applyNumberFormat="1" applyFont="1" applyAlignment="1" applyProtection="1">
      <alignment vertical="center"/>
      <protection/>
    </xf>
    <xf numFmtId="37" fontId="23" fillId="0" borderId="53" xfId="0" applyFont="1" applyBorder="1" applyAlignment="1" applyProtection="1">
      <alignment vertical="center"/>
      <protection/>
    </xf>
    <xf numFmtId="37" fontId="23" fillId="0" borderId="54" xfId="0" applyFont="1" applyBorder="1" applyAlignment="1" applyProtection="1">
      <alignment vertical="center"/>
      <protection/>
    </xf>
    <xf numFmtId="37" fontId="23" fillId="0" borderId="9" xfId="0" applyFont="1" applyBorder="1" applyAlignment="1" applyProtection="1">
      <alignment vertical="center"/>
      <protection/>
    </xf>
    <xf numFmtId="176" fontId="23" fillId="0" borderId="9" xfId="0" applyNumberFormat="1" applyFont="1" applyBorder="1" applyAlignment="1" applyProtection="1">
      <alignment vertical="center"/>
      <protection/>
    </xf>
    <xf numFmtId="176" fontId="23" fillId="0" borderId="47" xfId="0" applyNumberFormat="1" applyFont="1" applyBorder="1" applyAlignment="1" applyProtection="1">
      <alignment vertical="center"/>
      <protection/>
    </xf>
    <xf numFmtId="176" fontId="23" fillId="0" borderId="6" xfId="0" applyNumberFormat="1" applyFont="1" applyBorder="1" applyAlignment="1" applyProtection="1">
      <alignment horizontal="right" vertical="center"/>
      <protection/>
    </xf>
    <xf numFmtId="37" fontId="28" fillId="0" borderId="0" xfId="0" applyFont="1" applyAlignment="1" applyProtection="1">
      <alignment vertical="center"/>
      <protection/>
    </xf>
    <xf numFmtId="37" fontId="23" fillId="0" borderId="49" xfId="0" applyFont="1" applyBorder="1" applyAlignment="1" applyProtection="1">
      <alignment vertical="center"/>
      <protection/>
    </xf>
    <xf numFmtId="37" fontId="23" fillId="0" borderId="51" xfId="0" applyFont="1" applyBorder="1" applyAlignment="1" applyProtection="1">
      <alignment vertical="center"/>
      <protection/>
    </xf>
    <xf numFmtId="176" fontId="23" fillId="0" borderId="50" xfId="0" applyNumberFormat="1" applyFont="1" applyBorder="1" applyAlignment="1" applyProtection="1">
      <alignment vertical="center"/>
      <protection/>
    </xf>
    <xf numFmtId="176" fontId="23" fillId="0" borderId="50" xfId="0" applyNumberFormat="1" applyFont="1" applyBorder="1" applyAlignment="1" applyProtection="1">
      <alignment vertical="center"/>
      <protection locked="0"/>
    </xf>
    <xf numFmtId="37" fontId="23" fillId="0" borderId="50" xfId="0" applyFont="1" applyBorder="1" applyAlignment="1" applyProtection="1">
      <alignment vertical="center"/>
      <protection locked="0"/>
    </xf>
    <xf numFmtId="37" fontId="23" fillId="0" borderId="50" xfId="0" applyFont="1" applyBorder="1" applyAlignment="1" applyProtection="1">
      <alignment vertical="center"/>
      <protection/>
    </xf>
    <xf numFmtId="176" fontId="23" fillId="0" borderId="52" xfId="0" applyNumberFormat="1" applyFont="1" applyBorder="1" applyAlignment="1" applyProtection="1">
      <alignment vertical="center"/>
      <protection/>
    </xf>
    <xf numFmtId="37" fontId="23" fillId="0" borderId="29" xfId="0" applyFont="1" applyBorder="1" applyAlignment="1" applyProtection="1">
      <alignment vertical="center"/>
      <protection locked="0"/>
    </xf>
    <xf numFmtId="37" fontId="23" fillId="0" borderId="42" xfId="0" applyFont="1" applyBorder="1" applyAlignment="1" applyProtection="1">
      <alignment vertical="center"/>
      <protection locked="0"/>
    </xf>
    <xf numFmtId="176" fontId="23" fillId="0" borderId="17" xfId="0" applyNumberFormat="1" applyFont="1" applyBorder="1" applyAlignment="1" applyProtection="1">
      <alignment vertical="center"/>
      <protection/>
    </xf>
    <xf numFmtId="176" fontId="23" fillId="0" borderId="18" xfId="0" applyNumberFormat="1" applyFont="1" applyBorder="1" applyAlignment="1" applyProtection="1">
      <alignment vertical="center"/>
      <protection/>
    </xf>
    <xf numFmtId="176" fontId="23" fillId="0" borderId="1" xfId="0" applyNumberFormat="1" applyFont="1" applyBorder="1" applyAlignment="1" applyProtection="1">
      <alignment vertical="center"/>
      <protection/>
    </xf>
    <xf numFmtId="176" fontId="23" fillId="0" borderId="55" xfId="0" applyNumberFormat="1" applyFont="1" applyBorder="1" applyAlignment="1" applyProtection="1">
      <alignment vertical="center"/>
      <protection/>
    </xf>
    <xf numFmtId="3" fontId="21" fillId="0" borderId="6" xfId="21" applyNumberFormat="1" applyFont="1" applyBorder="1">
      <alignment/>
      <protection/>
    </xf>
    <xf numFmtId="3" fontId="21" fillId="0" borderId="7" xfId="21" applyNumberFormat="1" applyFont="1" applyBorder="1">
      <alignment/>
      <protection/>
    </xf>
    <xf numFmtId="37" fontId="23" fillId="0" borderId="1" xfId="0" applyFont="1" applyBorder="1" applyAlignment="1" applyProtection="1">
      <alignment vertical="center"/>
      <protection locked="0"/>
    </xf>
    <xf numFmtId="37" fontId="23" fillId="0" borderId="0" xfId="0" applyFont="1" applyAlignment="1" applyProtection="1">
      <alignment vertical="center"/>
      <protection locked="0"/>
    </xf>
    <xf numFmtId="37" fontId="23" fillId="0" borderId="9" xfId="0" applyFont="1" applyBorder="1" applyAlignment="1" applyProtection="1">
      <alignment horizontal="center" vertical="center"/>
      <protection/>
    </xf>
    <xf numFmtId="37" fontId="23" fillId="0" borderId="45" xfId="0" applyFont="1" applyBorder="1" applyAlignment="1" applyProtection="1">
      <alignment vertical="center"/>
      <protection/>
    </xf>
    <xf numFmtId="37" fontId="23" fillId="0" borderId="19" xfId="0" applyFont="1" applyBorder="1" applyAlignment="1" applyProtection="1">
      <alignment horizontal="center" vertical="center"/>
      <protection/>
    </xf>
    <xf numFmtId="37" fontId="23" fillId="0" borderId="20" xfId="0" applyFont="1" applyBorder="1" applyAlignment="1" applyProtection="1">
      <alignment horizontal="center" vertical="center"/>
      <protection/>
    </xf>
    <xf numFmtId="37" fontId="23" fillId="0" borderId="0" xfId="0" applyFont="1" applyAlignment="1" applyProtection="1">
      <alignment horizontal="center" vertical="center"/>
      <protection/>
    </xf>
    <xf numFmtId="37" fontId="23" fillId="0" borderId="30" xfId="0" applyFont="1" applyBorder="1" applyAlignment="1" applyProtection="1">
      <alignment horizontal="center" vertical="center"/>
      <protection/>
    </xf>
    <xf numFmtId="37" fontId="23" fillId="0" borderId="30" xfId="0" applyFont="1" applyBorder="1" applyAlignment="1" applyProtection="1">
      <alignment vertical="center"/>
      <protection/>
    </xf>
    <xf numFmtId="37" fontId="23" fillId="0" borderId="56" xfId="0" applyFont="1" applyBorder="1" applyAlignment="1" applyProtection="1">
      <alignment vertical="center"/>
      <protection/>
    </xf>
    <xf numFmtId="37" fontId="23" fillId="0" borderId="42" xfId="0" applyFont="1" applyBorder="1" applyAlignment="1" applyProtection="1">
      <alignment vertical="center"/>
      <protection/>
    </xf>
    <xf numFmtId="37" fontId="28" fillId="0" borderId="31" xfId="0" applyFont="1" applyBorder="1" applyAlignment="1" applyProtection="1">
      <alignment vertical="center"/>
      <protection/>
    </xf>
    <xf numFmtId="37" fontId="28" fillId="0" borderId="33" xfId="0" applyFont="1" applyBorder="1" applyAlignment="1" applyProtection="1">
      <alignment vertical="center"/>
      <protection/>
    </xf>
    <xf numFmtId="37" fontId="28" fillId="0" borderId="31" xfId="0" applyFont="1" applyBorder="1" applyAlignment="1" applyProtection="1">
      <alignment horizontal="right" vertical="top"/>
      <protection/>
    </xf>
    <xf numFmtId="37" fontId="28" fillId="0" borderId="6" xfId="0" applyFont="1" applyBorder="1" applyAlignment="1" applyProtection="1">
      <alignment horizontal="right" vertical="top"/>
      <protection/>
    </xf>
    <xf numFmtId="37" fontId="23" fillId="0" borderId="1" xfId="0" applyFont="1" applyBorder="1" applyAlignment="1" applyProtection="1">
      <alignment horizontal="right" vertical="top"/>
      <protection/>
    </xf>
    <xf numFmtId="37" fontId="28" fillId="0" borderId="20" xfId="0" applyFont="1" applyBorder="1" applyAlignment="1" applyProtection="1">
      <alignment vertical="top"/>
      <protection/>
    </xf>
    <xf numFmtId="37" fontId="28" fillId="0" borderId="32" xfId="0" applyFont="1" applyBorder="1" applyAlignment="1" applyProtection="1">
      <alignment vertical="top"/>
      <protection/>
    </xf>
    <xf numFmtId="37" fontId="28" fillId="0" borderId="20" xfId="0" applyFont="1" applyBorder="1" applyAlignment="1" applyProtection="1">
      <alignment horizontal="right" vertical="top"/>
      <protection/>
    </xf>
    <xf numFmtId="37" fontId="28" fillId="0" borderId="0" xfId="0" applyFont="1" applyAlignment="1" applyProtection="1">
      <alignment vertical="top"/>
      <protection/>
    </xf>
    <xf numFmtId="37" fontId="28" fillId="0" borderId="0" xfId="0" applyFont="1" applyAlignment="1" applyProtection="1">
      <alignment horizontal="right" vertical="top"/>
      <protection/>
    </xf>
    <xf numFmtId="37" fontId="28" fillId="0" borderId="19" xfId="0" applyFont="1" applyBorder="1" applyAlignment="1" applyProtection="1">
      <alignment horizontal="right" vertical="top"/>
      <protection/>
    </xf>
    <xf numFmtId="37" fontId="28" fillId="0" borderId="0" xfId="0" applyFont="1" applyAlignment="1" applyProtection="1">
      <alignment vertical="center"/>
      <protection locked="0"/>
    </xf>
    <xf numFmtId="37" fontId="29" fillId="0" borderId="0" xfId="0" applyFont="1" applyAlignment="1" applyProtection="1">
      <alignment vertical="center"/>
      <protection locked="0"/>
    </xf>
    <xf numFmtId="37" fontId="28" fillId="3" borderId="32" xfId="0" applyFont="1" applyFill="1" applyBorder="1" applyAlignment="1" applyProtection="1">
      <alignment vertical="center"/>
      <protection/>
    </xf>
    <xf numFmtId="37" fontId="30" fillId="0" borderId="31" xfId="0" applyFont="1" applyBorder="1" applyAlignment="1" applyProtection="1">
      <alignment vertical="center"/>
      <protection/>
    </xf>
    <xf numFmtId="37" fontId="30" fillId="0" borderId="0" xfId="0" applyFont="1" applyAlignment="1" applyProtection="1">
      <alignment vertical="center"/>
      <protection/>
    </xf>
    <xf numFmtId="37" fontId="30" fillId="0" borderId="33" xfId="0" applyFont="1" applyBorder="1" applyAlignment="1" applyProtection="1">
      <alignment vertical="center"/>
      <protection/>
    </xf>
    <xf numFmtId="37" fontId="23" fillId="0" borderId="0" xfId="0" applyNumberFormat="1" applyFont="1" applyAlignment="1" applyProtection="1">
      <alignment vertical="center"/>
      <protection/>
    </xf>
    <xf numFmtId="37" fontId="30" fillId="0" borderId="6" xfId="0" applyFont="1" applyBorder="1" applyAlignment="1" applyProtection="1">
      <alignment horizontal="right" vertical="center"/>
      <protection/>
    </xf>
    <xf numFmtId="37" fontId="28" fillId="3" borderId="20" xfId="0" applyFont="1" applyFill="1" applyBorder="1" applyAlignment="1" applyProtection="1">
      <alignment horizontal="right" vertical="center"/>
      <protection/>
    </xf>
    <xf numFmtId="37" fontId="28" fillId="3" borderId="32" xfId="0" applyFont="1" applyFill="1" applyBorder="1" applyAlignment="1" applyProtection="1">
      <alignment horizontal="right" vertical="center"/>
      <protection/>
    </xf>
    <xf numFmtId="37" fontId="30" fillId="0" borderId="20" xfId="0" applyFont="1" applyBorder="1" applyAlignment="1" applyProtection="1">
      <alignment horizontal="right" vertical="center"/>
      <protection/>
    </xf>
    <xf numFmtId="37" fontId="28" fillId="3" borderId="20" xfId="0" applyFont="1" applyFill="1" applyBorder="1" applyAlignment="1" applyProtection="1">
      <alignment vertical="center"/>
      <protection/>
    </xf>
    <xf numFmtId="37" fontId="23" fillId="3" borderId="0" xfId="0" applyFont="1" applyFill="1" applyAlignment="1" applyProtection="1">
      <alignment vertical="center"/>
      <protection/>
    </xf>
    <xf numFmtId="37" fontId="23" fillId="3" borderId="57" xfId="0" applyFont="1" applyFill="1" applyBorder="1" applyAlignment="1" applyProtection="1">
      <alignment vertical="center"/>
      <protection/>
    </xf>
    <xf numFmtId="37" fontId="23" fillId="3" borderId="32" xfId="0" applyFont="1" applyFill="1" applyBorder="1" applyAlignment="1" applyProtection="1">
      <alignment vertical="center"/>
      <protection locked="0"/>
    </xf>
    <xf numFmtId="37" fontId="23" fillId="3" borderId="33" xfId="0" applyFont="1" applyFill="1" applyBorder="1" applyAlignment="1" applyProtection="1">
      <alignment vertical="center"/>
      <protection/>
    </xf>
    <xf numFmtId="37" fontId="23" fillId="3" borderId="32" xfId="0" applyFont="1" applyFill="1" applyBorder="1" applyAlignment="1" applyProtection="1">
      <alignment horizontal="right" vertical="center"/>
      <protection/>
    </xf>
    <xf numFmtId="37" fontId="23" fillId="3" borderId="31" xfId="0" applyFont="1" applyFill="1" applyBorder="1" applyAlignment="1" applyProtection="1">
      <alignment vertical="center"/>
      <protection/>
    </xf>
    <xf numFmtId="37" fontId="23" fillId="3" borderId="57" xfId="0" applyFont="1" applyFill="1" applyBorder="1" applyAlignment="1" applyProtection="1">
      <alignment horizontal="right" vertical="center"/>
      <protection/>
    </xf>
    <xf numFmtId="37" fontId="23" fillId="3" borderId="20" xfId="0" applyFont="1" applyFill="1" applyBorder="1" applyAlignment="1" applyProtection="1">
      <alignment horizontal="right" vertical="center"/>
      <protection/>
    </xf>
    <xf numFmtId="37" fontId="23" fillId="3" borderId="1" xfId="0" applyFont="1" applyFill="1" applyBorder="1" applyAlignment="1" applyProtection="1">
      <alignment vertical="center"/>
      <protection/>
    </xf>
    <xf numFmtId="37" fontId="23" fillId="0" borderId="55" xfId="0" applyFont="1" applyBorder="1" applyAlignment="1" applyProtection="1">
      <alignment vertical="center"/>
      <protection/>
    </xf>
    <xf numFmtId="37" fontId="23" fillId="3" borderId="58" xfId="0" applyFont="1" applyFill="1" applyBorder="1" applyAlignment="1" applyProtection="1">
      <alignment vertical="center"/>
      <protection/>
    </xf>
    <xf numFmtId="37" fontId="23" fillId="3" borderId="23" xfId="0" applyFont="1" applyFill="1" applyBorder="1" applyAlignment="1" applyProtection="1">
      <alignment vertical="center"/>
      <protection/>
    </xf>
    <xf numFmtId="37" fontId="23" fillId="3" borderId="48" xfId="0" applyFont="1" applyFill="1" applyBorder="1" applyAlignment="1" applyProtection="1">
      <alignment vertical="center"/>
      <protection/>
    </xf>
    <xf numFmtId="37" fontId="28" fillId="3" borderId="23" xfId="0" applyFont="1" applyFill="1" applyBorder="1" applyAlignment="1" applyProtection="1">
      <alignment vertical="center"/>
      <protection/>
    </xf>
    <xf numFmtId="37" fontId="28" fillId="3" borderId="48" xfId="0" applyFont="1" applyFill="1" applyBorder="1" applyAlignment="1" applyProtection="1">
      <alignment vertical="center"/>
      <protection/>
    </xf>
    <xf numFmtId="37" fontId="23" fillId="3" borderId="48" xfId="0" applyFont="1" applyFill="1" applyBorder="1" applyAlignment="1" applyProtection="1">
      <alignment vertical="center"/>
      <protection locked="0"/>
    </xf>
    <xf numFmtId="37" fontId="23" fillId="3" borderId="55" xfId="0" applyFont="1" applyFill="1" applyBorder="1" applyAlignment="1" applyProtection="1">
      <alignment vertical="center"/>
      <protection/>
    </xf>
    <xf numFmtId="37" fontId="23" fillId="0" borderId="42" xfId="0" applyFont="1" applyBorder="1" applyAlignment="1" applyProtection="1">
      <alignment horizontal="center" vertical="center"/>
      <protection/>
    </xf>
    <xf numFmtId="37" fontId="23" fillId="3" borderId="32" xfId="0" applyFont="1" applyFill="1" applyBorder="1" applyAlignment="1" applyProtection="1">
      <alignment horizontal="right" vertical="center"/>
      <protection locked="0"/>
    </xf>
    <xf numFmtId="37" fontId="23" fillId="3" borderId="33" xfId="0" applyFont="1" applyFill="1" applyBorder="1" applyAlignment="1" applyProtection="1">
      <alignment horizontal="right" vertical="center"/>
      <protection/>
    </xf>
    <xf numFmtId="37" fontId="23" fillId="3" borderId="32" xfId="0" applyNumberFormat="1" applyFont="1" applyFill="1" applyBorder="1" applyAlignment="1" applyProtection="1">
      <alignment vertical="center"/>
      <protection/>
    </xf>
    <xf numFmtId="37" fontId="28" fillId="3" borderId="32" xfId="0" applyNumberFormat="1" applyFont="1" applyFill="1" applyBorder="1" applyAlignment="1" applyProtection="1">
      <alignment vertical="center"/>
      <protection/>
    </xf>
    <xf numFmtId="37" fontId="23" fillId="3" borderId="32" xfId="0" applyNumberFormat="1" applyFont="1" applyFill="1" applyBorder="1" applyAlignment="1" applyProtection="1">
      <alignment horizontal="right" vertical="center"/>
      <protection/>
    </xf>
    <xf numFmtId="37" fontId="28" fillId="3" borderId="32" xfId="0" applyNumberFormat="1" applyFont="1" applyFill="1" applyBorder="1" applyAlignment="1" applyProtection="1">
      <alignment horizontal="right" vertical="center"/>
      <protection/>
    </xf>
    <xf numFmtId="37" fontId="23" fillId="0" borderId="58" xfId="0" applyFont="1" applyBorder="1" applyAlignment="1" applyProtection="1">
      <alignment vertical="center"/>
      <protection locked="0"/>
    </xf>
    <xf numFmtId="37" fontId="23" fillId="0" borderId="23" xfId="0" applyFont="1" applyBorder="1" applyAlignment="1" applyProtection="1">
      <alignment vertical="center"/>
      <protection locked="0"/>
    </xf>
    <xf numFmtId="37" fontId="23" fillId="0" borderId="48" xfId="0" applyFont="1" applyBorder="1" applyAlignment="1" applyProtection="1">
      <alignment vertical="center"/>
      <protection locked="0"/>
    </xf>
    <xf numFmtId="37" fontId="23" fillId="0" borderId="48" xfId="0" applyFont="1" applyBorder="1" applyAlignment="1" applyProtection="1">
      <alignment vertical="center"/>
      <protection/>
    </xf>
    <xf numFmtId="176" fontId="23" fillId="0" borderId="0" xfId="0" applyNumberFormat="1" applyFont="1" applyAlignment="1" applyProtection="1">
      <alignment vertical="center"/>
      <protection locked="0"/>
    </xf>
    <xf numFmtId="2" fontId="23" fillId="0" borderId="0" xfId="0" applyNumberFormat="1" applyFont="1" applyAlignment="1" applyProtection="1">
      <alignment vertical="center"/>
      <protection locked="0"/>
    </xf>
    <xf numFmtId="37" fontId="23" fillId="0" borderId="0" xfId="0" applyFont="1" applyAlignment="1" applyProtection="1">
      <alignment vertical="top"/>
      <protection/>
    </xf>
    <xf numFmtId="37" fontId="23" fillId="0" borderId="0" xfId="0" applyFont="1" applyAlignment="1" applyProtection="1">
      <alignment horizontal="right" vertical="center"/>
      <protection/>
    </xf>
    <xf numFmtId="37" fontId="23" fillId="0" borderId="1" xfId="0" applyFont="1" applyBorder="1" applyAlignment="1" applyProtection="1">
      <alignment vertical="top"/>
      <protection/>
    </xf>
    <xf numFmtId="37" fontId="23" fillId="0" borderId="17" xfId="0" applyFont="1" applyBorder="1" applyAlignment="1" applyProtection="1">
      <alignment vertical="top"/>
      <protection/>
    </xf>
    <xf numFmtId="37" fontId="23" fillId="0" borderId="17" xfId="0" applyFont="1" applyBorder="1" applyAlignment="1" applyProtection="1">
      <alignment horizontal="center" vertical="top"/>
      <protection/>
    </xf>
    <xf numFmtId="37" fontId="23" fillId="0" borderId="18" xfId="0" applyFont="1" applyBorder="1" applyAlignment="1" applyProtection="1">
      <alignment horizontal="center" vertical="top"/>
      <protection/>
    </xf>
    <xf numFmtId="37" fontId="23" fillId="3" borderId="45" xfId="0" applyFont="1" applyFill="1" applyBorder="1" applyAlignment="1" applyProtection="1">
      <alignment vertical="center"/>
      <protection/>
    </xf>
    <xf numFmtId="37" fontId="23" fillId="3" borderId="44" xfId="0" applyFont="1" applyFill="1" applyBorder="1" applyAlignment="1" applyProtection="1">
      <alignment vertical="center"/>
      <protection/>
    </xf>
    <xf numFmtId="37" fontId="23" fillId="3" borderId="47" xfId="0" applyFont="1" applyFill="1" applyBorder="1" applyAlignment="1" applyProtection="1">
      <alignment vertical="center"/>
      <protection/>
    </xf>
    <xf numFmtId="37" fontId="23" fillId="3" borderId="22" xfId="0" applyFont="1" applyFill="1" applyBorder="1" applyAlignment="1" applyProtection="1">
      <alignment vertical="center"/>
      <protection/>
    </xf>
    <xf numFmtId="37" fontId="23" fillId="0" borderId="25" xfId="0" applyFont="1" applyBorder="1" applyAlignment="1" applyProtection="1">
      <alignment vertical="center"/>
      <protection/>
    </xf>
    <xf numFmtId="37" fontId="23" fillId="0" borderId="59" xfId="0" applyFont="1" applyBorder="1" applyAlignment="1" applyProtection="1">
      <alignment vertical="center"/>
      <protection/>
    </xf>
    <xf numFmtId="37" fontId="23" fillId="0" borderId="60" xfId="0" applyFont="1" applyBorder="1" applyAlignment="1" applyProtection="1">
      <alignment horizontal="center" vertical="center"/>
      <protection/>
    </xf>
    <xf numFmtId="37" fontId="23" fillId="0" borderId="61" xfId="0" applyFont="1" applyBorder="1" applyAlignment="1" applyProtection="1">
      <alignment vertical="center"/>
      <protection/>
    </xf>
    <xf numFmtId="37" fontId="23" fillId="0" borderId="60" xfId="0" applyFont="1" applyBorder="1" applyAlignment="1" applyProtection="1">
      <alignment vertical="center"/>
      <protection/>
    </xf>
    <xf numFmtId="37" fontId="25" fillId="0" borderId="23" xfId="0" applyFont="1" applyBorder="1" applyAlignment="1" applyProtection="1">
      <alignment vertical="center"/>
      <protection/>
    </xf>
    <xf numFmtId="37" fontId="25" fillId="0" borderId="48" xfId="0" applyFont="1" applyBorder="1" applyAlignment="1" applyProtection="1">
      <alignment vertical="center"/>
      <protection/>
    </xf>
    <xf numFmtId="37" fontId="24" fillId="0" borderId="21" xfId="0" applyFont="1" applyBorder="1" applyAlignment="1" applyProtection="1">
      <alignment vertical="center"/>
      <protection locked="0"/>
    </xf>
    <xf numFmtId="37" fontId="25" fillId="0" borderId="62" xfId="0" applyFont="1" applyBorder="1" applyAlignment="1" applyProtection="1">
      <alignment vertical="center"/>
      <protection/>
    </xf>
    <xf numFmtId="37" fontId="31" fillId="0" borderId="0" xfId="0" applyFont="1" applyAlignment="1" applyProtection="1">
      <alignment vertical="center"/>
      <protection/>
    </xf>
    <xf numFmtId="37" fontId="23" fillId="0" borderId="29" xfId="0" applyFont="1" applyBorder="1" applyAlignment="1">
      <alignment horizontal="center" vertical="center"/>
    </xf>
    <xf numFmtId="37" fontId="23" fillId="0" borderId="56" xfId="0" applyFont="1" applyBorder="1" applyAlignment="1">
      <alignment horizontal="center" vertical="center"/>
    </xf>
    <xf numFmtId="37" fontId="27" fillId="0" borderId="17" xfId="0" applyFont="1" applyBorder="1" applyAlignment="1" applyProtection="1">
      <alignment horizontal="center" vertical="center" wrapText="1"/>
      <protection locked="0"/>
    </xf>
    <xf numFmtId="37" fontId="27" fillId="0" borderId="63" xfId="0" applyFont="1" applyBorder="1" applyAlignment="1" applyProtection="1">
      <alignment horizontal="center" vertical="center" wrapText="1"/>
      <protection locked="0"/>
    </xf>
    <xf numFmtId="37" fontId="24" fillId="0" borderId="17" xfId="0" applyFont="1" applyBorder="1" applyAlignment="1" applyProtection="1">
      <alignment horizontal="center" vertical="center" wrapText="1"/>
      <protection locked="0"/>
    </xf>
    <xf numFmtId="37" fontId="24" fillId="0" borderId="17" xfId="0" applyFont="1" applyBorder="1" applyAlignment="1" applyProtection="1">
      <alignment horizontal="center" vertical="center" wrapText="1"/>
      <protection/>
    </xf>
    <xf numFmtId="37" fontId="27" fillId="0" borderId="17" xfId="0" applyFont="1" applyBorder="1" applyAlignment="1" applyProtection="1">
      <alignment horizontal="center" vertical="center" wrapText="1"/>
      <protection/>
    </xf>
    <xf numFmtId="37" fontId="24" fillId="0" borderId="35" xfId="0" applyFont="1" applyBorder="1" applyAlignment="1" applyProtection="1">
      <alignment horizontal="left" vertical="center"/>
      <protection/>
    </xf>
    <xf numFmtId="37" fontId="27" fillId="0" borderId="18" xfId="0" applyFont="1" applyBorder="1" applyAlignment="1" applyProtection="1">
      <alignment horizontal="center" vertical="center" wrapText="1"/>
      <protection locked="0"/>
    </xf>
    <xf numFmtId="37" fontId="23" fillId="3" borderId="0" xfId="0" applyFont="1" applyFill="1" applyBorder="1" applyAlignment="1" applyProtection="1">
      <alignment vertical="center"/>
      <protection/>
    </xf>
    <xf numFmtId="37" fontId="28" fillId="3" borderId="0" xfId="0" applyFont="1" applyFill="1" applyBorder="1" applyAlignment="1" applyProtection="1">
      <alignment vertical="center"/>
      <protection/>
    </xf>
    <xf numFmtId="37" fontId="23" fillId="3" borderId="0" xfId="0" applyFont="1" applyFill="1" applyBorder="1" applyAlignment="1" applyProtection="1">
      <alignment vertical="center"/>
      <protection locked="0"/>
    </xf>
    <xf numFmtId="37" fontId="24" fillId="0" borderId="36" xfId="0" applyFont="1" applyBorder="1" applyAlignment="1" applyProtection="1">
      <alignment horizontal="center" vertical="center"/>
      <protection locked="0"/>
    </xf>
    <xf numFmtId="37" fontId="23" fillId="0" borderId="26" xfId="0" applyFont="1" applyBorder="1" applyAlignment="1">
      <alignment horizontal="center" vertical="center"/>
    </xf>
    <xf numFmtId="37" fontId="23" fillId="0" borderId="64" xfId="0" applyFont="1" applyBorder="1" applyAlignment="1">
      <alignment horizontal="center" vertical="center"/>
    </xf>
    <xf numFmtId="37" fontId="10" fillId="0" borderId="0" xfId="0" applyFont="1" applyAlignment="1" applyProtection="1">
      <alignment horizontal="center" vertical="center"/>
      <protection/>
    </xf>
    <xf numFmtId="37" fontId="24" fillId="0" borderId="39" xfId="0" applyFont="1" applyBorder="1" applyAlignment="1" applyProtection="1">
      <alignment horizontal="center" vertical="center"/>
      <protection locked="0"/>
    </xf>
    <xf numFmtId="37" fontId="23" fillId="0" borderId="31" xfId="0" applyFont="1" applyBorder="1" applyAlignment="1">
      <alignment horizontal="center" vertical="center"/>
    </xf>
    <xf numFmtId="37" fontId="23" fillId="0" borderId="0" xfId="0" applyFont="1" applyAlignment="1">
      <alignment horizontal="center" vertical="center"/>
    </xf>
    <xf numFmtId="37" fontId="23" fillId="0" borderId="32" xfId="0" applyFont="1" applyBorder="1" applyAlignment="1">
      <alignment horizontal="center" vertical="center"/>
    </xf>
    <xf numFmtId="37" fontId="24" fillId="0" borderId="1" xfId="0" applyFont="1" applyBorder="1" applyAlignment="1" applyProtection="1">
      <alignment horizontal="right" vertical="center"/>
      <protection/>
    </xf>
    <xf numFmtId="37" fontId="23" fillId="0" borderId="65" xfId="0" applyFont="1" applyBorder="1" applyAlignment="1" applyProtection="1">
      <alignment horizontal="left" vertical="center"/>
      <protection/>
    </xf>
    <xf numFmtId="37" fontId="2" fillId="0" borderId="0" xfId="0" applyFont="1" applyAlignment="1" applyProtection="1">
      <alignment horizontal="center" vertical="center"/>
      <protection/>
    </xf>
    <xf numFmtId="37" fontId="23" fillId="0" borderId="43" xfId="0" applyFont="1" applyBorder="1" applyAlignment="1">
      <alignment horizontal="center" vertical="center"/>
    </xf>
    <xf numFmtId="37" fontId="23" fillId="0" borderId="29" xfId="0" applyFont="1" applyBorder="1" applyAlignment="1">
      <alignment horizontal="center" vertical="center"/>
    </xf>
    <xf numFmtId="37" fontId="23" fillId="0" borderId="56" xfId="0" applyFont="1" applyBorder="1" applyAlignment="1">
      <alignment horizontal="center" vertical="center"/>
    </xf>
    <xf numFmtId="37" fontId="23" fillId="0" borderId="28" xfId="0" applyFont="1" applyBorder="1" applyAlignment="1" applyProtection="1">
      <alignment horizontal="center" vertical="center" wrapText="1"/>
      <protection/>
    </xf>
    <xf numFmtId="37" fontId="23" fillId="0" borderId="40" xfId="0" applyFont="1" applyBorder="1" applyAlignment="1">
      <alignment horizontal="center" vertical="center"/>
    </xf>
    <xf numFmtId="37" fontId="23" fillId="0" borderId="42" xfId="0" applyFont="1" applyBorder="1" applyAlignment="1">
      <alignment horizontal="center" vertical="center"/>
    </xf>
    <xf numFmtId="37" fontId="23" fillId="0" borderId="56" xfId="0" applyFont="1" applyBorder="1" applyAlignment="1">
      <alignment vertical="center"/>
    </xf>
    <xf numFmtId="37" fontId="23" fillId="0" borderId="66" xfId="0" applyFont="1" applyBorder="1" applyAlignment="1" applyProtection="1">
      <alignment horizontal="center" vertical="center"/>
      <protection/>
    </xf>
    <xf numFmtId="37" fontId="0" fillId="0" borderId="0" xfId="0" applyAlignment="1">
      <alignment horizontal="center" vertical="center"/>
    </xf>
    <xf numFmtId="37" fontId="23" fillId="0" borderId="1" xfId="0" applyFont="1" applyBorder="1" applyAlignment="1" applyProtection="1">
      <alignment horizontal="right" vertical="center"/>
      <protection/>
    </xf>
    <xf numFmtId="37" fontId="23" fillId="0" borderId="36" xfId="0" applyFont="1" applyBorder="1" applyAlignment="1" applyProtection="1">
      <alignment horizontal="center" vertical="center"/>
      <protection/>
    </xf>
    <xf numFmtId="37" fontId="23" fillId="0" borderId="27" xfId="0" applyFont="1" applyBorder="1" applyAlignment="1">
      <alignment horizontal="center" vertical="center"/>
    </xf>
    <xf numFmtId="37" fontId="23" fillId="0" borderId="41" xfId="0" applyFont="1" applyBorder="1" applyAlignment="1">
      <alignment horizontal="center" vertical="center"/>
    </xf>
    <xf numFmtId="37" fontId="23" fillId="0" borderId="1" xfId="0" applyFont="1" applyBorder="1" applyAlignment="1" applyProtection="1">
      <alignment horizontal="right" vertical="center"/>
      <protection locked="0"/>
    </xf>
    <xf numFmtId="37" fontId="23" fillId="0" borderId="1" xfId="0" applyFont="1" applyBorder="1" applyAlignment="1">
      <alignment horizontal="right" vertical="center"/>
    </xf>
    <xf numFmtId="37" fontId="23" fillId="0" borderId="24" xfId="0" applyFont="1" applyBorder="1" applyAlignment="1" applyProtection="1">
      <alignment horizontal="center" vertical="center"/>
      <protection/>
    </xf>
    <xf numFmtId="37" fontId="23" fillId="0" borderId="30" xfId="0" applyFont="1" applyBorder="1" applyAlignment="1">
      <alignment vertical="center"/>
    </xf>
    <xf numFmtId="37" fontId="23" fillId="0" borderId="26" xfId="0" applyFont="1" applyBorder="1" applyAlignment="1">
      <alignment vertical="center"/>
    </xf>
    <xf numFmtId="37" fontId="23" fillId="0" borderId="27" xfId="0" applyFont="1" applyBorder="1" applyAlignment="1">
      <alignment vertical="center"/>
    </xf>
    <xf numFmtId="37" fontId="23" fillId="0" borderId="28" xfId="0" applyFont="1" applyBorder="1" applyAlignment="1" applyProtection="1">
      <alignment horizontal="center" vertical="center"/>
      <protection/>
    </xf>
    <xf numFmtId="37" fontId="23" fillId="0" borderId="18" xfId="0" applyFont="1" applyBorder="1" applyAlignment="1">
      <alignment vertical="center"/>
    </xf>
    <xf numFmtId="37" fontId="23" fillId="0" borderId="67" xfId="0" applyFont="1" applyBorder="1" applyAlignment="1" applyProtection="1">
      <alignment horizontal="left" vertical="center"/>
      <protection/>
    </xf>
    <xf numFmtId="37" fontId="23" fillId="0" borderId="68" xfId="0" applyFont="1" applyBorder="1" applyAlignment="1" applyProtection="1">
      <alignment horizontal="left" vertical="center"/>
      <protection/>
    </xf>
    <xf numFmtId="37" fontId="23" fillId="0" borderId="69" xfId="0" applyFont="1" applyBorder="1" applyAlignment="1" applyProtection="1">
      <alignment horizontal="left" vertical="center"/>
      <protection/>
    </xf>
    <xf numFmtId="37" fontId="23" fillId="0" borderId="70" xfId="0" applyFont="1" applyBorder="1" applyAlignment="1" applyProtection="1">
      <alignment horizontal="left" vertical="center"/>
      <protection/>
    </xf>
    <xf numFmtId="37" fontId="23" fillId="0" borderId="31" xfId="0" applyFont="1" applyBorder="1" applyAlignment="1" applyProtection="1">
      <alignment horizontal="left" vertical="center"/>
      <protection/>
    </xf>
    <xf numFmtId="37" fontId="23" fillId="0" borderId="32" xfId="0" applyFont="1" applyBorder="1" applyAlignment="1" applyProtection="1">
      <alignment horizontal="left" vertical="center"/>
      <protection/>
    </xf>
    <xf numFmtId="37" fontId="23" fillId="0" borderId="71" xfId="0" applyFont="1" applyBorder="1" applyAlignment="1" applyProtection="1">
      <alignment horizontal="left" vertical="center"/>
      <protection/>
    </xf>
    <xf numFmtId="37" fontId="23" fillId="0" borderId="72" xfId="0" applyFont="1" applyBorder="1" applyAlignment="1" applyProtection="1">
      <alignment horizontal="left" vertical="center"/>
      <protection/>
    </xf>
    <xf numFmtId="37" fontId="23" fillId="0" borderId="39" xfId="0" applyFont="1" applyBorder="1" applyAlignment="1" applyProtection="1">
      <alignment horizontal="center" vertical="center"/>
      <protection/>
    </xf>
    <xf numFmtId="37" fontId="23" fillId="0" borderId="43" xfId="0" applyFont="1" applyBorder="1" applyAlignment="1" applyProtection="1">
      <alignment horizontal="center" vertical="center"/>
      <protection/>
    </xf>
    <xf numFmtId="37" fontId="23" fillId="0" borderId="29" xfId="0" applyFont="1" applyBorder="1" applyAlignment="1" applyProtection="1">
      <alignment horizontal="center" vertical="center"/>
      <protection/>
    </xf>
    <xf numFmtId="37" fontId="23" fillId="0" borderId="56" xfId="0" applyFont="1" applyBorder="1" applyAlignment="1" applyProtection="1">
      <alignment horizontal="center" vertical="center"/>
      <protection/>
    </xf>
    <xf numFmtId="37" fontId="23" fillId="0" borderId="39" xfId="0" applyFont="1" applyBorder="1" applyAlignment="1" applyProtection="1">
      <alignment horizontal="left" vertical="center"/>
      <protection/>
    </xf>
    <xf numFmtId="37" fontId="23" fillId="0" borderId="43" xfId="0" applyFont="1" applyBorder="1" applyAlignment="1" applyProtection="1">
      <alignment horizontal="left" vertical="center"/>
      <protection/>
    </xf>
    <xf numFmtId="37" fontId="23" fillId="0" borderId="73" xfId="0" applyFont="1" applyBorder="1" applyAlignment="1" applyProtection="1">
      <alignment horizontal="left" vertical="center"/>
      <protection/>
    </xf>
    <xf numFmtId="37" fontId="24" fillId="0" borderId="45" xfId="0" applyFont="1" applyBorder="1" applyAlignment="1" applyProtection="1">
      <alignment horizontal="center" vertical="center"/>
      <protection locked="0"/>
    </xf>
    <xf numFmtId="37" fontId="27" fillId="0" borderId="45" xfId="0" applyFont="1" applyBorder="1" applyAlignment="1" applyProtection="1">
      <alignment horizontal="center" vertical="center"/>
      <protection locked="0"/>
    </xf>
    <xf numFmtId="3" fontId="0" fillId="0" borderId="0" xfId="21" applyNumberFormat="1" applyFont="1" applyBorder="1" applyAlignment="1">
      <alignment horizontal="right"/>
      <protection/>
    </xf>
    <xf numFmtId="0" fontId="20" fillId="0" borderId="0" xfId="21" applyFont="1" applyBorder="1" applyAlignment="1">
      <alignment/>
      <protection/>
    </xf>
    <xf numFmtId="3" fontId="0" fillId="0" borderId="74" xfId="21" applyNumberFormat="1" applyFont="1" applyBorder="1" applyAlignment="1">
      <alignment horizontal="center"/>
      <protection/>
    </xf>
    <xf numFmtId="37" fontId="23" fillId="0" borderId="40" xfId="0" applyFont="1" applyBorder="1" applyAlignment="1">
      <alignment vertical="center"/>
    </xf>
    <xf numFmtId="37" fontId="23" fillId="0" borderId="75" xfId="0" applyFont="1" applyBorder="1" applyAlignment="1">
      <alignment vertical="center"/>
    </xf>
    <xf numFmtId="37" fontId="23" fillId="0" borderId="31" xfId="0" applyFont="1" applyBorder="1" applyAlignment="1">
      <alignment vertical="center"/>
    </xf>
    <xf numFmtId="37" fontId="23" fillId="0" borderId="0" xfId="0" applyFont="1" applyAlignment="1">
      <alignment vertical="center"/>
    </xf>
    <xf numFmtId="37" fontId="23" fillId="0" borderId="33" xfId="0" applyFont="1" applyBorder="1" applyAlignment="1">
      <alignment vertical="center"/>
    </xf>
    <xf numFmtId="37" fontId="23" fillId="0" borderId="29" xfId="0" applyFont="1" applyBorder="1" applyAlignment="1">
      <alignment vertical="center"/>
    </xf>
    <xf numFmtId="37" fontId="23" fillId="0" borderId="42" xfId="0" applyFont="1" applyBorder="1" applyAlignment="1">
      <alignment vertical="center"/>
    </xf>
    <xf numFmtId="37" fontId="23" fillId="0" borderId="76" xfId="0" applyFont="1" applyBorder="1" applyAlignment="1">
      <alignment vertical="center"/>
    </xf>
    <xf numFmtId="37" fontId="23" fillId="0" borderId="77" xfId="0" applyFont="1" applyBorder="1" applyAlignment="1" applyProtection="1">
      <alignment horizontal="center" vertical="center"/>
      <protection/>
    </xf>
    <xf numFmtId="37" fontId="23" fillId="0" borderId="26" xfId="0" applyFont="1" applyBorder="1" applyAlignment="1" applyProtection="1">
      <alignment horizontal="center" vertical="center"/>
      <protection/>
    </xf>
    <xf numFmtId="37" fontId="23" fillId="0" borderId="17" xfId="0" applyFont="1" applyBorder="1" applyAlignment="1" applyProtection="1">
      <alignment horizontal="center" vertical="center"/>
      <protection/>
    </xf>
    <xf numFmtId="37" fontId="23" fillId="0" borderId="0" xfId="0" applyFont="1" applyAlignment="1" applyProtection="1">
      <alignment horizontal="center" vertical="center"/>
      <protection/>
    </xf>
    <xf numFmtId="37" fontId="23" fillId="0" borderId="78" xfId="0" applyFont="1" applyBorder="1" applyAlignment="1" applyProtection="1">
      <alignment horizontal="center" vertical="center"/>
      <protection/>
    </xf>
    <xf numFmtId="37" fontId="23" fillId="0" borderId="79" xfId="0" applyFont="1" applyBorder="1" applyAlignment="1">
      <alignment horizontal="center" vertical="center"/>
    </xf>
    <xf numFmtId="37" fontId="23" fillId="0" borderId="47" xfId="0" applyFont="1" applyBorder="1" applyAlignment="1" applyProtection="1">
      <alignment horizontal="center" vertical="center"/>
      <protection/>
    </xf>
    <xf numFmtId="37" fontId="23" fillId="0" borderId="19" xfId="0" applyFont="1" applyBorder="1" applyAlignment="1" applyProtection="1">
      <alignment horizontal="center" vertical="center"/>
      <protection/>
    </xf>
    <xf numFmtId="37" fontId="23" fillId="0" borderId="18" xfId="0" applyFont="1" applyBorder="1" applyAlignment="1" applyProtection="1">
      <alignment horizontal="center" vertical="center"/>
      <protection/>
    </xf>
    <xf numFmtId="37" fontId="23" fillId="0" borderId="45" xfId="0" applyFont="1" applyBorder="1" applyAlignment="1" applyProtection="1">
      <alignment horizontal="center" vertical="center" wrapText="1"/>
      <protection/>
    </xf>
    <xf numFmtId="37" fontId="23" fillId="0" borderId="20" xfId="0" applyFont="1" applyBorder="1" applyAlignment="1" applyProtection="1">
      <alignment horizontal="center" vertical="center"/>
      <protection/>
    </xf>
    <xf numFmtId="37" fontId="23" fillId="0" borderId="30" xfId="0" applyFont="1" applyBorder="1" applyAlignment="1" applyProtection="1">
      <alignment horizontal="center" vertical="center"/>
      <protection/>
    </xf>
    <xf numFmtId="37" fontId="23" fillId="0" borderId="24" xfId="0" applyFont="1" applyBorder="1" applyAlignment="1" applyProtection="1">
      <alignment horizontal="center" vertical="center" wrapText="1"/>
      <protection/>
    </xf>
    <xf numFmtId="37" fontId="23" fillId="0" borderId="45" xfId="0" applyFont="1" applyBorder="1" applyAlignment="1" applyProtection="1">
      <alignment horizontal="center" vertical="center"/>
      <protection/>
    </xf>
    <xf numFmtId="37" fontId="23" fillId="3" borderId="45" xfId="0" applyFont="1" applyFill="1" applyBorder="1" applyAlignment="1" applyProtection="1">
      <alignment horizontal="center" vertical="center" wrapText="1"/>
      <protection/>
    </xf>
    <xf numFmtId="37" fontId="23" fillId="3" borderId="20" xfId="0" applyFont="1" applyFill="1" applyBorder="1" applyAlignment="1" applyProtection="1">
      <alignment horizontal="center" vertical="center"/>
      <protection/>
    </xf>
    <xf numFmtId="37" fontId="23" fillId="3" borderId="30" xfId="0" applyFont="1" applyFill="1" applyBorder="1" applyAlignment="1" applyProtection="1">
      <alignment horizontal="center" vertical="center"/>
      <protection/>
    </xf>
    <xf numFmtId="37" fontId="23" fillId="0" borderId="20" xfId="0" applyFont="1" applyBorder="1" applyAlignment="1">
      <alignment horizontal="center" vertical="center"/>
    </xf>
    <xf numFmtId="37" fontId="23" fillId="0" borderId="30" xfId="0" applyFont="1" applyBorder="1" applyAlignment="1">
      <alignment horizontal="center" vertical="center"/>
    </xf>
    <xf numFmtId="37" fontId="23" fillId="0" borderId="80" xfId="0" applyFont="1" applyBorder="1" applyAlignment="1" applyProtection="1">
      <alignment horizontal="center" vertical="center"/>
      <protection/>
    </xf>
    <xf numFmtId="37" fontId="23" fillId="0" borderId="81" xfId="0" applyFont="1" applyBorder="1" applyAlignment="1">
      <alignment vertical="center"/>
    </xf>
    <xf numFmtId="37" fontId="23" fillId="0" borderId="82" xfId="0" applyFont="1" applyBorder="1" applyAlignment="1">
      <alignment vertical="center"/>
    </xf>
    <xf numFmtId="37" fontId="23" fillId="0" borderId="35" xfId="0" applyFont="1" applyBorder="1" applyAlignment="1" applyProtection="1">
      <alignment horizontal="center" vertical="center"/>
      <protection/>
    </xf>
    <xf numFmtId="37" fontId="23" fillId="0" borderId="57" xfId="0" applyFont="1" applyBorder="1" applyAlignment="1">
      <alignment vertical="center"/>
    </xf>
    <xf numFmtId="37" fontId="23" fillId="0" borderId="83" xfId="0" applyFont="1" applyBorder="1" applyAlignment="1">
      <alignment vertical="center"/>
    </xf>
    <xf numFmtId="37" fontId="23" fillId="0" borderId="20" xfId="0" applyFont="1" applyBorder="1" applyAlignment="1">
      <alignment vertical="center"/>
    </xf>
    <xf numFmtId="37" fontId="23" fillId="0" borderId="41" xfId="0" applyFont="1" applyBorder="1" applyAlignment="1">
      <alignment vertical="center"/>
    </xf>
    <xf numFmtId="37" fontId="23" fillId="0" borderId="1" xfId="0" applyFont="1" applyBorder="1" applyAlignment="1" applyProtection="1">
      <alignment horizontal="right" vertical="top"/>
      <protection/>
    </xf>
  </cellXfs>
  <cellStyles count="10">
    <cellStyle name="Normal" xfId="0"/>
    <cellStyle name="Percent" xfId="15"/>
    <cellStyle name="Hyperlink" xfId="16"/>
    <cellStyle name="Comma [0]" xfId="17"/>
    <cellStyle name="Comma" xfId="18"/>
    <cellStyle name="Currency [0]" xfId="19"/>
    <cellStyle name="Currency" xfId="20"/>
    <cellStyle name="標準_集計９"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A1:L73"/>
  <sheetViews>
    <sheetView view="pageBreakPreview" zoomScale="60" zoomScaleNormal="75" workbookViewId="0" topLeftCell="A68">
      <selection activeCell="G96" sqref="G96"/>
    </sheetView>
  </sheetViews>
  <sheetFormatPr defaultColWidth="10.66015625" defaultRowHeight="18"/>
  <cols>
    <col min="1" max="1" width="4.16015625" style="0" customWidth="1"/>
    <col min="2" max="2" width="17.91015625" style="6" customWidth="1"/>
    <col min="3" max="3" width="12.33203125" style="6" bestFit="1" customWidth="1"/>
    <col min="4" max="4" width="10" style="6" bestFit="1" customWidth="1"/>
    <col min="5" max="8" width="12.33203125" style="6" bestFit="1" customWidth="1"/>
    <col min="9" max="9" width="11.16015625" style="6" bestFit="1" customWidth="1"/>
    <col min="10" max="10" width="8.41015625" style="6" bestFit="1" customWidth="1"/>
    <col min="11" max="11" width="10" style="0" bestFit="1" customWidth="1"/>
  </cols>
  <sheetData>
    <row r="1" spans="1:11" ht="21">
      <c r="A1" s="1" t="s">
        <v>43</v>
      </c>
      <c r="C1" s="5"/>
      <c r="D1" s="2"/>
      <c r="E1" s="2"/>
      <c r="F1" s="2"/>
      <c r="G1" s="2"/>
      <c r="H1" s="2"/>
      <c r="I1" s="2"/>
      <c r="J1" s="2"/>
      <c r="K1" s="2"/>
    </row>
    <row r="2" spans="1:11" ht="21">
      <c r="A2" s="1"/>
      <c r="C2" s="5"/>
      <c r="D2" s="2"/>
      <c r="E2" s="2"/>
      <c r="F2" s="2"/>
      <c r="G2" s="2"/>
      <c r="H2" s="2"/>
      <c r="I2" s="2"/>
      <c r="J2" s="2"/>
      <c r="K2" s="2" t="s">
        <v>0</v>
      </c>
    </row>
    <row r="3" spans="1:11" ht="17.25">
      <c r="A3" s="2"/>
      <c r="C3" s="2"/>
      <c r="D3" s="2"/>
      <c r="E3" s="2"/>
      <c r="F3" s="2"/>
      <c r="G3" s="2"/>
      <c r="H3" s="2"/>
      <c r="I3" s="2"/>
      <c r="J3" s="2"/>
      <c r="K3" s="2"/>
    </row>
    <row r="4" spans="1:11" ht="18.75">
      <c r="A4" s="3" t="s">
        <v>1</v>
      </c>
      <c r="C4" s="2"/>
      <c r="D4" s="2"/>
      <c r="E4" s="2"/>
      <c r="F4" s="2"/>
      <c r="G4" s="2"/>
      <c r="H4" s="2"/>
      <c r="I4" s="2"/>
      <c r="J4" s="2"/>
      <c r="K4" s="2"/>
    </row>
    <row r="5" spans="1:11" s="68" customFormat="1" ht="18" thickBot="1">
      <c r="A5" s="64"/>
      <c r="B5" s="65"/>
      <c r="C5" s="66"/>
      <c r="D5" s="66"/>
      <c r="E5" s="66"/>
      <c r="F5" s="66"/>
      <c r="G5" s="66"/>
      <c r="H5" s="66"/>
      <c r="I5" s="329" t="s">
        <v>2</v>
      </c>
      <c r="J5" s="329"/>
      <c r="K5" s="67"/>
    </row>
    <row r="6" spans="1:11" s="68" customFormat="1" ht="21" customHeight="1">
      <c r="A6" s="341" t="s">
        <v>3</v>
      </c>
      <c r="B6" s="342"/>
      <c r="C6" s="330" t="s">
        <v>369</v>
      </c>
      <c r="D6" s="331"/>
      <c r="E6" s="330" t="s">
        <v>370</v>
      </c>
      <c r="F6" s="331"/>
      <c r="G6" s="330" t="s">
        <v>371</v>
      </c>
      <c r="H6" s="331"/>
      <c r="I6" s="330" t="s">
        <v>372</v>
      </c>
      <c r="J6" s="332"/>
      <c r="K6" s="67"/>
    </row>
    <row r="7" spans="1:11" s="68" customFormat="1" ht="21" customHeight="1">
      <c r="A7" s="343"/>
      <c r="B7" s="344"/>
      <c r="C7" s="69" t="s">
        <v>4</v>
      </c>
      <c r="D7" s="69" t="s">
        <v>5</v>
      </c>
      <c r="E7" s="69" t="s">
        <v>4</v>
      </c>
      <c r="F7" s="69" t="s">
        <v>5</v>
      </c>
      <c r="G7" s="69" t="s">
        <v>4</v>
      </c>
      <c r="H7" s="69" t="s">
        <v>5</v>
      </c>
      <c r="I7" s="69" t="s">
        <v>6</v>
      </c>
      <c r="J7" s="70" t="s">
        <v>5</v>
      </c>
      <c r="K7" s="67"/>
    </row>
    <row r="8" spans="1:11" s="68" customFormat="1" ht="21" customHeight="1">
      <c r="A8" s="345" t="s">
        <v>7</v>
      </c>
      <c r="B8" s="346"/>
      <c r="C8" s="71">
        <f>E8+G8+I8</f>
        <v>724304802</v>
      </c>
      <c r="D8" s="72">
        <f aca="true" t="shared" si="0" ref="D8:J8">D10+D17</f>
        <v>100</v>
      </c>
      <c r="E8" s="71">
        <f t="shared" si="0"/>
        <v>579521768</v>
      </c>
      <c r="F8" s="72">
        <f t="shared" si="0"/>
        <v>100</v>
      </c>
      <c r="G8" s="71">
        <f t="shared" si="0"/>
        <v>101876514</v>
      </c>
      <c r="H8" s="72">
        <f t="shared" si="0"/>
        <v>100</v>
      </c>
      <c r="I8" s="71">
        <f t="shared" si="0"/>
        <v>42906520</v>
      </c>
      <c r="J8" s="73">
        <f t="shared" si="0"/>
        <v>100</v>
      </c>
      <c r="K8" s="67"/>
    </row>
    <row r="9" spans="1:11" s="68" customFormat="1" ht="21" customHeight="1">
      <c r="A9" s="345"/>
      <c r="B9" s="346"/>
      <c r="C9" s="71"/>
      <c r="D9" s="71"/>
      <c r="E9" s="71"/>
      <c r="F9" s="71"/>
      <c r="G9" s="71"/>
      <c r="H9" s="71"/>
      <c r="I9" s="71"/>
      <c r="J9" s="74"/>
      <c r="K9" s="67"/>
    </row>
    <row r="10" spans="1:11" s="68" customFormat="1" ht="21" customHeight="1">
      <c r="A10" s="345" t="s">
        <v>8</v>
      </c>
      <c r="B10" s="346"/>
      <c r="C10" s="71">
        <f aca="true" t="shared" si="1" ref="C10:C15">E10+G10+I10</f>
        <v>722640602</v>
      </c>
      <c r="D10" s="72">
        <f aca="true" t="shared" si="2" ref="D10:D15">C10/C$8*100</f>
        <v>99.77023485203954</v>
      </c>
      <c r="E10" s="71">
        <f>SUM(E11:E15)</f>
        <v>577857568</v>
      </c>
      <c r="F10" s="72">
        <f aca="true" t="shared" si="3" ref="F10:F15">E10/E$8*100</f>
        <v>99.712832184761</v>
      </c>
      <c r="G10" s="71">
        <f>SUM(G11:G15)</f>
        <v>101876514</v>
      </c>
      <c r="H10" s="72">
        <f aca="true" t="shared" si="4" ref="H10:H15">G10/G$8*100</f>
        <v>100</v>
      </c>
      <c r="I10" s="71">
        <f>SUM(I11:I15)</f>
        <v>42906520</v>
      </c>
      <c r="J10" s="73">
        <f aca="true" t="shared" si="5" ref="J10:J15">I10/I$8*100</f>
        <v>100</v>
      </c>
      <c r="K10" s="67"/>
    </row>
    <row r="11" spans="1:11" s="68" customFormat="1" ht="21" customHeight="1">
      <c r="A11" s="345" t="s">
        <v>373</v>
      </c>
      <c r="B11" s="346"/>
      <c r="C11" s="71">
        <f t="shared" si="1"/>
        <v>118486385</v>
      </c>
      <c r="D11" s="72">
        <f t="shared" si="2"/>
        <v>16.35863584955219</v>
      </c>
      <c r="E11" s="75">
        <v>116114156</v>
      </c>
      <c r="F11" s="72">
        <f t="shared" si="3"/>
        <v>20.03620267806748</v>
      </c>
      <c r="G11" s="75">
        <v>1698922</v>
      </c>
      <c r="H11" s="72">
        <f t="shared" si="4"/>
        <v>1.6676287137190424</v>
      </c>
      <c r="I11" s="75">
        <v>673307</v>
      </c>
      <c r="J11" s="73">
        <f t="shared" si="5"/>
        <v>1.5692416910064018</v>
      </c>
      <c r="K11" s="67"/>
    </row>
    <row r="12" spans="1:11" s="68" customFormat="1" ht="21" customHeight="1">
      <c r="A12" s="345" t="s">
        <v>374</v>
      </c>
      <c r="B12" s="346"/>
      <c r="C12" s="71">
        <f t="shared" si="1"/>
        <v>341319903</v>
      </c>
      <c r="D12" s="72">
        <f t="shared" si="2"/>
        <v>47.123794023941876</v>
      </c>
      <c r="E12" s="75">
        <v>308221159</v>
      </c>
      <c r="F12" s="72">
        <f t="shared" si="3"/>
        <v>53.1854325444424</v>
      </c>
      <c r="G12" s="75">
        <v>24182016</v>
      </c>
      <c r="H12" s="72">
        <f t="shared" si="4"/>
        <v>23.736595463013195</v>
      </c>
      <c r="I12" s="75">
        <v>8916728</v>
      </c>
      <c r="J12" s="73">
        <f t="shared" si="5"/>
        <v>20.78175531364464</v>
      </c>
      <c r="K12" s="67"/>
    </row>
    <row r="13" spans="1:11" s="68" customFormat="1" ht="21" customHeight="1">
      <c r="A13" s="345" t="s">
        <v>375</v>
      </c>
      <c r="B13" s="346"/>
      <c r="C13" s="71">
        <f t="shared" si="1"/>
        <v>246771698</v>
      </c>
      <c r="D13" s="72">
        <f t="shared" si="2"/>
        <v>34.070145237004795</v>
      </c>
      <c r="E13" s="75">
        <v>143005993</v>
      </c>
      <c r="F13" s="72">
        <f t="shared" si="3"/>
        <v>24.67655244315171</v>
      </c>
      <c r="G13" s="75">
        <v>70934520</v>
      </c>
      <c r="H13" s="72">
        <f t="shared" si="4"/>
        <v>69.62794192192324</v>
      </c>
      <c r="I13" s="75">
        <v>32831185</v>
      </c>
      <c r="J13" s="73">
        <f t="shared" si="5"/>
        <v>76.5179394646781</v>
      </c>
      <c r="K13" s="67"/>
    </row>
    <row r="14" spans="1:11" s="68" customFormat="1" ht="21" customHeight="1">
      <c r="A14" s="345" t="s">
        <v>376</v>
      </c>
      <c r="B14" s="346"/>
      <c r="C14" s="71">
        <f t="shared" si="1"/>
        <v>15919272</v>
      </c>
      <c r="D14" s="72">
        <f t="shared" si="2"/>
        <v>2.1978691782855253</v>
      </c>
      <c r="E14" s="75">
        <v>10396800</v>
      </c>
      <c r="F14" s="72">
        <f t="shared" si="3"/>
        <v>1.7940309707227424</v>
      </c>
      <c r="G14" s="75">
        <v>5037272</v>
      </c>
      <c r="H14" s="72">
        <f t="shared" si="4"/>
        <v>4.944487990627556</v>
      </c>
      <c r="I14" s="75">
        <v>485200</v>
      </c>
      <c r="J14" s="73">
        <f t="shared" si="5"/>
        <v>1.130830465859268</v>
      </c>
      <c r="K14" s="67"/>
    </row>
    <row r="15" spans="1:11" s="68" customFormat="1" ht="21" customHeight="1">
      <c r="A15" s="345" t="s">
        <v>377</v>
      </c>
      <c r="B15" s="346"/>
      <c r="C15" s="71">
        <f t="shared" si="1"/>
        <v>143344</v>
      </c>
      <c r="D15" s="72">
        <f t="shared" si="2"/>
        <v>0.01979056325516395</v>
      </c>
      <c r="E15" s="75">
        <v>119460</v>
      </c>
      <c r="F15" s="72">
        <f t="shared" si="3"/>
        <v>0.02061354837666771</v>
      </c>
      <c r="G15" s="75">
        <v>23784</v>
      </c>
      <c r="H15" s="72">
        <f t="shared" si="4"/>
        <v>0.023345910716968586</v>
      </c>
      <c r="I15" s="75">
        <v>100</v>
      </c>
      <c r="J15" s="73">
        <f t="shared" si="5"/>
        <v>0.00023306481159506763</v>
      </c>
      <c r="K15" s="67"/>
    </row>
    <row r="16" spans="1:11" s="68" customFormat="1" ht="21" customHeight="1">
      <c r="A16" s="345"/>
      <c r="B16" s="346"/>
      <c r="C16" s="71"/>
      <c r="D16" s="72" t="s">
        <v>9</v>
      </c>
      <c r="E16" s="76"/>
      <c r="F16" s="72" t="s">
        <v>9</v>
      </c>
      <c r="G16" s="76"/>
      <c r="H16" s="72" t="s">
        <v>9</v>
      </c>
      <c r="I16" s="71"/>
      <c r="J16" s="73" t="s">
        <v>9</v>
      </c>
      <c r="K16" s="67"/>
    </row>
    <row r="17" spans="1:11" s="68" customFormat="1" ht="21" customHeight="1">
      <c r="A17" s="345" t="s">
        <v>10</v>
      </c>
      <c r="B17" s="346"/>
      <c r="C17" s="71">
        <f>E17+G17+I17</f>
        <v>1664200</v>
      </c>
      <c r="D17" s="72">
        <f>C17/C$8*100</f>
        <v>0.2297651479604577</v>
      </c>
      <c r="E17" s="71">
        <f>SUM(E18:E19)</f>
        <v>1664200</v>
      </c>
      <c r="F17" s="72">
        <f>E17/E$8*100</f>
        <v>0.2871678152389955</v>
      </c>
      <c r="G17" s="71">
        <f>SUM(G18:G19)</f>
        <v>0</v>
      </c>
      <c r="H17" s="72">
        <f>G17/G$8*100</f>
        <v>0</v>
      </c>
      <c r="I17" s="71">
        <f>SUM(I18:I19)</f>
        <v>0</v>
      </c>
      <c r="J17" s="73">
        <f>I17/I$8*100</f>
        <v>0</v>
      </c>
      <c r="K17" s="67"/>
    </row>
    <row r="18" spans="1:11" s="68" customFormat="1" ht="21" customHeight="1">
      <c r="A18" s="345" t="s">
        <v>378</v>
      </c>
      <c r="B18" s="346"/>
      <c r="C18" s="71">
        <f>E18+G18+I18</f>
        <v>1432394</v>
      </c>
      <c r="D18" s="72">
        <f>C18/C$8*100</f>
        <v>0.19776121821155618</v>
      </c>
      <c r="E18" s="75">
        <v>1432394</v>
      </c>
      <c r="F18" s="72">
        <f>E18/E$8*100</f>
        <v>0.24716828238279392</v>
      </c>
      <c r="G18" s="77">
        <v>0</v>
      </c>
      <c r="H18" s="72">
        <f>G18/G$8*100</f>
        <v>0</v>
      </c>
      <c r="I18" s="75">
        <v>0</v>
      </c>
      <c r="J18" s="73">
        <f>I18/I$8*100</f>
        <v>0</v>
      </c>
      <c r="K18" s="67"/>
    </row>
    <row r="19" spans="1:11" s="68" customFormat="1" ht="21" customHeight="1">
      <c r="A19" s="345" t="s">
        <v>379</v>
      </c>
      <c r="B19" s="346"/>
      <c r="C19" s="71">
        <f>E19+G19+I19</f>
        <v>231806</v>
      </c>
      <c r="D19" s="72">
        <f>C19/C$8*100</f>
        <v>0.03200392974890148</v>
      </c>
      <c r="E19" s="75">
        <v>231806</v>
      </c>
      <c r="F19" s="72">
        <f>E19/E$8*100</f>
        <v>0.03999953285620153</v>
      </c>
      <c r="G19" s="75">
        <v>0</v>
      </c>
      <c r="H19" s="72">
        <f>G19/G$8*100</f>
        <v>0</v>
      </c>
      <c r="I19" s="75">
        <v>0</v>
      </c>
      <c r="J19" s="73">
        <f>I19/I$8*100</f>
        <v>0</v>
      </c>
      <c r="K19" s="67"/>
    </row>
    <row r="20" spans="1:11" s="68" customFormat="1" ht="10.5" customHeight="1" thickBot="1">
      <c r="A20" s="347"/>
      <c r="B20" s="348"/>
      <c r="C20" s="78"/>
      <c r="D20" s="79" t="s">
        <v>9</v>
      </c>
      <c r="E20" s="78"/>
      <c r="F20" s="78"/>
      <c r="G20" s="78"/>
      <c r="H20" s="78"/>
      <c r="I20" s="78"/>
      <c r="J20" s="80"/>
      <c r="K20" s="67"/>
    </row>
    <row r="21" spans="1:11" s="68" customFormat="1" ht="17.25">
      <c r="A21" s="64"/>
      <c r="B21" s="81"/>
      <c r="C21" s="67"/>
      <c r="D21" s="67"/>
      <c r="E21" s="67"/>
      <c r="F21" s="67"/>
      <c r="G21" s="67"/>
      <c r="H21" s="67"/>
      <c r="I21" s="67"/>
      <c r="J21" s="67"/>
      <c r="K21" s="67"/>
    </row>
    <row r="22" spans="1:11" s="68" customFormat="1" ht="17.25">
      <c r="A22" s="64"/>
      <c r="B22" s="81"/>
      <c r="C22" s="67"/>
      <c r="D22" s="67"/>
      <c r="E22" s="67"/>
      <c r="F22" s="67"/>
      <c r="G22" s="67"/>
      <c r="H22" s="67"/>
      <c r="I22" s="67"/>
      <c r="J22" s="67"/>
      <c r="K22" s="67"/>
    </row>
    <row r="23" spans="1:11" ht="17.25">
      <c r="A23" s="7"/>
      <c r="B23" s="8"/>
      <c r="C23" s="2"/>
      <c r="D23" s="2"/>
      <c r="E23" s="2"/>
      <c r="F23" s="2"/>
      <c r="G23" s="2"/>
      <c r="H23" s="2"/>
      <c r="I23" s="2"/>
      <c r="J23" s="2"/>
      <c r="K23" s="2"/>
    </row>
    <row r="24" spans="1:11" ht="17.25">
      <c r="A24" s="7"/>
      <c r="B24" s="8"/>
      <c r="C24" s="2"/>
      <c r="D24" s="2"/>
      <c r="E24" s="2"/>
      <c r="F24" s="2"/>
      <c r="G24" s="2"/>
      <c r="H24" s="2"/>
      <c r="I24" s="2"/>
      <c r="J24" s="2"/>
      <c r="K24" s="2"/>
    </row>
    <row r="25" spans="1:11" ht="18.75">
      <c r="A25" s="9" t="s">
        <v>11</v>
      </c>
      <c r="C25" s="2"/>
      <c r="D25" s="2"/>
      <c r="E25" s="2"/>
      <c r="F25" s="2"/>
      <c r="G25" s="2"/>
      <c r="H25" s="2"/>
      <c r="I25" s="2"/>
      <c r="J25" s="2"/>
      <c r="K25" s="2"/>
    </row>
    <row r="26" spans="1:11" s="68" customFormat="1" ht="18" thickBot="1">
      <c r="A26" s="82"/>
      <c r="B26" s="83"/>
      <c r="C26" s="66"/>
      <c r="D26" s="66"/>
      <c r="E26" s="66"/>
      <c r="F26" s="66"/>
      <c r="G26" s="66"/>
      <c r="H26" s="66"/>
      <c r="I26" s="329" t="s">
        <v>2</v>
      </c>
      <c r="J26" s="329"/>
      <c r="K26" s="67"/>
    </row>
    <row r="27" spans="1:11" s="68" customFormat="1" ht="21.75" customHeight="1">
      <c r="A27" s="353" t="s">
        <v>380</v>
      </c>
      <c r="B27" s="354"/>
      <c r="C27" s="330" t="s">
        <v>381</v>
      </c>
      <c r="D27" s="331"/>
      <c r="E27" s="330" t="s">
        <v>382</v>
      </c>
      <c r="F27" s="331"/>
      <c r="G27" s="330" t="s">
        <v>383</v>
      </c>
      <c r="H27" s="331"/>
      <c r="I27" s="330" t="s">
        <v>384</v>
      </c>
      <c r="J27" s="332"/>
      <c r="K27" s="67"/>
    </row>
    <row r="28" spans="1:11" s="68" customFormat="1" ht="21.75" customHeight="1">
      <c r="A28" s="355"/>
      <c r="B28" s="318"/>
      <c r="C28" s="69" t="s">
        <v>4</v>
      </c>
      <c r="D28" s="69" t="s">
        <v>5</v>
      </c>
      <c r="E28" s="69" t="s">
        <v>4</v>
      </c>
      <c r="F28" s="69" t="s">
        <v>5</v>
      </c>
      <c r="G28" s="69" t="s">
        <v>4</v>
      </c>
      <c r="H28" s="69" t="s">
        <v>5</v>
      </c>
      <c r="I28" s="69" t="s">
        <v>6</v>
      </c>
      <c r="J28" s="70" t="s">
        <v>5</v>
      </c>
      <c r="K28" s="67"/>
    </row>
    <row r="29" spans="1:11" s="68" customFormat="1" ht="21.75" customHeight="1">
      <c r="A29" s="345" t="s">
        <v>7</v>
      </c>
      <c r="B29" s="346"/>
      <c r="C29" s="71">
        <f>E29+G29+I29</f>
        <v>724304802</v>
      </c>
      <c r="D29" s="72">
        <f aca="true" t="shared" si="6" ref="D29:J29">SUM(D30:D32)</f>
        <v>100</v>
      </c>
      <c r="E29" s="71">
        <f t="shared" si="6"/>
        <v>579521768</v>
      </c>
      <c r="F29" s="72">
        <f t="shared" si="6"/>
        <v>100</v>
      </c>
      <c r="G29" s="71">
        <f t="shared" si="6"/>
        <v>101876514</v>
      </c>
      <c r="H29" s="72">
        <f t="shared" si="6"/>
        <v>100</v>
      </c>
      <c r="I29" s="71">
        <f t="shared" si="6"/>
        <v>42906520</v>
      </c>
      <c r="J29" s="73">
        <f t="shared" si="6"/>
        <v>100</v>
      </c>
      <c r="K29" s="67"/>
    </row>
    <row r="30" spans="1:11" s="68" customFormat="1" ht="21.75" customHeight="1">
      <c r="A30" s="345" t="s">
        <v>385</v>
      </c>
      <c r="B30" s="346"/>
      <c r="C30" s="71">
        <f>E30+G30+I30</f>
        <v>585429166</v>
      </c>
      <c r="D30" s="72">
        <f>C30*100/C$29</f>
        <v>80.82635437228538</v>
      </c>
      <c r="E30" s="75">
        <v>489556646</v>
      </c>
      <c r="F30" s="72">
        <f>E30*100/E$29</f>
        <v>84.47597191897026</v>
      </c>
      <c r="G30" s="75">
        <v>54111990</v>
      </c>
      <c r="H30" s="72">
        <f>G30*100/G$29</f>
        <v>53.11527443901349</v>
      </c>
      <c r="I30" s="75">
        <v>41760530</v>
      </c>
      <c r="J30" s="73">
        <f>I30*100/I$29</f>
        <v>97.32910056560168</v>
      </c>
      <c r="K30" s="67"/>
    </row>
    <row r="31" spans="1:11" s="68" customFormat="1" ht="21.75" customHeight="1">
      <c r="A31" s="345" t="s">
        <v>386</v>
      </c>
      <c r="B31" s="346"/>
      <c r="C31" s="71">
        <f>E31+G31+I31</f>
        <v>56025310</v>
      </c>
      <c r="D31" s="72">
        <f>C31*100/C$29</f>
        <v>7.735046053166992</v>
      </c>
      <c r="E31" s="75">
        <v>41566814</v>
      </c>
      <c r="F31" s="72">
        <f>E31*100/E$29</f>
        <v>7.172606154804525</v>
      </c>
      <c r="G31" s="75">
        <v>13531510</v>
      </c>
      <c r="H31" s="72">
        <f>G31*100/G$29</f>
        <v>13.282266411275124</v>
      </c>
      <c r="I31" s="75">
        <v>926986</v>
      </c>
      <c r="J31" s="73">
        <f>I31*100/I$29</f>
        <v>2.1604781744126536</v>
      </c>
      <c r="K31" s="67"/>
    </row>
    <row r="32" spans="1:11" s="68" customFormat="1" ht="21.75" customHeight="1">
      <c r="A32" s="345" t="s">
        <v>387</v>
      </c>
      <c r="B32" s="346"/>
      <c r="C32" s="71">
        <f>E32+G32+I32</f>
        <v>82850326</v>
      </c>
      <c r="D32" s="72">
        <f>C32*100/C$29</f>
        <v>11.438599574547622</v>
      </c>
      <c r="E32" s="75">
        <v>48398308</v>
      </c>
      <c r="F32" s="72">
        <f>E32*100/E$29</f>
        <v>8.35142192622521</v>
      </c>
      <c r="G32" s="75">
        <v>34233014</v>
      </c>
      <c r="H32" s="72">
        <f>G32*100/G$29</f>
        <v>33.602459149711386</v>
      </c>
      <c r="I32" s="75">
        <v>219004</v>
      </c>
      <c r="J32" s="73">
        <f>I32*100/I$29</f>
        <v>0.5104212599856619</v>
      </c>
      <c r="K32" s="67"/>
    </row>
    <row r="33" spans="1:11" s="68" customFormat="1" ht="10.5" customHeight="1" thickBot="1">
      <c r="A33" s="347"/>
      <c r="B33" s="348"/>
      <c r="C33" s="78"/>
      <c r="D33" s="79"/>
      <c r="E33" s="84"/>
      <c r="F33" s="79"/>
      <c r="G33" s="84"/>
      <c r="H33" s="79"/>
      <c r="I33" s="84"/>
      <c r="J33" s="85"/>
      <c r="K33" s="67"/>
    </row>
    <row r="34" spans="2:11" s="68" customFormat="1" ht="64.5" customHeight="1">
      <c r="B34" s="67"/>
      <c r="C34" s="67"/>
      <c r="D34" s="67"/>
      <c r="E34" s="67"/>
      <c r="F34" s="67"/>
      <c r="G34" s="67"/>
      <c r="H34" s="67"/>
      <c r="I34" s="67"/>
      <c r="J34" s="67"/>
      <c r="K34" s="67"/>
    </row>
    <row r="35" spans="1:12" ht="18.75">
      <c r="A35" s="3" t="s">
        <v>42</v>
      </c>
      <c r="B35" s="3"/>
      <c r="C35" s="3"/>
      <c r="D35" s="3"/>
      <c r="E35" s="2"/>
      <c r="F35" s="2"/>
      <c r="G35" s="2"/>
      <c r="H35" s="2"/>
      <c r="I35" s="2"/>
      <c r="J35" s="2"/>
      <c r="K35" s="2"/>
      <c r="L35" s="6"/>
    </row>
    <row r="36" spans="1:11" s="68" customFormat="1" ht="18" thickBot="1">
      <c r="A36" s="66" t="s">
        <v>41</v>
      </c>
      <c r="B36" s="66"/>
      <c r="C36" s="66"/>
      <c r="D36" s="66"/>
      <c r="E36" s="66"/>
      <c r="F36" s="66"/>
      <c r="G36" s="66"/>
      <c r="H36" s="66"/>
      <c r="I36" s="333" t="s">
        <v>40</v>
      </c>
      <c r="J36" s="334"/>
      <c r="K36" s="334"/>
    </row>
    <row r="37" spans="1:11" s="68" customFormat="1" ht="17.25">
      <c r="A37" s="349" t="s">
        <v>388</v>
      </c>
      <c r="B37" s="350"/>
      <c r="C37" s="335" t="s">
        <v>39</v>
      </c>
      <c r="D37" s="335" t="s">
        <v>38</v>
      </c>
      <c r="E37" s="335" t="s">
        <v>37</v>
      </c>
      <c r="F37" s="335" t="s">
        <v>36</v>
      </c>
      <c r="G37" s="87" t="s">
        <v>35</v>
      </c>
      <c r="H37" s="330" t="s">
        <v>34</v>
      </c>
      <c r="I37" s="337"/>
      <c r="J37" s="338"/>
      <c r="K37" s="339" t="s">
        <v>33</v>
      </c>
    </row>
    <row r="38" spans="1:11" s="68" customFormat="1" ht="17.25">
      <c r="A38" s="351"/>
      <c r="B38" s="352"/>
      <c r="C38" s="336"/>
      <c r="D38" s="336"/>
      <c r="E38" s="336"/>
      <c r="F38" s="336"/>
      <c r="G38" s="69" t="s">
        <v>32</v>
      </c>
      <c r="H38" s="69" t="s">
        <v>31</v>
      </c>
      <c r="I38" s="69" t="s">
        <v>30</v>
      </c>
      <c r="J38" s="69" t="s">
        <v>29</v>
      </c>
      <c r="K38" s="340"/>
    </row>
    <row r="39" spans="1:11" s="68" customFormat="1" ht="17.25">
      <c r="A39" s="94"/>
      <c r="B39" s="71" t="s">
        <v>26</v>
      </c>
      <c r="C39" s="71">
        <f>SUM(D39:K39)</f>
        <v>579521768</v>
      </c>
      <c r="D39" s="71">
        <f aca="true" t="shared" si="7" ref="D39:K39">D41+D48</f>
        <v>8950893</v>
      </c>
      <c r="E39" s="71">
        <f t="shared" si="7"/>
        <v>268955210</v>
      </c>
      <c r="F39" s="71">
        <f t="shared" si="7"/>
        <v>151306175</v>
      </c>
      <c r="G39" s="71">
        <f t="shared" si="7"/>
        <v>32709699</v>
      </c>
      <c r="H39" s="71">
        <f t="shared" si="7"/>
        <v>110022063</v>
      </c>
      <c r="I39" s="71">
        <f t="shared" si="7"/>
        <v>4234016</v>
      </c>
      <c r="J39" s="71">
        <f t="shared" si="7"/>
        <v>466269</v>
      </c>
      <c r="K39" s="74">
        <f t="shared" si="7"/>
        <v>2877443</v>
      </c>
    </row>
    <row r="40" spans="1:11" s="68" customFormat="1" ht="17.25">
      <c r="A40" s="94"/>
      <c r="B40" s="71"/>
      <c r="C40" s="71"/>
      <c r="D40" s="71"/>
      <c r="E40" s="71"/>
      <c r="F40" s="71"/>
      <c r="G40" s="71"/>
      <c r="H40" s="71"/>
      <c r="I40" s="71"/>
      <c r="J40" s="71"/>
      <c r="K40" s="74"/>
    </row>
    <row r="41" spans="1:11" s="68" customFormat="1" ht="17.25">
      <c r="A41" s="94"/>
      <c r="B41" s="71" t="s">
        <v>25</v>
      </c>
      <c r="C41" s="71">
        <f aca="true" t="shared" si="8" ref="C41:K41">SUM(C42:C46)</f>
        <v>577857568</v>
      </c>
      <c r="D41" s="75">
        <f t="shared" si="8"/>
        <v>8929501</v>
      </c>
      <c r="E41" s="95">
        <f t="shared" si="8"/>
        <v>268388373</v>
      </c>
      <c r="F41" s="95">
        <f t="shared" si="8"/>
        <v>150894532</v>
      </c>
      <c r="G41" s="95">
        <f t="shared" si="8"/>
        <v>32695980</v>
      </c>
      <c r="H41" s="95">
        <f t="shared" si="8"/>
        <v>109382554</v>
      </c>
      <c r="I41" s="95">
        <f t="shared" si="8"/>
        <v>4225417</v>
      </c>
      <c r="J41" s="95">
        <f t="shared" si="8"/>
        <v>463768</v>
      </c>
      <c r="K41" s="74">
        <f t="shared" si="8"/>
        <v>2877443</v>
      </c>
    </row>
    <row r="42" spans="1:11" s="68" customFormat="1" ht="17.25">
      <c r="A42" s="96" t="s">
        <v>28</v>
      </c>
      <c r="B42" s="71" t="s">
        <v>23</v>
      </c>
      <c r="C42" s="71">
        <f>SUM(D42:K42)</f>
        <v>116114156</v>
      </c>
      <c r="D42" s="75">
        <v>264002</v>
      </c>
      <c r="E42" s="95">
        <v>69991842</v>
      </c>
      <c r="F42" s="95">
        <v>38932257</v>
      </c>
      <c r="G42" s="95">
        <v>6654643</v>
      </c>
      <c r="H42" s="95">
        <v>264735</v>
      </c>
      <c r="I42" s="95">
        <v>6477</v>
      </c>
      <c r="J42" s="95">
        <v>200</v>
      </c>
      <c r="K42" s="97">
        <v>0</v>
      </c>
    </row>
    <row r="43" spans="1:11" s="68" customFormat="1" ht="17.25">
      <c r="A43" s="94"/>
      <c r="B43" s="71" t="s">
        <v>22</v>
      </c>
      <c r="C43" s="71">
        <f>SUM(D43:K43)</f>
        <v>308221159</v>
      </c>
      <c r="D43" s="75">
        <v>6856</v>
      </c>
      <c r="E43" s="95">
        <v>115000627</v>
      </c>
      <c r="F43" s="95">
        <v>60513716</v>
      </c>
      <c r="G43" s="95">
        <v>25280662</v>
      </c>
      <c r="H43" s="95">
        <v>99907933</v>
      </c>
      <c r="I43" s="95">
        <v>4170354</v>
      </c>
      <c r="J43" s="95">
        <v>463568</v>
      </c>
      <c r="K43" s="97">
        <v>2877443</v>
      </c>
    </row>
    <row r="44" spans="1:11" s="68" customFormat="1" ht="17.25">
      <c r="A44" s="94"/>
      <c r="B44" s="71" t="s">
        <v>21</v>
      </c>
      <c r="C44" s="71">
        <f>SUM(D44:K44)</f>
        <v>143005993</v>
      </c>
      <c r="D44" s="75">
        <v>8412904</v>
      </c>
      <c r="E44" s="95">
        <v>78774666</v>
      </c>
      <c r="F44" s="95">
        <v>47999276</v>
      </c>
      <c r="G44" s="95">
        <v>587675</v>
      </c>
      <c r="H44" s="95">
        <v>7182886</v>
      </c>
      <c r="I44" s="95">
        <v>48586</v>
      </c>
      <c r="J44" s="95">
        <v>0</v>
      </c>
      <c r="K44" s="97">
        <v>0</v>
      </c>
    </row>
    <row r="45" spans="1:11" s="68" customFormat="1" ht="17.25">
      <c r="A45" s="94"/>
      <c r="B45" s="71" t="s">
        <v>19</v>
      </c>
      <c r="C45" s="71">
        <f>SUM(D45:K45)</f>
        <v>10396800</v>
      </c>
      <c r="D45" s="75">
        <v>245739</v>
      </c>
      <c r="E45" s="95">
        <v>4541274</v>
      </c>
      <c r="F45" s="95">
        <v>3409787</v>
      </c>
      <c r="G45" s="95">
        <v>173000</v>
      </c>
      <c r="H45" s="95">
        <v>2027000</v>
      </c>
      <c r="I45" s="95">
        <v>0</v>
      </c>
      <c r="J45" s="95">
        <v>0</v>
      </c>
      <c r="K45" s="97">
        <v>0</v>
      </c>
    </row>
    <row r="46" spans="1:11" s="68" customFormat="1" ht="17.25">
      <c r="A46" s="94"/>
      <c r="B46" s="71" t="s">
        <v>18</v>
      </c>
      <c r="C46" s="71">
        <f>SUM(D46:K46)</f>
        <v>119460</v>
      </c>
      <c r="D46" s="75">
        <v>0</v>
      </c>
      <c r="E46" s="95">
        <v>79964</v>
      </c>
      <c r="F46" s="95">
        <v>39496</v>
      </c>
      <c r="G46" s="95">
        <v>0</v>
      </c>
      <c r="H46" s="95">
        <v>0</v>
      </c>
      <c r="I46" s="95">
        <v>0</v>
      </c>
      <c r="J46" s="95">
        <v>0</v>
      </c>
      <c r="K46" s="97">
        <v>0</v>
      </c>
    </row>
    <row r="47" spans="1:11" s="68" customFormat="1" ht="17.25">
      <c r="A47" s="96" t="s">
        <v>27</v>
      </c>
      <c r="B47" s="71"/>
      <c r="C47" s="71"/>
      <c r="D47" s="75"/>
      <c r="E47" s="95"/>
      <c r="F47" s="95"/>
      <c r="G47" s="95"/>
      <c r="H47" s="95"/>
      <c r="I47" s="95"/>
      <c r="J47" s="95"/>
      <c r="K47" s="74"/>
    </row>
    <row r="48" spans="1:11" s="68" customFormat="1" ht="17.25">
      <c r="A48" s="94"/>
      <c r="B48" s="71" t="s">
        <v>16</v>
      </c>
      <c r="C48" s="71">
        <f aca="true" t="shared" si="9" ref="C48:K48">C49+C50</f>
        <v>1664200</v>
      </c>
      <c r="D48" s="75">
        <f t="shared" si="9"/>
        <v>21392</v>
      </c>
      <c r="E48" s="95">
        <f t="shared" si="9"/>
        <v>566837</v>
      </c>
      <c r="F48" s="95">
        <f t="shared" si="9"/>
        <v>411643</v>
      </c>
      <c r="G48" s="95">
        <f t="shared" si="9"/>
        <v>13719</v>
      </c>
      <c r="H48" s="95">
        <f t="shared" si="9"/>
        <v>639509</v>
      </c>
      <c r="I48" s="95">
        <f t="shared" si="9"/>
        <v>8599</v>
      </c>
      <c r="J48" s="95">
        <f t="shared" si="9"/>
        <v>2501</v>
      </c>
      <c r="K48" s="74">
        <f t="shared" si="9"/>
        <v>0</v>
      </c>
    </row>
    <row r="49" spans="1:11" s="68" customFormat="1" ht="17.25">
      <c r="A49" s="94"/>
      <c r="B49" s="71" t="s">
        <v>15</v>
      </c>
      <c r="C49" s="71">
        <f>SUM(D49:K49)</f>
        <v>1432394</v>
      </c>
      <c r="D49" s="75">
        <v>18256</v>
      </c>
      <c r="E49" s="95">
        <v>516626</v>
      </c>
      <c r="F49" s="95">
        <v>319734</v>
      </c>
      <c r="G49" s="95">
        <v>13422</v>
      </c>
      <c r="H49" s="95">
        <v>556913</v>
      </c>
      <c r="I49" s="95">
        <v>4942</v>
      </c>
      <c r="J49" s="95">
        <v>2501</v>
      </c>
      <c r="K49" s="97">
        <v>0</v>
      </c>
    </row>
    <row r="50" spans="1:11" s="68" customFormat="1" ht="17.25">
      <c r="A50" s="94"/>
      <c r="B50" s="71" t="s">
        <v>14</v>
      </c>
      <c r="C50" s="71">
        <f>SUM(D50:K50)</f>
        <v>231806</v>
      </c>
      <c r="D50" s="75">
        <v>3136</v>
      </c>
      <c r="E50" s="95">
        <v>50211</v>
      </c>
      <c r="F50" s="95">
        <v>91909</v>
      </c>
      <c r="G50" s="95">
        <v>297</v>
      </c>
      <c r="H50" s="95">
        <v>82596</v>
      </c>
      <c r="I50" s="95">
        <v>3657</v>
      </c>
      <c r="J50" s="95">
        <v>0</v>
      </c>
      <c r="K50" s="97">
        <v>0</v>
      </c>
    </row>
    <row r="51" spans="1:11" s="68" customFormat="1" ht="17.25">
      <c r="A51" s="98"/>
      <c r="B51" s="99"/>
      <c r="C51" s="99"/>
      <c r="D51" s="99"/>
      <c r="E51" s="99"/>
      <c r="F51" s="99"/>
      <c r="G51" s="99"/>
      <c r="H51" s="99"/>
      <c r="I51" s="99"/>
      <c r="J51" s="99"/>
      <c r="K51" s="100"/>
    </row>
    <row r="52" spans="1:11" s="68" customFormat="1" ht="17.25">
      <c r="A52" s="94"/>
      <c r="B52" s="71" t="s">
        <v>26</v>
      </c>
      <c r="C52" s="72">
        <v>100</v>
      </c>
      <c r="D52" s="72">
        <v>100</v>
      </c>
      <c r="E52" s="72">
        <v>100</v>
      </c>
      <c r="F52" s="72">
        <v>100</v>
      </c>
      <c r="G52" s="72">
        <v>100</v>
      </c>
      <c r="H52" s="72">
        <v>100</v>
      </c>
      <c r="I52" s="72">
        <v>100</v>
      </c>
      <c r="J52" s="72">
        <v>100</v>
      </c>
      <c r="K52" s="73">
        <v>100</v>
      </c>
    </row>
    <row r="53" spans="1:11" s="68" customFormat="1" ht="17.25">
      <c r="A53" s="94"/>
      <c r="B53" s="71"/>
      <c r="C53" s="71"/>
      <c r="D53" s="71"/>
      <c r="E53" s="71"/>
      <c r="F53" s="71"/>
      <c r="G53" s="71"/>
      <c r="H53" s="71"/>
      <c r="I53" s="71"/>
      <c r="J53" s="71"/>
      <c r="K53" s="74"/>
    </row>
    <row r="54" spans="1:11" s="68" customFormat="1" ht="17.25">
      <c r="A54" s="94"/>
      <c r="B54" s="71" t="s">
        <v>25</v>
      </c>
      <c r="C54" s="72">
        <f aca="true" t="shared" si="10" ref="C54:K54">C41/C$39*100</f>
        <v>99.712832184761</v>
      </c>
      <c r="D54" s="72">
        <f t="shared" si="10"/>
        <v>99.7610070861086</v>
      </c>
      <c r="E54" s="72">
        <f t="shared" si="10"/>
        <v>99.78924483374017</v>
      </c>
      <c r="F54" s="72">
        <f t="shared" si="10"/>
        <v>99.72794038313374</v>
      </c>
      <c r="G54" s="72">
        <f t="shared" si="10"/>
        <v>99.95805831169525</v>
      </c>
      <c r="H54" s="72">
        <f t="shared" si="10"/>
        <v>99.41874476576575</v>
      </c>
      <c r="I54" s="72">
        <f t="shared" si="10"/>
        <v>99.79690676653088</v>
      </c>
      <c r="J54" s="72">
        <f t="shared" si="10"/>
        <v>99.46361435137227</v>
      </c>
      <c r="K54" s="73">
        <f t="shared" si="10"/>
        <v>100</v>
      </c>
    </row>
    <row r="55" spans="1:11" s="68" customFormat="1" ht="17.25">
      <c r="A55" s="96" t="s">
        <v>24</v>
      </c>
      <c r="B55" s="71" t="s">
        <v>23</v>
      </c>
      <c r="C55" s="72">
        <f aca="true" t="shared" si="11" ref="C55:K55">C42/C$39*100</f>
        <v>20.03620267806748</v>
      </c>
      <c r="D55" s="72">
        <f t="shared" si="11"/>
        <v>2.949448730981367</v>
      </c>
      <c r="E55" s="72">
        <f t="shared" si="11"/>
        <v>26.02360519433701</v>
      </c>
      <c r="F55" s="72">
        <f t="shared" si="11"/>
        <v>25.7307786678237</v>
      </c>
      <c r="G55" s="72">
        <f t="shared" si="11"/>
        <v>20.34455590679694</v>
      </c>
      <c r="H55" s="72">
        <f t="shared" si="11"/>
        <v>0.24061992002458632</v>
      </c>
      <c r="I55" s="72">
        <f t="shared" si="11"/>
        <v>0.1529753312221777</v>
      </c>
      <c r="J55" s="72">
        <f t="shared" si="11"/>
        <v>0.0428936944124529</v>
      </c>
      <c r="K55" s="73">
        <f t="shared" si="11"/>
        <v>0</v>
      </c>
    </row>
    <row r="56" spans="1:11" s="68" customFormat="1" ht="17.25">
      <c r="A56" s="94"/>
      <c r="B56" s="71" t="s">
        <v>22</v>
      </c>
      <c r="C56" s="72">
        <f aca="true" t="shared" si="12" ref="C56:K56">C43/C$39*100</f>
        <v>53.1854325444424</v>
      </c>
      <c r="D56" s="72">
        <f t="shared" si="12"/>
        <v>0.07659570950071685</v>
      </c>
      <c r="E56" s="72">
        <f t="shared" si="12"/>
        <v>42.75828194590468</v>
      </c>
      <c r="F56" s="72">
        <f t="shared" si="12"/>
        <v>39.99421438021284</v>
      </c>
      <c r="G56" s="72">
        <f t="shared" si="12"/>
        <v>77.28796892933806</v>
      </c>
      <c r="H56" s="72">
        <f t="shared" si="12"/>
        <v>90.80718019257647</v>
      </c>
      <c r="I56" s="72">
        <f t="shared" si="12"/>
        <v>98.49641569611451</v>
      </c>
      <c r="J56" s="72">
        <f t="shared" si="12"/>
        <v>99.42072065695983</v>
      </c>
      <c r="K56" s="73">
        <f t="shared" si="12"/>
        <v>100</v>
      </c>
    </row>
    <row r="57" spans="1:11" s="68" customFormat="1" ht="17.25">
      <c r="A57" s="94"/>
      <c r="B57" s="71" t="s">
        <v>21</v>
      </c>
      <c r="C57" s="72">
        <f aca="true" t="shared" si="13" ref="C57:K57">C44/C$39*100</f>
        <v>24.67655244315171</v>
      </c>
      <c r="D57" s="72">
        <f t="shared" si="13"/>
        <v>93.98954942261068</v>
      </c>
      <c r="E57" s="72">
        <f t="shared" si="13"/>
        <v>29.28913925854048</v>
      </c>
      <c r="F57" s="72">
        <f t="shared" si="13"/>
        <v>31.723276330262134</v>
      </c>
      <c r="G57" s="72">
        <f t="shared" si="13"/>
        <v>1.7966383609950065</v>
      </c>
      <c r="H57" s="72">
        <f t="shared" si="13"/>
        <v>6.528586907155158</v>
      </c>
      <c r="I57" s="72">
        <f t="shared" si="13"/>
        <v>1.1475157391941835</v>
      </c>
      <c r="J57" s="72">
        <f t="shared" si="13"/>
        <v>0</v>
      </c>
      <c r="K57" s="73">
        <f t="shared" si="13"/>
        <v>0</v>
      </c>
    </row>
    <row r="58" spans="1:11" s="68" customFormat="1" ht="17.25">
      <c r="A58" s="96" t="s">
        <v>20</v>
      </c>
      <c r="B58" s="71" t="s">
        <v>19</v>
      </c>
      <c r="C58" s="72">
        <f aca="true" t="shared" si="14" ref="C58:K58">C45/C$39*100</f>
        <v>1.7940309707227424</v>
      </c>
      <c r="D58" s="72">
        <f t="shared" si="14"/>
        <v>2.745413223015849</v>
      </c>
      <c r="E58" s="72">
        <f t="shared" si="14"/>
        <v>1.6884870904713092</v>
      </c>
      <c r="F58" s="72">
        <f t="shared" si="14"/>
        <v>2.2535676419022552</v>
      </c>
      <c r="G58" s="72">
        <f t="shared" si="14"/>
        <v>0.5288951145652548</v>
      </c>
      <c r="H58" s="72">
        <f t="shared" si="14"/>
        <v>1.8423577460095435</v>
      </c>
      <c r="I58" s="72">
        <f t="shared" si="14"/>
        <v>0</v>
      </c>
      <c r="J58" s="72">
        <f t="shared" si="14"/>
        <v>0</v>
      </c>
      <c r="K58" s="73">
        <f t="shared" si="14"/>
        <v>0</v>
      </c>
    </row>
    <row r="59" spans="1:11" s="68" customFormat="1" ht="17.25">
      <c r="A59" s="94"/>
      <c r="B59" s="71" t="s">
        <v>18</v>
      </c>
      <c r="C59" s="72">
        <f aca="true" t="shared" si="15" ref="C59:K59">C46/C$39*100</f>
        <v>0.02061354837666771</v>
      </c>
      <c r="D59" s="72">
        <f t="shared" si="15"/>
        <v>0</v>
      </c>
      <c r="E59" s="72">
        <f t="shared" si="15"/>
        <v>0.02973134448668981</v>
      </c>
      <c r="F59" s="72">
        <f t="shared" si="15"/>
        <v>0.026103362932808263</v>
      </c>
      <c r="G59" s="72">
        <f t="shared" si="15"/>
        <v>0</v>
      </c>
      <c r="H59" s="72">
        <f t="shared" si="15"/>
        <v>0</v>
      </c>
      <c r="I59" s="72">
        <f t="shared" si="15"/>
        <v>0</v>
      </c>
      <c r="J59" s="72">
        <f t="shared" si="15"/>
        <v>0</v>
      </c>
      <c r="K59" s="73">
        <f t="shared" si="15"/>
        <v>0</v>
      </c>
    </row>
    <row r="60" spans="1:11" s="68" customFormat="1" ht="17.25">
      <c r="A60" s="94"/>
      <c r="B60" s="71"/>
      <c r="C60" s="72" t="s">
        <v>13</v>
      </c>
      <c r="D60" s="72" t="s">
        <v>13</v>
      </c>
      <c r="E60" s="72" t="s">
        <v>13</v>
      </c>
      <c r="F60" s="72" t="s">
        <v>13</v>
      </c>
      <c r="G60" s="72" t="s">
        <v>13</v>
      </c>
      <c r="H60" s="72" t="s">
        <v>13</v>
      </c>
      <c r="I60" s="72" t="s">
        <v>13</v>
      </c>
      <c r="J60" s="72" t="s">
        <v>13</v>
      </c>
      <c r="K60" s="73" t="s">
        <v>13</v>
      </c>
    </row>
    <row r="61" spans="1:11" s="68" customFormat="1" ht="17.25">
      <c r="A61" s="96" t="s">
        <v>17</v>
      </c>
      <c r="B61" s="71" t="s">
        <v>16</v>
      </c>
      <c r="C61" s="72">
        <f aca="true" t="shared" si="16" ref="C61:K61">C48/C$39*100</f>
        <v>0.2871678152389955</v>
      </c>
      <c r="D61" s="72">
        <f t="shared" si="16"/>
        <v>0.2389929138913849</v>
      </c>
      <c r="E61" s="72">
        <f t="shared" si="16"/>
        <v>0.21075516625983934</v>
      </c>
      <c r="F61" s="72">
        <f t="shared" si="16"/>
        <v>0.27205961686626473</v>
      </c>
      <c r="G61" s="72">
        <f t="shared" si="16"/>
        <v>0.04194168830474411</v>
      </c>
      <c r="H61" s="72">
        <f t="shared" si="16"/>
        <v>0.5812552342342463</v>
      </c>
      <c r="I61" s="72">
        <f t="shared" si="16"/>
        <v>0.20309323346912245</v>
      </c>
      <c r="J61" s="72">
        <f t="shared" si="16"/>
        <v>0.5363856486277235</v>
      </c>
      <c r="K61" s="73">
        <f t="shared" si="16"/>
        <v>0</v>
      </c>
    </row>
    <row r="62" spans="1:11" s="68" customFormat="1" ht="17.25">
      <c r="A62" s="94"/>
      <c r="B62" s="71" t="s">
        <v>15</v>
      </c>
      <c r="C62" s="72">
        <f aca="true" t="shared" si="17" ref="C62:K62">C49/C$39*100</f>
        <v>0.24716828238279392</v>
      </c>
      <c r="D62" s="72">
        <f t="shared" si="17"/>
        <v>0.20395730347798818</v>
      </c>
      <c r="E62" s="72">
        <f t="shared" si="17"/>
        <v>0.19208625852609437</v>
      </c>
      <c r="F62" s="72">
        <f t="shared" si="17"/>
        <v>0.21131589639352127</v>
      </c>
      <c r="G62" s="72">
        <f t="shared" si="17"/>
        <v>0.041033700738120515</v>
      </c>
      <c r="H62" s="72">
        <f t="shared" si="17"/>
        <v>0.5061830189459363</v>
      </c>
      <c r="I62" s="72">
        <f t="shared" si="17"/>
        <v>0.11672133501621156</v>
      </c>
      <c r="J62" s="72">
        <f t="shared" si="17"/>
        <v>0.5363856486277235</v>
      </c>
      <c r="K62" s="73">
        <f t="shared" si="17"/>
        <v>0</v>
      </c>
    </row>
    <row r="63" spans="1:11" s="68" customFormat="1" ht="17.25">
      <c r="A63" s="94"/>
      <c r="B63" s="71" t="s">
        <v>14</v>
      </c>
      <c r="C63" s="72">
        <f aca="true" t="shared" si="18" ref="C63:K63">C50/C$39*100</f>
        <v>0.03999953285620153</v>
      </c>
      <c r="D63" s="72">
        <f t="shared" si="18"/>
        <v>0.03503561041339674</v>
      </c>
      <c r="E63" s="72">
        <f t="shared" si="18"/>
        <v>0.01866890773374496</v>
      </c>
      <c r="F63" s="72">
        <f t="shared" si="18"/>
        <v>0.06074372047274343</v>
      </c>
      <c r="G63" s="72">
        <f t="shared" si="18"/>
        <v>0.0009079875666235876</v>
      </c>
      <c r="H63" s="72">
        <f t="shared" si="18"/>
        <v>0.07507221528830994</v>
      </c>
      <c r="I63" s="72">
        <f t="shared" si="18"/>
        <v>0.0863718984529109</v>
      </c>
      <c r="J63" s="72">
        <f t="shared" si="18"/>
        <v>0</v>
      </c>
      <c r="K63" s="73">
        <f t="shared" si="18"/>
        <v>0</v>
      </c>
    </row>
    <row r="64" spans="1:11" s="68" customFormat="1" ht="18" thickBot="1">
      <c r="A64" s="101"/>
      <c r="B64" s="78"/>
      <c r="C64" s="79" t="s">
        <v>13</v>
      </c>
      <c r="D64" s="79" t="s">
        <v>13</v>
      </c>
      <c r="E64" s="79" t="s">
        <v>13</v>
      </c>
      <c r="F64" s="79" t="s">
        <v>13</v>
      </c>
      <c r="G64" s="79" t="s">
        <v>13</v>
      </c>
      <c r="H64" s="79" t="s">
        <v>13</v>
      </c>
      <c r="I64" s="79" t="s">
        <v>13</v>
      </c>
      <c r="J64" s="79" t="s">
        <v>13</v>
      </c>
      <c r="K64" s="85" t="s">
        <v>13</v>
      </c>
    </row>
    <row r="65" spans="1:12" ht="17.25">
      <c r="A65" s="6"/>
      <c r="K65" s="6"/>
      <c r="L65" s="6"/>
    </row>
    <row r="73" spans="1:11" ht="17.25">
      <c r="A73" s="328">
        <v>22</v>
      </c>
      <c r="B73" s="328"/>
      <c r="C73" s="328"/>
      <c r="D73" s="328"/>
      <c r="E73" s="328"/>
      <c r="F73" s="328"/>
      <c r="G73" s="328"/>
      <c r="H73" s="328"/>
      <c r="I73" s="328"/>
      <c r="J73" s="328"/>
      <c r="K73" s="328"/>
    </row>
  </sheetData>
  <mergeCells count="40">
    <mergeCell ref="A29:B29"/>
    <mergeCell ref="A37:B38"/>
    <mergeCell ref="A27:B28"/>
    <mergeCell ref="A30:B30"/>
    <mergeCell ref="A31:B31"/>
    <mergeCell ref="A32:B32"/>
    <mergeCell ref="A33:B33"/>
    <mergeCell ref="A18:B18"/>
    <mergeCell ref="A19:B19"/>
    <mergeCell ref="A20:B20"/>
    <mergeCell ref="A14:B14"/>
    <mergeCell ref="A15:B15"/>
    <mergeCell ref="A16:B16"/>
    <mergeCell ref="A17:B17"/>
    <mergeCell ref="A10:B10"/>
    <mergeCell ref="A11:B11"/>
    <mergeCell ref="A12:B12"/>
    <mergeCell ref="A13:B13"/>
    <mergeCell ref="A6:B6"/>
    <mergeCell ref="A7:B7"/>
    <mergeCell ref="A8:B8"/>
    <mergeCell ref="A9:B9"/>
    <mergeCell ref="I27:J27"/>
    <mergeCell ref="I36:K36"/>
    <mergeCell ref="C37:C38"/>
    <mergeCell ref="D37:D38"/>
    <mergeCell ref="E37:E38"/>
    <mergeCell ref="F37:F38"/>
    <mergeCell ref="H37:J37"/>
    <mergeCell ref="K37:K38"/>
    <mergeCell ref="A73:K73"/>
    <mergeCell ref="I5:J5"/>
    <mergeCell ref="C6:D6"/>
    <mergeCell ref="E6:F6"/>
    <mergeCell ref="G6:H6"/>
    <mergeCell ref="I6:J6"/>
    <mergeCell ref="I26:J26"/>
    <mergeCell ref="C27:D27"/>
    <mergeCell ref="E27:F27"/>
    <mergeCell ref="G27:H27"/>
  </mergeCells>
  <printOptions/>
  <pageMargins left="0.35433070866141736" right="0.35433070866141736" top="0.7874015748031497" bottom="0.3937007874015748" header="0.3937007874015748" footer="0.3937007874015748"/>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ransitionEvaluation="1"/>
  <dimension ref="A1:AU189"/>
  <sheetViews>
    <sheetView view="pageBreakPreview" zoomScale="60" zoomScaleNormal="77" workbookViewId="0" topLeftCell="A67">
      <selection activeCell="G76" sqref="G76"/>
    </sheetView>
  </sheetViews>
  <sheetFormatPr defaultColWidth="10.66015625" defaultRowHeight="18"/>
  <cols>
    <col min="1" max="1" width="3.66015625" style="0" customWidth="1"/>
    <col min="2" max="2" width="17.58203125" style="0" bestFit="1" customWidth="1"/>
    <col min="3" max="3" width="12.08203125" style="0" bestFit="1" customWidth="1"/>
    <col min="4" max="4" width="9.91015625" style="0" bestFit="1" customWidth="1"/>
    <col min="5" max="5" width="12.08203125" style="0" bestFit="1" customWidth="1"/>
    <col min="6" max="6" width="11.58203125" style="0" customWidth="1"/>
    <col min="7" max="7" width="11.16015625" style="0" bestFit="1" customWidth="1"/>
    <col min="8" max="8" width="12.08203125" style="0" bestFit="1" customWidth="1"/>
    <col min="9" max="9" width="10" style="0" bestFit="1" customWidth="1"/>
    <col min="10" max="10" width="8.5" style="0" customWidth="1"/>
    <col min="11" max="11" width="9.83203125" style="0" customWidth="1"/>
    <col min="12" max="12" width="8.41015625" style="0" customWidth="1"/>
    <col min="13" max="25" width="14.66015625" style="0" customWidth="1"/>
  </cols>
  <sheetData>
    <row r="1" spans="1:47" ht="21">
      <c r="A1" s="1" t="s">
        <v>44</v>
      </c>
      <c r="B1" s="13"/>
      <c r="C1" s="12"/>
      <c r="D1" s="2"/>
      <c r="E1" s="2"/>
      <c r="F1" s="2"/>
      <c r="G1" s="2"/>
      <c r="H1" s="2"/>
      <c r="I1" s="2"/>
      <c r="J1" s="2"/>
      <c r="K1" s="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row>
    <row r="2" spans="1:47" s="68" customFormat="1" ht="18" thickBot="1">
      <c r="A2" s="123" t="s">
        <v>13</v>
      </c>
      <c r="B2" s="66"/>
      <c r="C2" s="66"/>
      <c r="D2" s="66"/>
      <c r="E2" s="66"/>
      <c r="F2" s="66"/>
      <c r="G2" s="66"/>
      <c r="H2" s="66"/>
      <c r="I2" s="329" t="s">
        <v>45</v>
      </c>
      <c r="J2" s="329"/>
      <c r="K2" s="329"/>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row>
    <row r="3" spans="1:47" s="68" customFormat="1" ht="19.5" customHeight="1">
      <c r="A3" s="349" t="s">
        <v>46</v>
      </c>
      <c r="B3" s="320"/>
      <c r="C3" s="335" t="s">
        <v>39</v>
      </c>
      <c r="D3" s="335" t="s">
        <v>38</v>
      </c>
      <c r="E3" s="335" t="s">
        <v>37</v>
      </c>
      <c r="F3" s="335" t="s">
        <v>36</v>
      </c>
      <c r="G3" s="87" t="s">
        <v>35</v>
      </c>
      <c r="H3" s="330" t="s">
        <v>47</v>
      </c>
      <c r="I3" s="337"/>
      <c r="J3" s="338"/>
      <c r="K3" s="323" t="s">
        <v>416</v>
      </c>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row>
    <row r="4" spans="1:47" s="68" customFormat="1" ht="19.5" customHeight="1">
      <c r="A4" s="321"/>
      <c r="B4" s="322"/>
      <c r="C4" s="336"/>
      <c r="D4" s="336"/>
      <c r="E4" s="336"/>
      <c r="F4" s="336"/>
      <c r="G4" s="69" t="s">
        <v>32</v>
      </c>
      <c r="H4" s="69" t="s">
        <v>31</v>
      </c>
      <c r="I4" s="69" t="s">
        <v>30</v>
      </c>
      <c r="J4" s="69" t="s">
        <v>29</v>
      </c>
      <c r="K4" s="340"/>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row>
    <row r="5" spans="1:47" s="68" customFormat="1" ht="19.5" customHeight="1">
      <c r="A5" s="94"/>
      <c r="B5" s="71" t="s">
        <v>48</v>
      </c>
      <c r="C5" s="71">
        <v>579521768</v>
      </c>
      <c r="D5" s="71">
        <v>8950893</v>
      </c>
      <c r="E5" s="71">
        <v>268955210</v>
      </c>
      <c r="F5" s="71">
        <v>151306175</v>
      </c>
      <c r="G5" s="71">
        <v>32709699</v>
      </c>
      <c r="H5" s="71">
        <v>110022063</v>
      </c>
      <c r="I5" s="71">
        <v>4234016</v>
      </c>
      <c r="J5" s="71">
        <v>466269</v>
      </c>
      <c r="K5" s="74">
        <v>2877443</v>
      </c>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row>
    <row r="6" spans="1:47" s="68" customFormat="1" ht="19.5" customHeight="1">
      <c r="A6" s="94"/>
      <c r="B6" s="71"/>
      <c r="C6" s="71"/>
      <c r="D6" s="71"/>
      <c r="E6" s="71"/>
      <c r="F6" s="71"/>
      <c r="G6" s="71"/>
      <c r="H6" s="71"/>
      <c r="I6" s="71"/>
      <c r="J6" s="71"/>
      <c r="K6" s="74"/>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row>
    <row r="7" spans="1:47" s="68" customFormat="1" ht="19.5" customHeight="1">
      <c r="A7" s="94"/>
      <c r="B7" s="71" t="s">
        <v>49</v>
      </c>
      <c r="C7" s="71">
        <v>489556646</v>
      </c>
      <c r="D7" s="71">
        <v>7613585</v>
      </c>
      <c r="E7" s="71">
        <v>229562530</v>
      </c>
      <c r="F7" s="71">
        <v>121873858</v>
      </c>
      <c r="G7" s="71">
        <v>30350575</v>
      </c>
      <c r="H7" s="71">
        <v>93623245</v>
      </c>
      <c r="I7" s="71">
        <v>4190084</v>
      </c>
      <c r="J7" s="71">
        <v>464564</v>
      </c>
      <c r="K7" s="74">
        <v>1878205</v>
      </c>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row>
    <row r="8" spans="1:47" s="68" customFormat="1" ht="19.5" customHeight="1">
      <c r="A8" s="96" t="s">
        <v>28</v>
      </c>
      <c r="B8" s="71" t="s">
        <v>50</v>
      </c>
      <c r="C8" s="71">
        <v>431745607</v>
      </c>
      <c r="D8" s="124">
        <v>6450438</v>
      </c>
      <c r="E8" s="124">
        <v>201081169</v>
      </c>
      <c r="F8" s="124">
        <v>104294450</v>
      </c>
      <c r="G8" s="124">
        <v>28320893</v>
      </c>
      <c r="H8" s="124">
        <v>85582351</v>
      </c>
      <c r="I8" s="124">
        <v>4031976</v>
      </c>
      <c r="J8" s="124">
        <v>443499</v>
      </c>
      <c r="K8" s="125">
        <v>1540831</v>
      </c>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row>
    <row r="9" spans="1:47" s="68" customFormat="1" ht="19.5" customHeight="1">
      <c r="A9" s="94"/>
      <c r="B9" s="71" t="s">
        <v>51</v>
      </c>
      <c r="C9" s="71">
        <v>15143049</v>
      </c>
      <c r="D9" s="124">
        <v>345462</v>
      </c>
      <c r="E9" s="124">
        <v>6856991</v>
      </c>
      <c r="F9" s="124">
        <v>4512533</v>
      </c>
      <c r="G9" s="124">
        <v>422329</v>
      </c>
      <c r="H9" s="124">
        <v>2807523</v>
      </c>
      <c r="I9" s="124">
        <v>68282</v>
      </c>
      <c r="J9" s="124">
        <v>8784</v>
      </c>
      <c r="K9" s="125">
        <v>121145</v>
      </c>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row>
    <row r="10" spans="1:47" s="68" customFormat="1" ht="19.5" customHeight="1">
      <c r="A10" s="94"/>
      <c r="B10" s="71" t="s">
        <v>52</v>
      </c>
      <c r="C10" s="71">
        <v>25582604</v>
      </c>
      <c r="D10" s="124">
        <v>507066</v>
      </c>
      <c r="E10" s="124">
        <v>12573326</v>
      </c>
      <c r="F10" s="124">
        <v>6693836</v>
      </c>
      <c r="G10" s="124">
        <v>801677</v>
      </c>
      <c r="H10" s="124">
        <v>4768052</v>
      </c>
      <c r="I10" s="124">
        <v>38760</v>
      </c>
      <c r="J10" s="124">
        <v>4939</v>
      </c>
      <c r="K10" s="125">
        <v>194948</v>
      </c>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row>
    <row r="11" spans="1:47" s="68" customFormat="1" ht="19.5" customHeight="1">
      <c r="A11" s="94"/>
      <c r="B11" s="71" t="s">
        <v>53</v>
      </c>
      <c r="C11" s="71">
        <v>15143276</v>
      </c>
      <c r="D11" s="124">
        <v>263517</v>
      </c>
      <c r="E11" s="124">
        <v>8086600</v>
      </c>
      <c r="F11" s="124">
        <v>5758431</v>
      </c>
      <c r="G11" s="124">
        <v>785360</v>
      </c>
      <c r="H11" s="124">
        <v>179984</v>
      </c>
      <c r="I11" s="124">
        <v>44642</v>
      </c>
      <c r="J11" s="124">
        <v>5203</v>
      </c>
      <c r="K11" s="125">
        <v>19539</v>
      </c>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row>
    <row r="12" spans="1:47" s="68" customFormat="1" ht="19.5" customHeight="1">
      <c r="A12" s="94"/>
      <c r="B12" s="71" t="s">
        <v>54</v>
      </c>
      <c r="C12" s="71">
        <v>1942110</v>
      </c>
      <c r="D12" s="124">
        <v>47102</v>
      </c>
      <c r="E12" s="124">
        <v>964444</v>
      </c>
      <c r="F12" s="124">
        <v>614608</v>
      </c>
      <c r="G12" s="124">
        <v>20316</v>
      </c>
      <c r="H12" s="124">
        <v>285335</v>
      </c>
      <c r="I12" s="124">
        <v>6424</v>
      </c>
      <c r="J12" s="124">
        <v>2139</v>
      </c>
      <c r="K12" s="125">
        <v>1742</v>
      </c>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row>
    <row r="13" spans="1:47" s="68" customFormat="1" ht="19.5" customHeight="1">
      <c r="A13" s="94"/>
      <c r="B13" s="71"/>
      <c r="C13" s="71"/>
      <c r="D13" s="124"/>
      <c r="E13" s="126"/>
      <c r="F13" s="126"/>
      <c r="G13" s="126"/>
      <c r="H13" s="126"/>
      <c r="I13" s="126"/>
      <c r="J13" s="126"/>
      <c r="K13" s="125"/>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row>
    <row r="14" spans="1:47" s="68" customFormat="1" ht="19.5" customHeight="1">
      <c r="A14" s="94"/>
      <c r="B14" s="71" t="s">
        <v>55</v>
      </c>
      <c r="C14" s="71">
        <v>41566814</v>
      </c>
      <c r="D14" s="124">
        <v>735449</v>
      </c>
      <c r="E14" s="126">
        <v>20879261</v>
      </c>
      <c r="F14" s="126">
        <v>14063244</v>
      </c>
      <c r="G14" s="126">
        <v>634681</v>
      </c>
      <c r="H14" s="126">
        <v>5178651</v>
      </c>
      <c r="I14" s="126">
        <v>26077</v>
      </c>
      <c r="J14" s="126">
        <v>1536</v>
      </c>
      <c r="K14" s="125">
        <v>47915</v>
      </c>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row>
    <row r="15" spans="1:47" s="68" customFormat="1" ht="19.5" customHeight="1">
      <c r="A15" s="96" t="s">
        <v>27</v>
      </c>
      <c r="B15" s="71" t="s">
        <v>56</v>
      </c>
      <c r="C15" s="71">
        <v>33931089</v>
      </c>
      <c r="D15" s="124">
        <v>606331</v>
      </c>
      <c r="E15" s="124">
        <v>17291453</v>
      </c>
      <c r="F15" s="124">
        <v>11968021</v>
      </c>
      <c r="G15" s="124">
        <v>487155</v>
      </c>
      <c r="H15" s="124">
        <v>3573832</v>
      </c>
      <c r="I15" s="124">
        <v>4297</v>
      </c>
      <c r="J15" s="124">
        <v>0</v>
      </c>
      <c r="K15" s="125">
        <v>0</v>
      </c>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row>
    <row r="16" spans="1:47" s="68" customFormat="1" ht="19.5" customHeight="1">
      <c r="A16" s="94"/>
      <c r="B16" s="127" t="s">
        <v>57</v>
      </c>
      <c r="C16" s="71">
        <v>7635725</v>
      </c>
      <c r="D16" s="124">
        <v>129118</v>
      </c>
      <c r="E16" s="124">
        <v>3587808</v>
      </c>
      <c r="F16" s="124">
        <v>2095223</v>
      </c>
      <c r="G16" s="124">
        <v>147526</v>
      </c>
      <c r="H16" s="124">
        <v>1604819</v>
      </c>
      <c r="I16" s="124">
        <v>21780</v>
      </c>
      <c r="J16" s="124">
        <v>1536</v>
      </c>
      <c r="K16" s="125">
        <v>47915</v>
      </c>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row>
    <row r="17" spans="1:47" s="68" customFormat="1" ht="19.5" customHeight="1">
      <c r="A17" s="94"/>
      <c r="B17" s="71"/>
      <c r="C17" s="71"/>
      <c r="D17" s="71"/>
      <c r="E17" s="71"/>
      <c r="F17" s="71"/>
      <c r="G17" s="71"/>
      <c r="H17" s="71"/>
      <c r="I17" s="71"/>
      <c r="J17" s="71"/>
      <c r="K17" s="74"/>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row>
    <row r="18" spans="1:47" s="68" customFormat="1" ht="19.5" customHeight="1">
      <c r="A18" s="94"/>
      <c r="B18" s="71" t="s">
        <v>58</v>
      </c>
      <c r="C18" s="71">
        <v>48398308</v>
      </c>
      <c r="D18" s="124">
        <v>601859</v>
      </c>
      <c r="E18" s="124">
        <v>18513419</v>
      </c>
      <c r="F18" s="124">
        <v>15369073</v>
      </c>
      <c r="G18" s="124">
        <v>1724443</v>
      </c>
      <c r="H18" s="124">
        <v>11220167</v>
      </c>
      <c r="I18" s="124">
        <v>17855</v>
      </c>
      <c r="J18" s="124">
        <v>169</v>
      </c>
      <c r="K18" s="125">
        <v>951323</v>
      </c>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row>
    <row r="19" spans="1:47" s="68" customFormat="1" ht="9.75" customHeight="1">
      <c r="A19" s="98"/>
      <c r="B19" s="99"/>
      <c r="C19" s="99"/>
      <c r="D19" s="99"/>
      <c r="E19" s="99"/>
      <c r="F19" s="99"/>
      <c r="G19" s="99"/>
      <c r="H19" s="99"/>
      <c r="I19" s="99"/>
      <c r="J19" s="99"/>
      <c r="K19" s="100"/>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row>
    <row r="20" spans="1:47" s="68" customFormat="1" ht="19.5" customHeight="1">
      <c r="A20" s="94"/>
      <c r="B20" s="71" t="s">
        <v>59</v>
      </c>
      <c r="C20" s="72">
        <v>100</v>
      </c>
      <c r="D20" s="72">
        <v>100</v>
      </c>
      <c r="E20" s="72">
        <v>100</v>
      </c>
      <c r="F20" s="72">
        <v>100</v>
      </c>
      <c r="G20" s="72">
        <v>100</v>
      </c>
      <c r="H20" s="72">
        <v>100</v>
      </c>
      <c r="I20" s="72">
        <v>100</v>
      </c>
      <c r="J20" s="72">
        <v>100</v>
      </c>
      <c r="K20" s="73">
        <v>100</v>
      </c>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row>
    <row r="21" spans="1:47" s="68" customFormat="1" ht="19.5" customHeight="1">
      <c r="A21" s="94"/>
      <c r="B21" s="71"/>
      <c r="C21" s="72"/>
      <c r="D21" s="72"/>
      <c r="E21" s="72"/>
      <c r="F21" s="72"/>
      <c r="G21" s="72"/>
      <c r="H21" s="72"/>
      <c r="I21" s="71"/>
      <c r="J21" s="72"/>
      <c r="K21" s="7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row>
    <row r="22" spans="1:47" s="68" customFormat="1" ht="19.5" customHeight="1">
      <c r="A22" s="96" t="s">
        <v>24</v>
      </c>
      <c r="B22" s="71" t="s">
        <v>49</v>
      </c>
      <c r="C22" s="72">
        <v>84.47597191897026</v>
      </c>
      <c r="D22" s="72">
        <v>85.05950188433712</v>
      </c>
      <c r="E22" s="72">
        <v>85.35344230736412</v>
      </c>
      <c r="F22" s="72">
        <v>80.54784148763261</v>
      </c>
      <c r="G22" s="72">
        <v>92.78769272685756</v>
      </c>
      <c r="H22" s="72">
        <v>85.09497317824335</v>
      </c>
      <c r="I22" s="72">
        <v>98.96240354311368</v>
      </c>
      <c r="J22" s="72">
        <v>99.63433125513383</v>
      </c>
      <c r="K22" s="73">
        <v>65.2734041994924</v>
      </c>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row>
    <row r="23" spans="1:47" s="68" customFormat="1" ht="19.5" customHeight="1">
      <c r="A23" s="96"/>
      <c r="B23" s="71" t="s">
        <v>50</v>
      </c>
      <c r="C23" s="72">
        <v>74.50032610336736</v>
      </c>
      <c r="D23" s="72">
        <v>72.0647425904879</v>
      </c>
      <c r="E23" s="72">
        <v>74.76381253220565</v>
      </c>
      <c r="F23" s="72">
        <v>68.92940754070348</v>
      </c>
      <c r="G23" s="72">
        <v>86.58255461170707</v>
      </c>
      <c r="H23" s="72">
        <v>77.78653541517396</v>
      </c>
      <c r="I23" s="72">
        <v>95.22817107918345</v>
      </c>
      <c r="J23" s="72">
        <v>95.11655289114223</v>
      </c>
      <c r="K23" s="73">
        <v>53.54861938186091</v>
      </c>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row>
    <row r="24" spans="1:47" s="68" customFormat="1" ht="19.5" customHeight="1">
      <c r="A24" s="96"/>
      <c r="B24" s="71" t="s">
        <v>51</v>
      </c>
      <c r="C24" s="72">
        <v>2.6130250555143943</v>
      </c>
      <c r="D24" s="72">
        <v>3.8595255244365</v>
      </c>
      <c r="E24" s="72">
        <v>2.5494917908450256</v>
      </c>
      <c r="F24" s="72">
        <v>2.9823852199026244</v>
      </c>
      <c r="G24" s="72">
        <v>1.2911430337527716</v>
      </c>
      <c r="H24" s="72">
        <v>2.5517818185248897</v>
      </c>
      <c r="I24" s="72">
        <v>1.612700566081942</v>
      </c>
      <c r="J24" s="72">
        <v>1.8838910585949313</v>
      </c>
      <c r="K24" s="73">
        <v>4.210161591385129</v>
      </c>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row>
    <row r="25" spans="1:47" s="68" customFormat="1" ht="19.5" customHeight="1">
      <c r="A25" s="96"/>
      <c r="B25" s="71" t="s">
        <v>52</v>
      </c>
      <c r="C25" s="72">
        <v>4.414433661101062</v>
      </c>
      <c r="D25" s="72">
        <v>5.664976667691145</v>
      </c>
      <c r="E25" s="72">
        <v>4.674877277893223</v>
      </c>
      <c r="F25" s="72">
        <v>4.4240335862036035</v>
      </c>
      <c r="G25" s="72">
        <v>2.4508846749094206</v>
      </c>
      <c r="H25" s="72">
        <v>4.333723500530979</v>
      </c>
      <c r="I25" s="72">
        <v>0.9154429269988588</v>
      </c>
      <c r="J25" s="72">
        <v>1.0592597835155242</v>
      </c>
      <c r="K25" s="73">
        <v>6.775042980868778</v>
      </c>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row>
    <row r="26" spans="1:47" s="68" customFormat="1" ht="19.5" customHeight="1">
      <c r="A26" s="96"/>
      <c r="B26" s="71" t="s">
        <v>53</v>
      </c>
      <c r="C26" s="72">
        <v>2.613064225742768</v>
      </c>
      <c r="D26" s="72">
        <v>2.944030277202509</v>
      </c>
      <c r="E26" s="72">
        <v>3.006671631309912</v>
      </c>
      <c r="F26" s="72">
        <v>3.8058136093916852</v>
      </c>
      <c r="G26" s="72">
        <v>2.4010003882946154</v>
      </c>
      <c r="H26" s="72">
        <v>0.1635890066885948</v>
      </c>
      <c r="I26" s="72">
        <v>1.0543654062714927</v>
      </c>
      <c r="J26" s="72">
        <v>1.115879460139962</v>
      </c>
      <c r="K26" s="73">
        <v>0.6790403841188166</v>
      </c>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row>
    <row r="27" spans="1:47" s="68" customFormat="1" ht="19.5" customHeight="1">
      <c r="A27" s="96" t="s">
        <v>20</v>
      </c>
      <c r="B27" s="71" t="s">
        <v>54</v>
      </c>
      <c r="C27" s="72">
        <v>0.3351228732446854</v>
      </c>
      <c r="D27" s="72">
        <v>0.5262268245190731</v>
      </c>
      <c r="E27" s="72">
        <v>0.35858907511031296</v>
      </c>
      <c r="F27" s="72">
        <v>0.40620153143121884</v>
      </c>
      <c r="G27" s="72">
        <v>0.06211001819368622</v>
      </c>
      <c r="H27" s="72">
        <v>0.25934343732493</v>
      </c>
      <c r="I27" s="72">
        <v>0.15172356457793262</v>
      </c>
      <c r="J27" s="72">
        <v>0.45874806174118377</v>
      </c>
      <c r="K27" s="73">
        <v>0.06053986125876342</v>
      </c>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row>
    <row r="28" spans="1:47" s="68" customFormat="1" ht="19.5" customHeight="1">
      <c r="A28" s="96"/>
      <c r="B28" s="71"/>
      <c r="C28" s="72"/>
      <c r="D28" s="72"/>
      <c r="E28" s="72"/>
      <c r="F28" s="72"/>
      <c r="G28" s="72"/>
      <c r="H28" s="72"/>
      <c r="I28" s="72"/>
      <c r="J28" s="72"/>
      <c r="K28" s="7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row>
    <row r="29" spans="1:47" s="68" customFormat="1" ht="19.5" customHeight="1">
      <c r="A29" s="96"/>
      <c r="B29" s="71" t="s">
        <v>55</v>
      </c>
      <c r="C29" s="72">
        <v>7.172606154804526</v>
      </c>
      <c r="D29" s="72">
        <v>8.216487449911423</v>
      </c>
      <c r="E29" s="72">
        <v>7.763099662579505</v>
      </c>
      <c r="F29" s="72">
        <v>9.294560516119056</v>
      </c>
      <c r="G29" s="72">
        <v>1.9403449722970547</v>
      </c>
      <c r="H29" s="72">
        <v>4.706920465579708</v>
      </c>
      <c r="I29" s="72">
        <v>0.6158928072071528</v>
      </c>
      <c r="J29" s="72">
        <v>0.32942357308763826</v>
      </c>
      <c r="K29" s="73">
        <v>1.6651937153924508</v>
      </c>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row>
    <row r="30" spans="1:47" s="68" customFormat="1" ht="19.5" customHeight="1">
      <c r="A30" s="96"/>
      <c r="B30" s="71" t="s">
        <v>56</v>
      </c>
      <c r="C30" s="72">
        <v>5.855015440938536</v>
      </c>
      <c r="D30" s="72">
        <v>6.773972161213412</v>
      </c>
      <c r="E30" s="72">
        <v>6.429119926697088</v>
      </c>
      <c r="F30" s="72">
        <v>7.909803416813623</v>
      </c>
      <c r="G30" s="72">
        <v>1.4893288990522353</v>
      </c>
      <c r="H30" s="72">
        <v>3.248286664102999</v>
      </c>
      <c r="I30" s="72">
        <v>0.10148757113813457</v>
      </c>
      <c r="J30" s="72">
        <v>0</v>
      </c>
      <c r="K30" s="73">
        <v>0</v>
      </c>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row>
    <row r="31" spans="1:47" s="68" customFormat="1" ht="19.5" customHeight="1">
      <c r="A31" s="96"/>
      <c r="B31" s="127" t="s">
        <v>57</v>
      </c>
      <c r="C31" s="72">
        <v>1.317590713865989</v>
      </c>
      <c r="D31" s="72">
        <v>1.4425152886980104</v>
      </c>
      <c r="E31" s="72">
        <v>1.333979735882417</v>
      </c>
      <c r="F31" s="72">
        <v>1.3847570993054317</v>
      </c>
      <c r="G31" s="72">
        <v>0.4510160732448195</v>
      </c>
      <c r="H31" s="72">
        <v>1.4586338014767093</v>
      </c>
      <c r="I31" s="72">
        <v>0.5144052360690181</v>
      </c>
      <c r="J31" s="72">
        <v>0.32942357308763826</v>
      </c>
      <c r="K31" s="73">
        <v>1.6651937153924508</v>
      </c>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row>
    <row r="32" spans="1:47" s="68" customFormat="1" ht="19.5" customHeight="1">
      <c r="A32" s="96" t="s">
        <v>17</v>
      </c>
      <c r="B32" s="71"/>
      <c r="C32" s="72"/>
      <c r="D32" s="72"/>
      <c r="E32" s="72"/>
      <c r="F32" s="72"/>
      <c r="G32" s="72"/>
      <c r="H32" s="72"/>
      <c r="I32" s="72"/>
      <c r="J32" s="72"/>
      <c r="K32" s="7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row>
    <row r="33" spans="1:47" s="68" customFormat="1" ht="19.5" customHeight="1">
      <c r="A33" s="94"/>
      <c r="B33" s="71" t="s">
        <v>58</v>
      </c>
      <c r="C33" s="72">
        <v>8.35142192622521</v>
      </c>
      <c r="D33" s="72">
        <v>6.724010665751451</v>
      </c>
      <c r="E33" s="72">
        <v>6.883458030056381</v>
      </c>
      <c r="F33" s="72">
        <v>10.157597996248334</v>
      </c>
      <c r="G33" s="72">
        <v>5.271962300845385</v>
      </c>
      <c r="H33" s="72">
        <v>10.198106356176941</v>
      </c>
      <c r="I33" s="72">
        <v>0.42170364967916985</v>
      </c>
      <c r="J33" s="72">
        <v>0.0362451717785227</v>
      </c>
      <c r="K33" s="73">
        <v>33.061402085115155</v>
      </c>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row>
    <row r="34" spans="1:47" s="68" customFormat="1" ht="9.75" customHeight="1" thickBot="1">
      <c r="A34" s="101"/>
      <c r="B34" s="78"/>
      <c r="C34" s="79"/>
      <c r="D34" s="79"/>
      <c r="E34" s="79"/>
      <c r="F34" s="79"/>
      <c r="G34" s="79"/>
      <c r="H34" s="79"/>
      <c r="I34" s="79"/>
      <c r="J34" s="79"/>
      <c r="K34" s="85"/>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row>
    <row r="35" spans="1:47" s="68" customFormat="1" ht="9.75" customHeight="1">
      <c r="A35" s="128"/>
      <c r="B35" s="128"/>
      <c r="C35" s="129"/>
      <c r="D35" s="129"/>
      <c r="E35" s="129"/>
      <c r="F35" s="129"/>
      <c r="G35" s="129"/>
      <c r="H35" s="129"/>
      <c r="I35" s="129"/>
      <c r="J35" s="129"/>
      <c r="K35" s="129"/>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row>
    <row r="36" spans="1:47" s="68" customFormat="1" ht="9.75" customHeight="1">
      <c r="A36" s="128"/>
      <c r="B36" s="128"/>
      <c r="C36" s="129"/>
      <c r="D36" s="129"/>
      <c r="E36" s="129"/>
      <c r="F36" s="129"/>
      <c r="G36" s="129"/>
      <c r="H36" s="129"/>
      <c r="I36" s="129"/>
      <c r="J36" s="129"/>
      <c r="K36" s="129"/>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row>
    <row r="37" spans="1:47" s="68" customFormat="1" ht="66" customHeight="1">
      <c r="A37" s="67" t="s">
        <v>9</v>
      </c>
      <c r="B37" s="67"/>
      <c r="C37" s="67"/>
      <c r="D37" s="67"/>
      <c r="E37" s="67"/>
      <c r="F37" s="67"/>
      <c r="G37" s="67"/>
      <c r="H37" s="67"/>
      <c r="I37" s="67"/>
      <c r="J37" s="67"/>
      <c r="K37" s="67"/>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row>
    <row r="38" spans="1:47" ht="21">
      <c r="A38" s="15" t="s">
        <v>60</v>
      </c>
      <c r="C38" s="16"/>
      <c r="D38" s="16"/>
      <c r="E38" s="16"/>
      <c r="F38" s="16"/>
      <c r="G38" s="16"/>
      <c r="H38" s="16"/>
      <c r="I38" s="16"/>
      <c r="J38" s="16"/>
      <c r="K38" s="16"/>
      <c r="L38" s="16"/>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row>
    <row r="39" spans="1:47" s="68" customFormat="1" ht="17.25">
      <c r="A39" s="67"/>
      <c r="B39" s="102"/>
      <c r="C39" s="102"/>
      <c r="D39" s="102"/>
      <c r="E39" s="102"/>
      <c r="F39" s="102"/>
      <c r="G39" s="102"/>
      <c r="H39" s="102"/>
      <c r="I39" s="102"/>
      <c r="J39" s="102"/>
      <c r="K39" s="102"/>
      <c r="L39" s="102"/>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row>
    <row r="40" spans="1:47" s="68" customFormat="1" ht="25.5" customHeight="1" thickBot="1">
      <c r="A40" s="296" t="s">
        <v>61</v>
      </c>
      <c r="B40" s="104"/>
      <c r="C40" s="105"/>
      <c r="D40" s="105"/>
      <c r="E40" s="105"/>
      <c r="F40" s="105"/>
      <c r="G40" s="105"/>
      <c r="H40" s="105"/>
      <c r="I40" s="105" t="s">
        <v>13</v>
      </c>
      <c r="J40" s="105"/>
      <c r="K40" s="105"/>
      <c r="L40" s="106" t="s">
        <v>62</v>
      </c>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row>
    <row r="41" spans="1:47" s="68" customFormat="1" ht="17.25">
      <c r="A41" s="304" t="s">
        <v>420</v>
      </c>
      <c r="B41" s="107"/>
      <c r="C41" s="108" t="s">
        <v>63</v>
      </c>
      <c r="D41" s="109"/>
      <c r="E41" s="88"/>
      <c r="F41" s="88" t="s">
        <v>101</v>
      </c>
      <c r="G41" s="88"/>
      <c r="H41" s="88"/>
      <c r="I41" s="89"/>
      <c r="J41" s="110"/>
      <c r="K41" s="88" t="s">
        <v>102</v>
      </c>
      <c r="L41" s="111"/>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row>
    <row r="42" spans="1:47" s="68" customFormat="1" ht="49.5" customHeight="1">
      <c r="A42" s="297"/>
      <c r="B42" s="298"/>
      <c r="C42" s="112" t="s">
        <v>64</v>
      </c>
      <c r="D42" s="112" t="s">
        <v>65</v>
      </c>
      <c r="E42" s="112" t="s">
        <v>66</v>
      </c>
      <c r="F42" s="303" t="s">
        <v>419</v>
      </c>
      <c r="G42" s="302" t="s">
        <v>418</v>
      </c>
      <c r="H42" s="113" t="s">
        <v>68</v>
      </c>
      <c r="I42" s="299" t="s">
        <v>414</v>
      </c>
      <c r="J42" s="113" t="s">
        <v>65</v>
      </c>
      <c r="K42" s="301" t="s">
        <v>417</v>
      </c>
      <c r="L42" s="300" t="s">
        <v>421</v>
      </c>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row>
    <row r="43" spans="1:47" s="68" customFormat="1" ht="17.25">
      <c r="A43" s="114" t="s">
        <v>26</v>
      </c>
      <c r="B43" s="135"/>
      <c r="C43" s="115">
        <v>947242.0974862659</v>
      </c>
      <c r="D43" s="115">
        <v>944521.9230498906</v>
      </c>
      <c r="E43" s="115">
        <v>189791.34650432577</v>
      </c>
      <c r="F43" s="115">
        <v>503794.8067911193</v>
      </c>
      <c r="G43" s="115">
        <v>233746.69294980867</v>
      </c>
      <c r="H43" s="115">
        <v>16993.816596627323</v>
      </c>
      <c r="I43" s="115">
        <v>195.2602080094933</v>
      </c>
      <c r="J43" s="115">
        <v>2720.1744363753455</v>
      </c>
      <c r="K43" s="115">
        <v>2341.282022363554</v>
      </c>
      <c r="L43" s="116">
        <v>378.89241401179146</v>
      </c>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row>
    <row r="44" spans="1:47" s="68" customFormat="1" ht="17.25">
      <c r="A44" s="114"/>
      <c r="B44" s="135"/>
      <c r="C44" s="117"/>
      <c r="D44" s="117"/>
      <c r="E44" s="117"/>
      <c r="F44" s="117"/>
      <c r="G44" s="117"/>
      <c r="H44" s="117"/>
      <c r="I44" s="117"/>
      <c r="J44" s="117"/>
      <c r="K44" s="117"/>
      <c r="L44" s="118"/>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row>
    <row r="45" spans="1:47" s="68" customFormat="1" ht="17.25">
      <c r="A45" s="114" t="s">
        <v>69</v>
      </c>
      <c r="B45" s="135"/>
      <c r="C45" s="115">
        <v>800191.9682771629</v>
      </c>
      <c r="D45" s="115">
        <v>798096.4908409461</v>
      </c>
      <c r="E45" s="115">
        <v>181665.6663381274</v>
      </c>
      <c r="F45" s="115">
        <v>476680.24465551594</v>
      </c>
      <c r="G45" s="115">
        <v>139669.46006776736</v>
      </c>
      <c r="H45" s="115">
        <v>0</v>
      </c>
      <c r="I45" s="115">
        <v>81.11977953543565</v>
      </c>
      <c r="J45" s="115">
        <v>2095.477436216797</v>
      </c>
      <c r="K45" s="115">
        <v>1860.6601187644962</v>
      </c>
      <c r="L45" s="116">
        <v>234.8173174523005</v>
      </c>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row>
    <row r="46" spans="1:47" s="68" customFormat="1" ht="17.25">
      <c r="A46" s="114" t="s">
        <v>70</v>
      </c>
      <c r="B46" s="135"/>
      <c r="C46" s="115">
        <v>705698.451615645</v>
      </c>
      <c r="D46" s="115">
        <v>705698.451615645</v>
      </c>
      <c r="E46" s="115">
        <v>179619.57440270417</v>
      </c>
      <c r="F46" s="115">
        <v>460716.35945792653</v>
      </c>
      <c r="G46" s="115">
        <v>65362.51775501431</v>
      </c>
      <c r="H46" s="115">
        <v>0</v>
      </c>
      <c r="I46" s="115">
        <v>0</v>
      </c>
      <c r="J46" s="115">
        <v>0</v>
      </c>
      <c r="K46" s="115">
        <v>0</v>
      </c>
      <c r="L46" s="116">
        <v>0</v>
      </c>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row>
    <row r="47" spans="1:47" s="68" customFormat="1" ht="17.25">
      <c r="A47" s="114" t="s">
        <v>51</v>
      </c>
      <c r="B47" s="135"/>
      <c r="C47" s="115">
        <v>24751.673343696213</v>
      </c>
      <c r="D47" s="115">
        <v>23078.947497462403</v>
      </c>
      <c r="E47" s="115">
        <v>657.8827359966264</v>
      </c>
      <c r="F47" s="115">
        <v>5885.598047724825</v>
      </c>
      <c r="G47" s="115">
        <v>16523.04433318786</v>
      </c>
      <c r="H47" s="115">
        <v>0</v>
      </c>
      <c r="I47" s="115">
        <v>12.422380553090148</v>
      </c>
      <c r="J47" s="115">
        <v>1672.725846233812</v>
      </c>
      <c r="K47" s="115">
        <v>1493.851738888099</v>
      </c>
      <c r="L47" s="116">
        <v>178.8741073457132</v>
      </c>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row>
    <row r="48" spans="1:47" s="68" customFormat="1" ht="17.25">
      <c r="A48" s="114" t="s">
        <v>71</v>
      </c>
      <c r="B48" s="135"/>
      <c r="C48" s="115">
        <v>41815.37400355346</v>
      </c>
      <c r="D48" s="115">
        <v>41522.0472736961</v>
      </c>
      <c r="E48" s="115">
        <v>304.09987593964684</v>
      </c>
      <c r="F48" s="115">
        <v>8462.869341074438</v>
      </c>
      <c r="G48" s="115">
        <v>32687.023025536164</v>
      </c>
      <c r="H48" s="115">
        <v>0</v>
      </c>
      <c r="I48" s="115">
        <v>68.0550311458502</v>
      </c>
      <c r="J48" s="115">
        <v>293.32672985735513</v>
      </c>
      <c r="K48" s="115">
        <v>249.06219199442955</v>
      </c>
      <c r="L48" s="116">
        <v>44.26453786292557</v>
      </c>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row>
    <row r="49" spans="1:47" s="68" customFormat="1" ht="17.25">
      <c r="A49" s="114" t="s">
        <v>53</v>
      </c>
      <c r="B49" s="135"/>
      <c r="C49" s="115">
        <v>24752.04438058905</v>
      </c>
      <c r="D49" s="115">
        <v>24717.327095990677</v>
      </c>
      <c r="E49" s="115">
        <v>1084.1093234869622</v>
      </c>
      <c r="F49" s="115">
        <v>1253.4394466156368</v>
      </c>
      <c r="G49" s="115">
        <v>22379.135958051582</v>
      </c>
      <c r="H49" s="115">
        <v>0</v>
      </c>
      <c r="I49" s="115">
        <v>0.6423678364953196</v>
      </c>
      <c r="J49" s="115">
        <v>34.717284598373</v>
      </c>
      <c r="K49" s="115">
        <v>31.595344222530603</v>
      </c>
      <c r="L49" s="116">
        <v>3.1219403758423927</v>
      </c>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row>
    <row r="50" spans="1:47" s="68" customFormat="1" ht="17.25">
      <c r="A50" s="114" t="s">
        <v>54</v>
      </c>
      <c r="B50" s="135"/>
      <c r="C50" s="115">
        <v>3174.4249336791986</v>
      </c>
      <c r="D50" s="115">
        <v>3079.717358151942</v>
      </c>
      <c r="E50" s="115">
        <v>0</v>
      </c>
      <c r="F50" s="115">
        <v>361.97836217450504</v>
      </c>
      <c r="G50" s="115">
        <v>2717.738995977437</v>
      </c>
      <c r="H50" s="115">
        <v>0</v>
      </c>
      <c r="I50" s="115">
        <v>0</v>
      </c>
      <c r="J50" s="115">
        <v>94.7075755272565</v>
      </c>
      <c r="K50" s="115">
        <v>86.15084365943717</v>
      </c>
      <c r="L50" s="116">
        <v>8.556731867819332</v>
      </c>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row>
    <row r="51" spans="1:47" s="68" customFormat="1" ht="17.25">
      <c r="A51" s="114"/>
      <c r="B51" s="135"/>
      <c r="C51" s="117"/>
      <c r="D51" s="117"/>
      <c r="E51" s="117"/>
      <c r="F51" s="117"/>
      <c r="G51" s="117"/>
      <c r="H51" s="117"/>
      <c r="I51" s="117"/>
      <c r="J51" s="117"/>
      <c r="K51" s="117"/>
      <c r="L51" s="118"/>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row>
    <row r="52" spans="1:47" s="68" customFormat="1" ht="17.25">
      <c r="A52" s="114" t="s">
        <v>72</v>
      </c>
      <c r="B52" s="135"/>
      <c r="C52" s="115">
        <v>67941.94498519938</v>
      </c>
      <c r="D52" s="115">
        <v>67317.24798504084</v>
      </c>
      <c r="E52" s="115">
        <v>8125.680166198375</v>
      </c>
      <c r="F52" s="115">
        <v>4654.821272999792</v>
      </c>
      <c r="G52" s="115">
        <v>37428.78952074129</v>
      </c>
      <c r="H52" s="115">
        <v>16993.816596627323</v>
      </c>
      <c r="I52" s="115">
        <v>114.14042847405766</v>
      </c>
      <c r="J52" s="115">
        <v>624.6970001585488</v>
      </c>
      <c r="K52" s="115">
        <v>480.6219035990579</v>
      </c>
      <c r="L52" s="116">
        <v>144.07509655949093</v>
      </c>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row>
    <row r="53" spans="1:47" s="68" customFormat="1" ht="17.25">
      <c r="A53" s="114" t="s">
        <v>56</v>
      </c>
      <c r="B53" s="135"/>
      <c r="C53" s="115">
        <v>55461.17107089093</v>
      </c>
      <c r="D53" s="115">
        <v>55458.05566861012</v>
      </c>
      <c r="E53" s="115">
        <v>7674.7444830736895</v>
      </c>
      <c r="F53" s="115">
        <v>2592.0277738276786</v>
      </c>
      <c r="G53" s="115">
        <v>28293.853046507105</v>
      </c>
      <c r="H53" s="115">
        <v>16795.875769656373</v>
      </c>
      <c r="I53" s="115">
        <v>101.55459554526895</v>
      </c>
      <c r="J53" s="115">
        <v>3.1154022808144504</v>
      </c>
      <c r="K53" s="115">
        <v>1.2847356729906392</v>
      </c>
      <c r="L53" s="116">
        <v>1.8306666078238114</v>
      </c>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row>
    <row r="54" spans="1:47" s="68" customFormat="1" ht="17.25">
      <c r="A54" s="119" t="s">
        <v>57</v>
      </c>
      <c r="B54" s="137"/>
      <c r="C54" s="115">
        <v>12480.773914308458</v>
      </c>
      <c r="D54" s="115">
        <v>11859.192316430723</v>
      </c>
      <c r="E54" s="115">
        <v>450.93568312468636</v>
      </c>
      <c r="F54" s="115">
        <v>2062.7934991721136</v>
      </c>
      <c r="G54" s="115">
        <v>9134.936474234184</v>
      </c>
      <c r="H54" s="115">
        <v>197.94082697094962</v>
      </c>
      <c r="I54" s="115">
        <v>12.585832928788703</v>
      </c>
      <c r="J54" s="115">
        <v>621.5815978777343</v>
      </c>
      <c r="K54" s="115">
        <v>479.3371679260672</v>
      </c>
      <c r="L54" s="116">
        <v>142.24442995166714</v>
      </c>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row>
    <row r="55" spans="1:47" s="68" customFormat="1" ht="17.25">
      <c r="A55" s="114"/>
      <c r="B55" s="135"/>
      <c r="C55" s="117"/>
      <c r="D55" s="117"/>
      <c r="E55" s="117"/>
      <c r="F55" s="117"/>
      <c r="G55" s="117"/>
      <c r="H55" s="117"/>
      <c r="I55" s="117"/>
      <c r="J55" s="117"/>
      <c r="K55" s="117"/>
      <c r="L55" s="118"/>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row>
    <row r="56" spans="1:47" s="68" customFormat="1" ht="18" thickBot="1">
      <c r="A56" s="120" t="s">
        <v>73</v>
      </c>
      <c r="B56" s="105"/>
      <c r="C56" s="121">
        <v>79108.1842239036</v>
      </c>
      <c r="D56" s="121">
        <v>79108.1842239036</v>
      </c>
      <c r="E56" s="121">
        <v>0</v>
      </c>
      <c r="F56" s="121">
        <v>22459.74086260357</v>
      </c>
      <c r="G56" s="121">
        <v>56648.44336130004</v>
      </c>
      <c r="H56" s="121">
        <v>0</v>
      </c>
      <c r="I56" s="121">
        <v>0</v>
      </c>
      <c r="J56" s="121">
        <v>0</v>
      </c>
      <c r="K56" s="121">
        <v>0</v>
      </c>
      <c r="L56" s="122">
        <v>0</v>
      </c>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row>
    <row r="57" spans="1:47" s="68" customFormat="1" ht="17.25">
      <c r="A57" s="67"/>
      <c r="B57" s="67"/>
      <c r="C57" s="67"/>
      <c r="D57" s="67"/>
      <c r="E57" s="67"/>
      <c r="F57" s="67"/>
      <c r="G57" s="67"/>
      <c r="H57" s="67"/>
      <c r="I57" s="67"/>
      <c r="J57" s="67"/>
      <c r="K57" s="67"/>
      <c r="L57" s="103"/>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row>
    <row r="58" spans="1:47" ht="17.25">
      <c r="A58" s="2"/>
      <c r="B58" s="2"/>
      <c r="C58" s="2"/>
      <c r="D58" s="2"/>
      <c r="E58" s="2"/>
      <c r="F58" s="2"/>
      <c r="G58" s="2"/>
      <c r="H58" s="2"/>
      <c r="I58" s="2"/>
      <c r="J58" s="2"/>
      <c r="K58" s="2"/>
      <c r="L58" s="1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ht="17.25">
      <c r="A59" s="2"/>
      <c r="B59" s="2"/>
      <c r="C59" s="2"/>
      <c r="D59" s="2"/>
      <c r="E59" s="2"/>
      <c r="F59" s="2"/>
      <c r="G59" s="2"/>
      <c r="H59" s="2"/>
      <c r="I59" s="2"/>
      <c r="J59" s="2"/>
      <c r="K59" s="2"/>
      <c r="L59" s="1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47" ht="17.25">
      <c r="A60" s="2"/>
      <c r="B60" s="2"/>
      <c r="C60" s="2"/>
      <c r="D60" s="2"/>
      <c r="E60" s="2"/>
      <c r="F60" s="2"/>
      <c r="G60" s="2"/>
      <c r="H60" s="2"/>
      <c r="I60" s="2"/>
      <c r="J60" s="2"/>
      <c r="K60" s="2"/>
      <c r="L60" s="1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17.25">
      <c r="A61" s="2"/>
      <c r="B61" s="2"/>
      <c r="C61" s="2"/>
      <c r="D61" s="2"/>
      <c r="E61" s="2"/>
      <c r="F61" s="2"/>
      <c r="G61" s="2"/>
      <c r="H61" s="2"/>
      <c r="I61" s="2"/>
      <c r="J61" s="2"/>
      <c r="K61" s="2"/>
      <c r="L61" s="1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17.25">
      <c r="A62" s="2"/>
      <c r="B62" s="2"/>
      <c r="C62" s="2"/>
      <c r="D62" s="2"/>
      <c r="E62" s="2"/>
      <c r="F62" s="2"/>
      <c r="G62" s="2"/>
      <c r="H62" s="2"/>
      <c r="I62" s="2"/>
      <c r="J62" s="2"/>
      <c r="K62" s="2"/>
      <c r="L62" s="1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17.25">
      <c r="A63" s="2"/>
      <c r="B63" s="2"/>
      <c r="C63" s="2"/>
      <c r="D63" s="2"/>
      <c r="E63" s="2"/>
      <c r="F63" s="2"/>
      <c r="G63" s="2"/>
      <c r="H63" s="2"/>
      <c r="I63" s="2"/>
      <c r="J63" s="2"/>
      <c r="K63" s="2"/>
      <c r="L63" s="1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17.25">
      <c r="A64" s="2"/>
      <c r="B64" s="2"/>
      <c r="C64" s="2"/>
      <c r="D64" s="2"/>
      <c r="E64" s="2"/>
      <c r="F64" s="2"/>
      <c r="G64" s="2"/>
      <c r="H64" s="2"/>
      <c r="I64" s="2"/>
      <c r="J64" s="2"/>
      <c r="K64" s="2"/>
      <c r="L64" s="1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17.25">
      <c r="A65" s="2"/>
      <c r="B65" s="2"/>
      <c r="C65" s="2"/>
      <c r="D65" s="2"/>
      <c r="E65" s="2"/>
      <c r="F65" s="2"/>
      <c r="G65" s="2"/>
      <c r="H65" s="2"/>
      <c r="I65" s="2"/>
      <c r="J65" s="2"/>
      <c r="K65" s="2"/>
      <c r="L65" s="1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ht="17.25">
      <c r="A66" s="2"/>
      <c r="B66" s="2"/>
      <c r="C66" s="2"/>
      <c r="D66" s="2"/>
      <c r="E66" s="2"/>
      <c r="F66" s="2"/>
      <c r="G66" s="2"/>
      <c r="H66" s="2"/>
      <c r="I66" s="2"/>
      <c r="J66" s="2"/>
      <c r="K66" s="2"/>
      <c r="L66" s="1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17.25">
      <c r="A67" s="2"/>
      <c r="B67" s="2"/>
      <c r="C67" s="2"/>
      <c r="D67" s="2"/>
      <c r="E67" s="2"/>
      <c r="F67" s="2"/>
      <c r="G67" s="2"/>
      <c r="H67" s="2"/>
      <c r="I67" s="2"/>
      <c r="J67" s="2"/>
      <c r="K67" s="2"/>
      <c r="L67" s="1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47" ht="17.25">
      <c r="A68" s="2"/>
      <c r="B68" s="2"/>
      <c r="C68" s="2"/>
      <c r="D68" s="2"/>
      <c r="E68" s="2"/>
      <c r="F68" s="2"/>
      <c r="G68" s="2"/>
      <c r="H68" s="2"/>
      <c r="I68" s="2"/>
      <c r="J68" s="2"/>
      <c r="K68" s="2"/>
      <c r="L68" s="1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47" ht="17.25">
      <c r="A69" s="2"/>
      <c r="B69" s="2"/>
      <c r="C69" s="2"/>
      <c r="D69" s="2"/>
      <c r="E69" s="2"/>
      <c r="F69" s="2"/>
      <c r="G69" s="2"/>
      <c r="H69" s="2"/>
      <c r="I69" s="2"/>
      <c r="J69" s="2"/>
      <c r="K69" s="2"/>
      <c r="L69" s="1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row>
    <row r="70" spans="1:47" ht="17.25">
      <c r="A70" s="2"/>
      <c r="B70" s="2"/>
      <c r="C70" s="2"/>
      <c r="D70" s="2"/>
      <c r="E70" s="2"/>
      <c r="F70" s="2"/>
      <c r="G70" s="2"/>
      <c r="H70" s="2"/>
      <c r="I70" s="2"/>
      <c r="J70" s="2"/>
      <c r="K70" s="2"/>
      <c r="L70" s="1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1:47" ht="17.25">
      <c r="A71" s="2"/>
      <c r="B71" s="2"/>
      <c r="C71" s="2"/>
      <c r="D71" s="2"/>
      <c r="E71" s="2"/>
      <c r="F71" s="2"/>
      <c r="G71" s="2"/>
      <c r="H71" s="2"/>
      <c r="I71" s="2"/>
      <c r="J71" s="2"/>
      <c r="K71" s="2"/>
      <c r="L71" s="1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1:47" ht="17.25">
      <c r="A72" s="2"/>
      <c r="B72" s="2"/>
      <c r="C72" s="2"/>
      <c r="D72" s="2"/>
      <c r="E72" s="2"/>
      <c r="F72" s="2"/>
      <c r="G72" s="2"/>
      <c r="H72" s="2"/>
      <c r="I72" s="2"/>
      <c r="J72" s="2"/>
      <c r="K72" s="2"/>
      <c r="L72" s="1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1:47" ht="17.25">
      <c r="A73" s="319">
        <v>23</v>
      </c>
      <c r="B73" s="319"/>
      <c r="C73" s="319"/>
      <c r="D73" s="319"/>
      <c r="E73" s="319"/>
      <c r="F73" s="319"/>
      <c r="G73" s="319"/>
      <c r="H73" s="319"/>
      <c r="I73" s="319"/>
      <c r="J73" s="319"/>
      <c r="K73" s="319"/>
      <c r="L73" s="319"/>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ht="17.25">
      <c r="A74" s="2"/>
      <c r="B74" s="2"/>
      <c r="C74" s="2"/>
      <c r="D74" s="2"/>
      <c r="E74" s="2"/>
      <c r="F74" s="2"/>
      <c r="G74" s="2"/>
      <c r="H74" s="2"/>
      <c r="I74" s="2"/>
      <c r="J74" s="2"/>
      <c r="K74" s="2"/>
      <c r="L74" s="1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47" ht="17.25">
      <c r="A75" s="2"/>
      <c r="B75" s="2"/>
      <c r="C75" s="2"/>
      <c r="D75" s="2"/>
      <c r="E75" s="2"/>
      <c r="F75" s="2"/>
      <c r="G75" s="2"/>
      <c r="H75" s="2"/>
      <c r="I75" s="2"/>
      <c r="J75" s="2"/>
      <c r="K75" s="2"/>
      <c r="L75" s="1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47" ht="17.25">
      <c r="A76" s="2"/>
      <c r="B76" s="2"/>
      <c r="C76" s="2"/>
      <c r="D76" s="2"/>
      <c r="E76" s="2"/>
      <c r="F76" s="2"/>
      <c r="G76" s="2"/>
      <c r="H76" s="2"/>
      <c r="I76" s="2"/>
      <c r="J76" s="2"/>
      <c r="K76" s="2"/>
      <c r="L76" s="1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47" ht="17.25">
      <c r="A77" s="2"/>
      <c r="B77" s="2"/>
      <c r="C77" s="2"/>
      <c r="D77" s="2"/>
      <c r="E77" s="2"/>
      <c r="F77" s="2"/>
      <c r="G77" s="2"/>
      <c r="H77" s="2"/>
      <c r="I77" s="2"/>
      <c r="J77" s="2"/>
      <c r="K77" s="2"/>
      <c r="L77" s="1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1:47" ht="17.25">
      <c r="A78" s="2"/>
      <c r="B78" s="2"/>
      <c r="C78" s="2"/>
      <c r="D78" s="2"/>
      <c r="E78" s="2"/>
      <c r="F78" s="2"/>
      <c r="G78" s="2"/>
      <c r="H78" s="2"/>
      <c r="I78" s="2"/>
      <c r="J78" s="2"/>
      <c r="K78" s="2"/>
      <c r="L78" s="1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1:47" ht="17.25">
      <c r="A79" s="2"/>
      <c r="B79" s="2"/>
      <c r="C79" s="2"/>
      <c r="D79" s="2"/>
      <c r="E79" s="2"/>
      <c r="F79" s="2"/>
      <c r="G79" s="2"/>
      <c r="H79" s="2"/>
      <c r="I79" s="2"/>
      <c r="J79" s="2"/>
      <c r="K79" s="2"/>
      <c r="L79" s="1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1:47" ht="17.25">
      <c r="A80" s="2"/>
      <c r="B80" s="2"/>
      <c r="C80" s="2"/>
      <c r="D80" s="2"/>
      <c r="E80" s="2"/>
      <c r="F80" s="2"/>
      <c r="G80" s="2"/>
      <c r="H80" s="2"/>
      <c r="I80" s="2"/>
      <c r="J80" s="2"/>
      <c r="K80" s="2"/>
      <c r="L80" s="1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1:47" ht="17.25">
      <c r="A81" s="2"/>
      <c r="B81" s="2"/>
      <c r="C81" s="2"/>
      <c r="D81" s="2"/>
      <c r="E81" s="2"/>
      <c r="F81" s="2"/>
      <c r="G81" s="2"/>
      <c r="H81" s="2"/>
      <c r="I81" s="2"/>
      <c r="J81" s="2"/>
      <c r="K81" s="2"/>
      <c r="L81" s="1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1:47" ht="17.25">
      <c r="A82" s="2"/>
      <c r="B82" s="2"/>
      <c r="C82" s="2"/>
      <c r="D82" s="2"/>
      <c r="E82" s="2"/>
      <c r="F82" s="2"/>
      <c r="G82" s="2"/>
      <c r="H82" s="2"/>
      <c r="I82" s="2"/>
      <c r="J82" s="2"/>
      <c r="K82" s="2"/>
      <c r="L82" s="1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1:47" ht="17.25">
      <c r="A83" s="2"/>
      <c r="B83" s="2"/>
      <c r="C83" s="2"/>
      <c r="D83" s="2"/>
      <c r="E83" s="2"/>
      <c r="F83" s="2"/>
      <c r="G83" s="2"/>
      <c r="H83" s="2"/>
      <c r="I83" s="2"/>
      <c r="J83" s="2"/>
      <c r="K83" s="2"/>
      <c r="L83" s="1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1:47" ht="17.25">
      <c r="A84" s="2"/>
      <c r="B84" s="2"/>
      <c r="C84" s="2"/>
      <c r="D84" s="2"/>
      <c r="E84" s="2"/>
      <c r="F84" s="2"/>
      <c r="G84" s="2"/>
      <c r="H84" s="2"/>
      <c r="I84" s="2"/>
      <c r="J84" s="2"/>
      <c r="K84" s="2"/>
      <c r="L84" s="1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1:47" ht="17.25">
      <c r="A85" s="2"/>
      <c r="B85" s="2"/>
      <c r="C85" s="2"/>
      <c r="D85" s="2"/>
      <c r="E85" s="2"/>
      <c r="F85" s="2"/>
      <c r="G85" s="2"/>
      <c r="H85" s="2"/>
      <c r="I85" s="2"/>
      <c r="J85" s="2"/>
      <c r="K85" s="2"/>
      <c r="L85" s="1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1:47" ht="17.25">
      <c r="A86" s="2"/>
      <c r="B86" s="2"/>
      <c r="C86" s="2"/>
      <c r="D86" s="2"/>
      <c r="E86" s="2"/>
      <c r="F86" s="2"/>
      <c r="G86" s="2"/>
      <c r="H86" s="2"/>
      <c r="I86" s="2"/>
      <c r="J86" s="2"/>
      <c r="K86" s="2"/>
      <c r="L86" s="1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1:47" ht="17.25">
      <c r="A87" s="2"/>
      <c r="B87" s="2"/>
      <c r="C87" s="2"/>
      <c r="D87" s="2"/>
      <c r="E87" s="2"/>
      <c r="F87" s="2"/>
      <c r="G87" s="2"/>
      <c r="H87" s="2"/>
      <c r="I87" s="2"/>
      <c r="J87" s="2"/>
      <c r="K87" s="2"/>
      <c r="L87" s="1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1:47" ht="17.25">
      <c r="A88" s="2"/>
      <c r="B88" s="2"/>
      <c r="C88" s="2"/>
      <c r="D88" s="2"/>
      <c r="E88" s="2"/>
      <c r="F88" s="2"/>
      <c r="G88" s="2"/>
      <c r="H88" s="2"/>
      <c r="I88" s="2"/>
      <c r="J88" s="2"/>
      <c r="K88" s="2"/>
      <c r="L88" s="1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1:47" ht="17.25">
      <c r="A89" s="2"/>
      <c r="B89" s="2"/>
      <c r="C89" s="2"/>
      <c r="D89" s="2"/>
      <c r="E89" s="2"/>
      <c r="F89" s="2"/>
      <c r="G89" s="2"/>
      <c r="H89" s="2"/>
      <c r="I89" s="2"/>
      <c r="J89" s="2"/>
      <c r="K89" s="2"/>
      <c r="L89" s="1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1:47" ht="17.25">
      <c r="A90" s="2"/>
      <c r="B90" s="2"/>
      <c r="C90" s="2"/>
      <c r="D90" s="2"/>
      <c r="E90" s="2"/>
      <c r="F90" s="2"/>
      <c r="G90" s="2"/>
      <c r="H90" s="2"/>
      <c r="I90" s="2"/>
      <c r="J90" s="2"/>
      <c r="K90" s="2"/>
      <c r="L90" s="1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1:47" ht="17.25">
      <c r="A91" s="2"/>
      <c r="B91" s="2"/>
      <c r="C91" s="2"/>
      <c r="D91" s="2"/>
      <c r="E91" s="2"/>
      <c r="F91" s="2"/>
      <c r="G91" s="2"/>
      <c r="H91" s="2"/>
      <c r="I91" s="2"/>
      <c r="J91" s="2"/>
      <c r="K91" s="2"/>
      <c r="L91" s="1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47" ht="17.25">
      <c r="A92" s="2"/>
      <c r="B92" s="2"/>
      <c r="C92" s="2"/>
      <c r="D92" s="2"/>
      <c r="E92" s="2"/>
      <c r="F92" s="2"/>
      <c r="G92" s="2"/>
      <c r="H92" s="2"/>
      <c r="I92" s="2"/>
      <c r="J92" s="2"/>
      <c r="K92" s="2"/>
      <c r="L92" s="1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1:47" ht="17.25">
      <c r="A93" s="2"/>
      <c r="B93" s="2"/>
      <c r="C93" s="2"/>
      <c r="D93" s="2"/>
      <c r="E93" s="2"/>
      <c r="F93" s="2"/>
      <c r="G93" s="2"/>
      <c r="H93" s="2"/>
      <c r="I93" s="2"/>
      <c r="J93" s="2"/>
      <c r="K93" s="2"/>
      <c r="L93" s="1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47" ht="17.25">
      <c r="A94" s="2"/>
      <c r="B94" s="2"/>
      <c r="C94" s="2"/>
      <c r="D94" s="2"/>
      <c r="E94" s="2"/>
      <c r="F94" s="2"/>
      <c r="G94" s="2"/>
      <c r="H94" s="2"/>
      <c r="I94" s="2"/>
      <c r="J94" s="2"/>
      <c r="K94" s="2"/>
      <c r="L94" s="1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47" ht="17.25">
      <c r="A95" s="2"/>
      <c r="B95" s="2"/>
      <c r="C95" s="2"/>
      <c r="D95" s="2"/>
      <c r="E95" s="2"/>
      <c r="F95" s="2"/>
      <c r="G95" s="2"/>
      <c r="H95" s="2"/>
      <c r="I95" s="2"/>
      <c r="J95" s="2"/>
      <c r="K95" s="2"/>
      <c r="L95" s="1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1:47" ht="17.25">
      <c r="A96" s="2"/>
      <c r="B96" s="2"/>
      <c r="C96" s="2"/>
      <c r="D96" s="2"/>
      <c r="E96" s="2"/>
      <c r="F96" s="2"/>
      <c r="G96" s="2"/>
      <c r="H96" s="2"/>
      <c r="I96" s="2"/>
      <c r="J96" s="2"/>
      <c r="K96" s="2"/>
      <c r="L96" s="1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1:47" ht="17.25">
      <c r="A97" s="2"/>
      <c r="B97" s="2"/>
      <c r="C97" s="2"/>
      <c r="D97" s="2"/>
      <c r="E97" s="2"/>
      <c r="F97" s="2"/>
      <c r="G97" s="2"/>
      <c r="H97" s="2"/>
      <c r="I97" s="2"/>
      <c r="J97" s="2"/>
      <c r="K97" s="2"/>
      <c r="L97" s="1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1:47" ht="17.25">
      <c r="A98" s="2"/>
      <c r="B98" s="2"/>
      <c r="C98" s="2"/>
      <c r="D98" s="2"/>
      <c r="E98" s="2"/>
      <c r="F98" s="2"/>
      <c r="G98" s="2"/>
      <c r="H98" s="2"/>
      <c r="I98" s="2"/>
      <c r="J98" s="2"/>
      <c r="K98" s="2"/>
      <c r="L98" s="1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ht="17.25">
      <c r="A99" s="2"/>
      <c r="B99" s="2"/>
      <c r="C99" s="2"/>
      <c r="D99" s="2"/>
      <c r="E99" s="2"/>
      <c r="F99" s="2"/>
      <c r="G99" s="2"/>
      <c r="H99" s="2"/>
      <c r="I99" s="2"/>
      <c r="J99" s="2"/>
      <c r="K99" s="2"/>
      <c r="L99" s="1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ht="17.25">
      <c r="A100" s="2"/>
      <c r="B100" s="2"/>
      <c r="C100" s="2"/>
      <c r="D100" s="2"/>
      <c r="E100" s="2"/>
      <c r="F100" s="2"/>
      <c r="G100" s="2"/>
      <c r="H100" s="2"/>
      <c r="I100" s="2"/>
      <c r="J100" s="2"/>
      <c r="K100" s="2"/>
      <c r="L100" s="1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ht="17.25">
      <c r="A101" s="2"/>
      <c r="B101" s="2"/>
      <c r="C101" s="2"/>
      <c r="D101" s="2"/>
      <c r="E101" s="2"/>
      <c r="F101" s="2"/>
      <c r="G101" s="2"/>
      <c r="H101" s="2"/>
      <c r="I101" s="2"/>
      <c r="J101" s="2"/>
      <c r="K101" s="2"/>
      <c r="L101" s="1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ht="17.25">
      <c r="A102" s="2"/>
      <c r="B102" s="2"/>
      <c r="C102" s="2"/>
      <c r="D102" s="2"/>
      <c r="E102" s="2"/>
      <c r="F102" s="2"/>
      <c r="G102" s="2"/>
      <c r="H102" s="2"/>
      <c r="I102" s="2"/>
      <c r="J102" s="2"/>
      <c r="K102" s="2"/>
      <c r="L102" s="1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ht="17.25">
      <c r="A103" s="2"/>
      <c r="B103" s="2"/>
      <c r="C103" s="2"/>
      <c r="D103" s="2"/>
      <c r="E103" s="2"/>
      <c r="F103" s="2"/>
      <c r="G103" s="2"/>
      <c r="H103" s="2"/>
      <c r="I103" s="2"/>
      <c r="J103" s="2"/>
      <c r="K103" s="2"/>
      <c r="L103" s="1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ht="17.25">
      <c r="A104" s="2"/>
      <c r="B104" s="2"/>
      <c r="C104" s="2"/>
      <c r="D104" s="2"/>
      <c r="E104" s="2"/>
      <c r="F104" s="2"/>
      <c r="G104" s="2"/>
      <c r="H104" s="2"/>
      <c r="I104" s="2"/>
      <c r="J104" s="2"/>
      <c r="K104" s="2"/>
      <c r="L104" s="1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ht="17.25">
      <c r="A105" s="2"/>
      <c r="B105" s="2"/>
      <c r="C105" s="2"/>
      <c r="D105" s="2"/>
      <c r="E105" s="2"/>
      <c r="F105" s="2"/>
      <c r="G105" s="2"/>
      <c r="H105" s="2"/>
      <c r="I105" s="2"/>
      <c r="J105" s="2"/>
      <c r="K105" s="2"/>
      <c r="L105" s="1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ht="17.25">
      <c r="A106" s="2"/>
      <c r="B106" s="2"/>
      <c r="C106" s="2"/>
      <c r="D106" s="2"/>
      <c r="E106" s="2"/>
      <c r="F106" s="2"/>
      <c r="G106" s="2"/>
      <c r="H106" s="2"/>
      <c r="I106" s="2"/>
      <c r="J106" s="2"/>
      <c r="K106" s="2"/>
      <c r="L106" s="1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ht="17.25">
      <c r="A107" s="2"/>
      <c r="B107" s="2"/>
      <c r="C107" s="2"/>
      <c r="D107" s="2"/>
      <c r="E107" s="2"/>
      <c r="F107" s="2"/>
      <c r="G107" s="2"/>
      <c r="H107" s="2"/>
      <c r="I107" s="2"/>
      <c r="J107" s="2"/>
      <c r="K107" s="2"/>
      <c r="L107" s="1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ht="17.25">
      <c r="A108" s="2"/>
      <c r="B108" s="2"/>
      <c r="C108" s="2"/>
      <c r="D108" s="2"/>
      <c r="E108" s="2"/>
      <c r="F108" s="2"/>
      <c r="G108" s="2"/>
      <c r="H108" s="2"/>
      <c r="I108" s="2"/>
      <c r="J108" s="2"/>
      <c r="K108" s="2"/>
      <c r="L108" s="1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47" ht="17.25">
      <c r="A109" s="2"/>
      <c r="B109" s="2"/>
      <c r="C109" s="2"/>
      <c r="D109" s="2"/>
      <c r="E109" s="2"/>
      <c r="F109" s="2"/>
      <c r="G109" s="2"/>
      <c r="H109" s="2"/>
      <c r="I109" s="2"/>
      <c r="J109" s="2"/>
      <c r="K109" s="2"/>
      <c r="L109" s="1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47" ht="17.25">
      <c r="A110" s="2"/>
      <c r="B110" s="2"/>
      <c r="C110" s="2"/>
      <c r="D110" s="2"/>
      <c r="E110" s="2"/>
      <c r="F110" s="2"/>
      <c r="G110" s="2"/>
      <c r="H110" s="2"/>
      <c r="I110" s="2"/>
      <c r="J110" s="2"/>
      <c r="K110" s="2"/>
      <c r="L110" s="1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47" ht="17.25">
      <c r="A111" s="2"/>
      <c r="B111" s="2"/>
      <c r="C111" s="2"/>
      <c r="D111" s="2"/>
      <c r="E111" s="2"/>
      <c r="F111" s="2"/>
      <c r="G111" s="2"/>
      <c r="H111" s="2"/>
      <c r="I111" s="2"/>
      <c r="J111" s="2"/>
      <c r="K111" s="2"/>
      <c r="L111" s="1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47" ht="17.25">
      <c r="A112" s="2"/>
      <c r="B112" s="2"/>
      <c r="C112" s="2"/>
      <c r="D112" s="2"/>
      <c r="E112" s="2"/>
      <c r="F112" s="2"/>
      <c r="G112" s="2"/>
      <c r="H112" s="2"/>
      <c r="I112" s="2"/>
      <c r="J112" s="2"/>
      <c r="K112" s="2"/>
      <c r="L112" s="1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1:47" ht="17.25">
      <c r="A113" s="2"/>
      <c r="B113" s="2"/>
      <c r="C113" s="2"/>
      <c r="D113" s="2"/>
      <c r="E113" s="2"/>
      <c r="F113" s="2"/>
      <c r="G113" s="2"/>
      <c r="H113" s="2"/>
      <c r="I113" s="2"/>
      <c r="J113" s="2"/>
      <c r="K113" s="2"/>
      <c r="L113" s="1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1:47" ht="17.25">
      <c r="A114" s="2"/>
      <c r="B114" s="2"/>
      <c r="C114" s="2"/>
      <c r="D114" s="2"/>
      <c r="E114" s="2"/>
      <c r="F114" s="2"/>
      <c r="G114" s="2"/>
      <c r="H114" s="2"/>
      <c r="I114" s="2"/>
      <c r="J114" s="2"/>
      <c r="K114" s="2"/>
      <c r="L114" s="1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1:47" ht="17.25">
      <c r="A115" s="2"/>
      <c r="B115" s="2"/>
      <c r="C115" s="2"/>
      <c r="D115" s="2"/>
      <c r="E115" s="2"/>
      <c r="F115" s="2"/>
      <c r="G115" s="2"/>
      <c r="H115" s="2"/>
      <c r="I115" s="2"/>
      <c r="J115" s="2"/>
      <c r="K115" s="2"/>
      <c r="L115" s="1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1:47" ht="17.25">
      <c r="A116" s="2"/>
      <c r="B116" s="2"/>
      <c r="C116" s="2"/>
      <c r="D116" s="2"/>
      <c r="E116" s="2"/>
      <c r="F116" s="2"/>
      <c r="G116" s="2"/>
      <c r="H116" s="2"/>
      <c r="I116" s="2"/>
      <c r="J116" s="2"/>
      <c r="K116" s="2"/>
      <c r="L116" s="1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1:47" ht="17.25">
      <c r="A117" s="2"/>
      <c r="B117" s="2"/>
      <c r="C117" s="2"/>
      <c r="D117" s="2"/>
      <c r="E117" s="2"/>
      <c r="F117" s="2"/>
      <c r="G117" s="2"/>
      <c r="H117" s="2"/>
      <c r="I117" s="2"/>
      <c r="J117" s="2"/>
      <c r="K117" s="2"/>
      <c r="L117" s="1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1:47" ht="17.25">
      <c r="A118" s="2"/>
      <c r="B118" s="2"/>
      <c r="C118" s="2"/>
      <c r="D118" s="2"/>
      <c r="E118" s="2"/>
      <c r="F118" s="2"/>
      <c r="G118" s="2"/>
      <c r="H118" s="2"/>
      <c r="I118" s="2"/>
      <c r="J118" s="2"/>
      <c r="K118" s="2"/>
      <c r="L118" s="1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1:47" ht="17.25">
      <c r="A119" s="2"/>
      <c r="B119" s="2"/>
      <c r="C119" s="2"/>
      <c r="D119" s="2"/>
      <c r="E119" s="2"/>
      <c r="F119" s="2"/>
      <c r="G119" s="2"/>
      <c r="H119" s="2"/>
      <c r="I119" s="2"/>
      <c r="J119" s="2"/>
      <c r="K119" s="2"/>
      <c r="L119" s="1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ht="17.25">
      <c r="A120" s="2"/>
      <c r="B120" s="2"/>
      <c r="C120" s="2"/>
      <c r="D120" s="2"/>
      <c r="E120" s="2"/>
      <c r="F120" s="2"/>
      <c r="G120" s="2"/>
      <c r="H120" s="2"/>
      <c r="I120" s="2"/>
      <c r="J120" s="2"/>
      <c r="K120" s="2"/>
      <c r="L120" s="1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ht="17.25">
      <c r="A121" s="2"/>
      <c r="B121" s="2"/>
      <c r="C121" s="2"/>
      <c r="D121" s="2"/>
      <c r="E121" s="2"/>
      <c r="F121" s="2"/>
      <c r="G121" s="2"/>
      <c r="H121" s="2"/>
      <c r="I121" s="2"/>
      <c r="J121" s="2"/>
      <c r="K121" s="2"/>
      <c r="L121" s="1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ht="17.25">
      <c r="A122" s="2"/>
      <c r="B122" s="2"/>
      <c r="C122" s="2"/>
      <c r="D122" s="2"/>
      <c r="E122" s="2"/>
      <c r="F122" s="2"/>
      <c r="G122" s="2"/>
      <c r="H122" s="2"/>
      <c r="I122" s="2"/>
      <c r="J122" s="2"/>
      <c r="K122" s="2"/>
      <c r="L122" s="1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1:47" ht="17.25">
      <c r="A123" s="2"/>
      <c r="B123" s="2"/>
      <c r="C123" s="2"/>
      <c r="D123" s="2"/>
      <c r="E123" s="2"/>
      <c r="F123" s="2"/>
      <c r="G123" s="2"/>
      <c r="H123" s="2"/>
      <c r="I123" s="2"/>
      <c r="J123" s="2"/>
      <c r="K123" s="2"/>
      <c r="L123" s="1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1:47" ht="17.25">
      <c r="A124" s="2"/>
      <c r="B124" s="2"/>
      <c r="C124" s="2"/>
      <c r="D124" s="2"/>
      <c r="E124" s="2"/>
      <c r="F124" s="2"/>
      <c r="G124" s="2"/>
      <c r="H124" s="2"/>
      <c r="I124" s="2"/>
      <c r="J124" s="2"/>
      <c r="K124" s="2"/>
      <c r="L124" s="1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ht="17.25">
      <c r="A125" s="2"/>
      <c r="B125" s="2"/>
      <c r="C125" s="2"/>
      <c r="D125" s="2"/>
      <c r="E125" s="2"/>
      <c r="F125" s="2"/>
      <c r="G125" s="2"/>
      <c r="H125" s="2"/>
      <c r="I125" s="2"/>
      <c r="J125" s="2"/>
      <c r="K125" s="2"/>
      <c r="L125" s="1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ht="17.25">
      <c r="A126" s="2"/>
      <c r="B126" s="2"/>
      <c r="C126" s="2"/>
      <c r="D126" s="2"/>
      <c r="E126" s="2"/>
      <c r="F126" s="2"/>
      <c r="G126" s="2"/>
      <c r="H126" s="2"/>
      <c r="I126" s="2"/>
      <c r="J126" s="2"/>
      <c r="K126" s="2"/>
      <c r="L126" s="1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ht="17.25">
      <c r="A127" s="2"/>
      <c r="B127" s="2"/>
      <c r="C127" s="2"/>
      <c r="D127" s="2"/>
      <c r="E127" s="2"/>
      <c r="F127" s="2"/>
      <c r="G127" s="2"/>
      <c r="H127" s="2"/>
      <c r="I127" s="2"/>
      <c r="J127" s="2"/>
      <c r="K127" s="2"/>
      <c r="L127" s="1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ht="17.25">
      <c r="A128" s="2"/>
      <c r="B128" s="2"/>
      <c r="C128" s="2"/>
      <c r="D128" s="2"/>
      <c r="E128" s="2"/>
      <c r="F128" s="2"/>
      <c r="G128" s="2"/>
      <c r="H128" s="2"/>
      <c r="I128" s="2"/>
      <c r="J128" s="2"/>
      <c r="K128" s="2"/>
      <c r="L128" s="1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ht="17.25">
      <c r="A129" s="2"/>
      <c r="B129" s="2"/>
      <c r="C129" s="2"/>
      <c r="D129" s="2"/>
      <c r="E129" s="2"/>
      <c r="F129" s="2"/>
      <c r="G129" s="2"/>
      <c r="H129" s="2"/>
      <c r="I129" s="2"/>
      <c r="J129" s="2"/>
      <c r="K129" s="2"/>
      <c r="L129" s="1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ht="17.25">
      <c r="A130" s="2"/>
      <c r="B130" s="2"/>
      <c r="C130" s="2"/>
      <c r="D130" s="2"/>
      <c r="E130" s="2"/>
      <c r="F130" s="2"/>
      <c r="G130" s="2"/>
      <c r="H130" s="2"/>
      <c r="I130" s="2"/>
      <c r="J130" s="2"/>
      <c r="K130" s="2"/>
      <c r="L130" s="1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ht="17.25">
      <c r="A131" s="2"/>
      <c r="B131" s="2"/>
      <c r="C131" s="2"/>
      <c r="D131" s="2"/>
      <c r="E131" s="2"/>
      <c r="F131" s="2"/>
      <c r="G131" s="2"/>
      <c r="H131" s="2"/>
      <c r="I131" s="2"/>
      <c r="J131" s="2"/>
      <c r="K131" s="2"/>
      <c r="L131" s="1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1:47" ht="17.25">
      <c r="A132" s="2"/>
      <c r="B132" s="2"/>
      <c r="C132" s="2"/>
      <c r="D132" s="2"/>
      <c r="E132" s="2"/>
      <c r="F132" s="2"/>
      <c r="G132" s="2"/>
      <c r="H132" s="2"/>
      <c r="I132" s="2"/>
      <c r="J132" s="2"/>
      <c r="K132" s="2"/>
      <c r="L132" s="1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1:47" ht="17.25">
      <c r="A133" s="2"/>
      <c r="B133" s="2"/>
      <c r="C133" s="2"/>
      <c r="D133" s="2"/>
      <c r="E133" s="2"/>
      <c r="F133" s="2"/>
      <c r="G133" s="2"/>
      <c r="H133" s="2"/>
      <c r="I133" s="2"/>
      <c r="J133" s="2"/>
      <c r="K133" s="2"/>
      <c r="L133" s="1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1:47" ht="17.25">
      <c r="A134" s="2"/>
      <c r="B134" s="2"/>
      <c r="C134" s="2"/>
      <c r="D134" s="2"/>
      <c r="E134" s="2"/>
      <c r="F134" s="2"/>
      <c r="G134" s="2"/>
      <c r="H134" s="2"/>
      <c r="I134" s="2"/>
      <c r="J134" s="2"/>
      <c r="K134" s="2"/>
      <c r="L134" s="1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1:47" ht="17.25">
      <c r="A135" s="2"/>
      <c r="B135" s="2"/>
      <c r="C135" s="2"/>
      <c r="D135" s="2"/>
      <c r="E135" s="2"/>
      <c r="F135" s="2"/>
      <c r="G135" s="2"/>
      <c r="H135" s="2"/>
      <c r="I135" s="2"/>
      <c r="J135" s="2"/>
      <c r="K135" s="2"/>
      <c r="L135" s="1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1:47" ht="17.25">
      <c r="A136" s="2"/>
      <c r="B136" s="2"/>
      <c r="C136" s="2"/>
      <c r="D136" s="2"/>
      <c r="E136" s="2"/>
      <c r="F136" s="2"/>
      <c r="G136" s="2"/>
      <c r="H136" s="2"/>
      <c r="I136" s="2"/>
      <c r="J136" s="2"/>
      <c r="K136" s="2"/>
      <c r="L136" s="1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1:47" ht="17.25">
      <c r="A137" s="2"/>
      <c r="B137" s="2"/>
      <c r="C137" s="2"/>
      <c r="D137" s="2"/>
      <c r="E137" s="2"/>
      <c r="F137" s="2"/>
      <c r="G137" s="2"/>
      <c r="H137" s="2"/>
      <c r="I137" s="2"/>
      <c r="J137" s="2"/>
      <c r="K137" s="2"/>
      <c r="L137" s="1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1:47" ht="17.25">
      <c r="A138" s="2"/>
      <c r="B138" s="2"/>
      <c r="C138" s="2"/>
      <c r="D138" s="2"/>
      <c r="E138" s="2"/>
      <c r="F138" s="2"/>
      <c r="G138" s="2"/>
      <c r="H138" s="2"/>
      <c r="I138" s="2"/>
      <c r="J138" s="2"/>
      <c r="K138" s="2"/>
      <c r="L138" s="1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1:47" ht="17.25">
      <c r="A139" s="2"/>
      <c r="B139" s="2"/>
      <c r="C139" s="2"/>
      <c r="D139" s="2"/>
      <c r="E139" s="2"/>
      <c r="F139" s="2"/>
      <c r="G139" s="2"/>
      <c r="H139" s="2"/>
      <c r="I139" s="2"/>
      <c r="J139" s="2"/>
      <c r="K139" s="2"/>
      <c r="L139" s="1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1:47" ht="17.25">
      <c r="A140" s="2"/>
      <c r="B140" s="2"/>
      <c r="C140" s="2"/>
      <c r="D140" s="2"/>
      <c r="E140" s="2"/>
      <c r="F140" s="2"/>
      <c r="G140" s="2"/>
      <c r="H140" s="2"/>
      <c r="I140" s="2"/>
      <c r="J140" s="2"/>
      <c r="K140" s="2"/>
      <c r="L140" s="1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1:47" ht="17.25">
      <c r="A141" s="2"/>
      <c r="B141" s="2"/>
      <c r="C141" s="2"/>
      <c r="D141" s="2"/>
      <c r="E141" s="2"/>
      <c r="F141" s="2"/>
      <c r="G141" s="2"/>
      <c r="H141" s="2"/>
      <c r="I141" s="2"/>
      <c r="J141" s="2"/>
      <c r="K141" s="2"/>
      <c r="L141" s="1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1:47" ht="17.25">
      <c r="A142" s="2"/>
      <c r="B142" s="2"/>
      <c r="C142" s="2"/>
      <c r="D142" s="2"/>
      <c r="E142" s="2"/>
      <c r="F142" s="2"/>
      <c r="G142" s="2"/>
      <c r="H142" s="2"/>
      <c r="I142" s="2"/>
      <c r="J142" s="2"/>
      <c r="K142" s="2"/>
      <c r="L142" s="1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1:47" ht="17.25">
      <c r="A143" s="2"/>
      <c r="B143" s="2"/>
      <c r="C143" s="2"/>
      <c r="D143" s="2"/>
      <c r="E143" s="2"/>
      <c r="F143" s="2"/>
      <c r="G143" s="2"/>
      <c r="H143" s="2"/>
      <c r="I143" s="2"/>
      <c r="J143" s="2"/>
      <c r="K143" s="2"/>
      <c r="L143" s="1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1:47" ht="17.25">
      <c r="A144" s="2"/>
      <c r="B144" s="2"/>
      <c r="C144" s="2"/>
      <c r="D144" s="2"/>
      <c r="E144" s="2"/>
      <c r="F144" s="2"/>
      <c r="G144" s="2"/>
      <c r="H144" s="2"/>
      <c r="I144" s="2"/>
      <c r="J144" s="2"/>
      <c r="K144" s="2"/>
      <c r="L144" s="1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1:47" ht="17.25">
      <c r="A145" s="2"/>
      <c r="B145" s="2"/>
      <c r="C145" s="2"/>
      <c r="D145" s="2"/>
      <c r="E145" s="2"/>
      <c r="F145" s="2"/>
      <c r="G145" s="2"/>
      <c r="H145" s="2"/>
      <c r="I145" s="2"/>
      <c r="J145" s="2"/>
      <c r="K145" s="2"/>
      <c r="L145" s="1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1:47" ht="17.25">
      <c r="A146" s="2"/>
      <c r="B146" s="2"/>
      <c r="C146" s="2"/>
      <c r="D146" s="2"/>
      <c r="E146" s="2"/>
      <c r="F146" s="2"/>
      <c r="G146" s="2"/>
      <c r="H146" s="2"/>
      <c r="I146" s="2"/>
      <c r="J146" s="2"/>
      <c r="K146" s="2"/>
      <c r="L146" s="1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1:47" ht="17.25">
      <c r="A147" s="2"/>
      <c r="B147" s="2"/>
      <c r="C147" s="2"/>
      <c r="D147" s="2"/>
      <c r="E147" s="2"/>
      <c r="F147" s="2"/>
      <c r="G147" s="2"/>
      <c r="H147" s="2"/>
      <c r="I147" s="2"/>
      <c r="J147" s="2"/>
      <c r="K147" s="2"/>
      <c r="L147" s="1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1:47" ht="17.25">
      <c r="A148" s="2"/>
      <c r="B148" s="2"/>
      <c r="C148" s="2"/>
      <c r="D148" s="2"/>
      <c r="E148" s="2"/>
      <c r="F148" s="2"/>
      <c r="G148" s="2"/>
      <c r="H148" s="2"/>
      <c r="I148" s="2"/>
      <c r="J148" s="2"/>
      <c r="K148" s="2"/>
      <c r="L148" s="1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1:47" ht="17.25">
      <c r="A149" s="2"/>
      <c r="B149" s="2"/>
      <c r="C149" s="2"/>
      <c r="D149" s="2"/>
      <c r="E149" s="2"/>
      <c r="F149" s="2"/>
      <c r="G149" s="2"/>
      <c r="H149" s="2"/>
      <c r="I149" s="2"/>
      <c r="J149" s="2"/>
      <c r="K149" s="2"/>
      <c r="L149" s="1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1:47" ht="17.25">
      <c r="A150" s="2"/>
      <c r="B150" s="2"/>
      <c r="C150" s="2"/>
      <c r="D150" s="2"/>
      <c r="E150" s="2"/>
      <c r="F150" s="2"/>
      <c r="G150" s="2"/>
      <c r="H150" s="2"/>
      <c r="I150" s="2"/>
      <c r="J150" s="2"/>
      <c r="K150" s="2"/>
      <c r="L150" s="1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1:47" ht="17.25">
      <c r="A151" s="2"/>
      <c r="B151" s="2"/>
      <c r="C151" s="2"/>
      <c r="D151" s="2"/>
      <c r="E151" s="2"/>
      <c r="F151" s="2"/>
      <c r="G151" s="2"/>
      <c r="H151" s="2"/>
      <c r="I151" s="2"/>
      <c r="J151" s="2"/>
      <c r="K151" s="2"/>
      <c r="L151" s="1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1:47" ht="17.25">
      <c r="A152" s="2"/>
      <c r="B152" s="2"/>
      <c r="C152" s="2"/>
      <c r="D152" s="2"/>
      <c r="E152" s="2"/>
      <c r="F152" s="2"/>
      <c r="G152" s="2"/>
      <c r="H152" s="2"/>
      <c r="I152" s="2"/>
      <c r="J152" s="2"/>
      <c r="K152" s="2"/>
      <c r="L152" s="1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1:47" ht="17.25">
      <c r="A153" s="2"/>
      <c r="B153" s="2"/>
      <c r="C153" s="2"/>
      <c r="D153" s="2"/>
      <c r="E153" s="2"/>
      <c r="F153" s="2"/>
      <c r="G153" s="2"/>
      <c r="H153" s="2"/>
      <c r="I153" s="2"/>
      <c r="J153" s="2"/>
      <c r="K153" s="2"/>
      <c r="L153" s="1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ht="17.25">
      <c r="A154" s="2"/>
      <c r="B154" s="2"/>
      <c r="C154" s="2"/>
      <c r="D154" s="2"/>
      <c r="E154" s="2"/>
      <c r="F154" s="2"/>
      <c r="G154" s="2"/>
      <c r="H154" s="2"/>
      <c r="I154" s="2"/>
      <c r="J154" s="2"/>
      <c r="K154" s="2"/>
      <c r="L154" s="1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1:47" ht="17.25">
      <c r="A155" s="2"/>
      <c r="B155" s="2"/>
      <c r="C155" s="2"/>
      <c r="D155" s="2"/>
      <c r="E155" s="2"/>
      <c r="F155" s="2"/>
      <c r="G155" s="2"/>
      <c r="H155" s="2"/>
      <c r="I155" s="2"/>
      <c r="J155" s="2"/>
      <c r="K155" s="2"/>
      <c r="L155" s="1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1:47" ht="17.25">
      <c r="A156" s="2"/>
      <c r="B156" s="2"/>
      <c r="C156" s="2"/>
      <c r="D156" s="2"/>
      <c r="E156" s="2"/>
      <c r="F156" s="2"/>
      <c r="G156" s="2"/>
      <c r="H156" s="2"/>
      <c r="I156" s="2"/>
      <c r="J156" s="2"/>
      <c r="K156" s="2"/>
      <c r="L156" s="1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1:47" ht="17.25">
      <c r="A157" s="2"/>
      <c r="B157" s="2"/>
      <c r="C157" s="2"/>
      <c r="D157" s="2"/>
      <c r="E157" s="2"/>
      <c r="F157" s="2"/>
      <c r="G157" s="2"/>
      <c r="H157" s="2"/>
      <c r="I157" s="2"/>
      <c r="J157" s="2"/>
      <c r="K157" s="2"/>
      <c r="L157" s="1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1:47" ht="17.25">
      <c r="A158" s="2"/>
      <c r="B158" s="2"/>
      <c r="C158" s="2"/>
      <c r="D158" s="2"/>
      <c r="E158" s="2"/>
      <c r="F158" s="2"/>
      <c r="G158" s="2"/>
      <c r="H158" s="2"/>
      <c r="I158" s="2"/>
      <c r="J158" s="2"/>
      <c r="K158" s="2"/>
      <c r="L158" s="1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1:47" ht="17.25">
      <c r="A159" s="2"/>
      <c r="B159" s="2"/>
      <c r="C159" s="2"/>
      <c r="D159" s="2"/>
      <c r="E159" s="2"/>
      <c r="F159" s="2"/>
      <c r="G159" s="2"/>
      <c r="H159" s="2"/>
      <c r="I159" s="2"/>
      <c r="J159" s="2"/>
      <c r="K159" s="2"/>
      <c r="L159" s="1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1:47" ht="17.25">
      <c r="A160" s="2"/>
      <c r="B160" s="2"/>
      <c r="C160" s="2"/>
      <c r="D160" s="2"/>
      <c r="E160" s="2"/>
      <c r="F160" s="2"/>
      <c r="G160" s="2"/>
      <c r="H160" s="2"/>
      <c r="I160" s="2"/>
      <c r="J160" s="2"/>
      <c r="K160" s="2"/>
      <c r="L160" s="1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1:47" ht="17.25">
      <c r="A161" s="2"/>
      <c r="B161" s="2"/>
      <c r="C161" s="2"/>
      <c r="D161" s="2"/>
      <c r="E161" s="2"/>
      <c r="F161" s="2"/>
      <c r="G161" s="2"/>
      <c r="H161" s="2"/>
      <c r="I161" s="2"/>
      <c r="J161" s="2"/>
      <c r="K161" s="2"/>
      <c r="L161" s="1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1:47" ht="17.25">
      <c r="A162" s="2"/>
      <c r="B162" s="2"/>
      <c r="C162" s="2"/>
      <c r="D162" s="2"/>
      <c r="E162" s="2"/>
      <c r="F162" s="2"/>
      <c r="G162" s="2"/>
      <c r="H162" s="2"/>
      <c r="I162" s="2"/>
      <c r="J162" s="2"/>
      <c r="K162" s="2"/>
      <c r="L162" s="1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1:47" ht="17.25">
      <c r="A163" s="2"/>
      <c r="B163" s="2"/>
      <c r="C163" s="2"/>
      <c r="D163" s="2"/>
      <c r="E163" s="2"/>
      <c r="F163" s="2"/>
      <c r="G163" s="2"/>
      <c r="H163" s="2"/>
      <c r="I163" s="2"/>
      <c r="J163" s="2"/>
      <c r="K163" s="2"/>
      <c r="L163" s="1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1:47" ht="17.25">
      <c r="A164" s="2"/>
      <c r="B164" s="2"/>
      <c r="C164" s="2"/>
      <c r="D164" s="2"/>
      <c r="E164" s="2"/>
      <c r="F164" s="2"/>
      <c r="G164" s="2"/>
      <c r="H164" s="2"/>
      <c r="I164" s="2"/>
      <c r="J164" s="2"/>
      <c r="K164" s="2"/>
      <c r="L164" s="1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1:47" ht="17.25">
      <c r="A165" s="2"/>
      <c r="B165" s="2"/>
      <c r="C165" s="2"/>
      <c r="D165" s="2"/>
      <c r="E165" s="2"/>
      <c r="F165" s="2"/>
      <c r="G165" s="2"/>
      <c r="H165" s="2"/>
      <c r="I165" s="2"/>
      <c r="J165" s="2"/>
      <c r="K165" s="2"/>
      <c r="L165" s="1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1:47" ht="17.25">
      <c r="A166" s="2"/>
      <c r="B166" s="2"/>
      <c r="C166" s="2"/>
      <c r="D166" s="2"/>
      <c r="E166" s="2"/>
      <c r="F166" s="2"/>
      <c r="G166" s="2"/>
      <c r="H166" s="2"/>
      <c r="I166" s="2"/>
      <c r="J166" s="2"/>
      <c r="K166" s="2"/>
      <c r="L166" s="1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1:47" ht="17.25">
      <c r="A167" s="2"/>
      <c r="B167" s="2"/>
      <c r="C167" s="2"/>
      <c r="D167" s="2"/>
      <c r="E167" s="2"/>
      <c r="F167" s="2"/>
      <c r="G167" s="2"/>
      <c r="H167" s="2"/>
      <c r="I167" s="2"/>
      <c r="J167" s="2"/>
      <c r="K167" s="2"/>
      <c r="L167" s="1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1:47" ht="17.25">
      <c r="A168" s="2"/>
      <c r="B168" s="2"/>
      <c r="C168" s="2"/>
      <c r="D168" s="2"/>
      <c r="E168" s="2"/>
      <c r="F168" s="2"/>
      <c r="G168" s="2"/>
      <c r="H168" s="2"/>
      <c r="I168" s="2"/>
      <c r="J168" s="2"/>
      <c r="K168" s="2"/>
      <c r="L168" s="1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1:47" ht="17.25">
      <c r="A169" s="2"/>
      <c r="B169" s="2"/>
      <c r="C169" s="2"/>
      <c r="D169" s="2"/>
      <c r="E169" s="2"/>
      <c r="F169" s="2"/>
      <c r="G169" s="2"/>
      <c r="H169" s="2"/>
      <c r="I169" s="2"/>
      <c r="J169" s="2"/>
      <c r="K169" s="2"/>
      <c r="L169" s="1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1:47" ht="17.25">
      <c r="A170" s="2"/>
      <c r="B170" s="2"/>
      <c r="C170" s="2"/>
      <c r="D170" s="2"/>
      <c r="E170" s="2"/>
      <c r="F170" s="2"/>
      <c r="G170" s="2"/>
      <c r="H170" s="2"/>
      <c r="I170" s="2"/>
      <c r="J170" s="2"/>
      <c r="K170" s="2"/>
      <c r="L170" s="1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1:47" ht="17.25">
      <c r="A171" s="2"/>
      <c r="B171" s="2"/>
      <c r="C171" s="2"/>
      <c r="D171" s="2"/>
      <c r="E171" s="2"/>
      <c r="F171" s="2"/>
      <c r="G171" s="2"/>
      <c r="H171" s="2"/>
      <c r="I171" s="2"/>
      <c r="J171" s="2"/>
      <c r="K171" s="2"/>
      <c r="L171" s="1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row r="172" spans="1:47" ht="17.25">
      <c r="A172" s="2"/>
      <c r="B172" s="2"/>
      <c r="C172" s="2"/>
      <c r="D172" s="2"/>
      <c r="E172" s="2"/>
      <c r="F172" s="2"/>
      <c r="G172" s="2"/>
      <c r="H172" s="2"/>
      <c r="I172" s="2"/>
      <c r="J172" s="2"/>
      <c r="K172" s="2"/>
      <c r="L172" s="1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row>
    <row r="173" spans="1:47" ht="17.25">
      <c r="A173" s="2"/>
      <c r="B173" s="2"/>
      <c r="C173" s="2"/>
      <c r="D173" s="2"/>
      <c r="E173" s="2"/>
      <c r="F173" s="2"/>
      <c r="G173" s="2"/>
      <c r="H173" s="2"/>
      <c r="I173" s="2"/>
      <c r="J173" s="2"/>
      <c r="K173" s="2"/>
      <c r="L173" s="1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row>
    <row r="174" spans="1:47" ht="17.25">
      <c r="A174" s="2"/>
      <c r="B174" s="2"/>
      <c r="C174" s="2"/>
      <c r="D174" s="2"/>
      <c r="E174" s="2"/>
      <c r="F174" s="2"/>
      <c r="G174" s="2"/>
      <c r="H174" s="2"/>
      <c r="I174" s="2"/>
      <c r="J174" s="2"/>
      <c r="K174" s="2"/>
      <c r="L174" s="1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1:47" ht="17.25">
      <c r="A175" s="2"/>
      <c r="B175" s="2"/>
      <c r="C175" s="2"/>
      <c r="D175" s="2"/>
      <c r="E175" s="2"/>
      <c r="F175" s="2"/>
      <c r="G175" s="2"/>
      <c r="H175" s="2"/>
      <c r="I175" s="2"/>
      <c r="J175" s="2"/>
      <c r="K175" s="2"/>
      <c r="L175" s="1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row>
    <row r="176" spans="1:47" ht="17.25">
      <c r="A176" s="2"/>
      <c r="B176" s="2"/>
      <c r="C176" s="2"/>
      <c r="D176" s="2"/>
      <c r="E176" s="2"/>
      <c r="F176" s="2"/>
      <c r="G176" s="2"/>
      <c r="H176" s="2"/>
      <c r="I176" s="2"/>
      <c r="J176" s="2"/>
      <c r="K176" s="2"/>
      <c r="L176" s="1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row>
    <row r="177" spans="1:47" ht="17.25">
      <c r="A177" s="2"/>
      <c r="B177" s="2"/>
      <c r="C177" s="2"/>
      <c r="D177" s="2"/>
      <c r="E177" s="2"/>
      <c r="F177" s="2"/>
      <c r="G177" s="2"/>
      <c r="H177" s="2"/>
      <c r="I177" s="2"/>
      <c r="J177" s="2"/>
      <c r="K177" s="2"/>
      <c r="L177" s="1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row>
    <row r="178" spans="1:47" ht="17.25">
      <c r="A178" s="2"/>
      <c r="B178" s="2"/>
      <c r="C178" s="2"/>
      <c r="D178" s="2"/>
      <c r="E178" s="2"/>
      <c r="F178" s="2"/>
      <c r="G178" s="2"/>
      <c r="H178" s="2"/>
      <c r="I178" s="2"/>
      <c r="J178" s="2"/>
      <c r="K178" s="2"/>
      <c r="L178" s="1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row>
    <row r="179" spans="1:47" ht="17.25">
      <c r="A179" s="2"/>
      <c r="B179" s="2"/>
      <c r="C179" s="2"/>
      <c r="D179" s="2"/>
      <c r="E179" s="2"/>
      <c r="F179" s="2"/>
      <c r="G179" s="2"/>
      <c r="H179" s="2"/>
      <c r="I179" s="2"/>
      <c r="J179" s="2"/>
      <c r="K179" s="2"/>
      <c r="L179" s="1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row>
    <row r="180" spans="1:47" ht="17.25">
      <c r="A180" s="2"/>
      <c r="B180" s="2"/>
      <c r="C180" s="2"/>
      <c r="D180" s="2"/>
      <c r="E180" s="2"/>
      <c r="F180" s="2"/>
      <c r="G180" s="2"/>
      <c r="H180" s="2"/>
      <c r="I180" s="2"/>
      <c r="J180" s="2"/>
      <c r="K180" s="2"/>
      <c r="L180" s="1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row>
    <row r="181" spans="1:47" ht="17.25">
      <c r="A181" s="2"/>
      <c r="B181" s="2"/>
      <c r="C181" s="2"/>
      <c r="D181" s="2"/>
      <c r="E181" s="2"/>
      <c r="F181" s="2"/>
      <c r="G181" s="2"/>
      <c r="H181" s="2"/>
      <c r="I181" s="2"/>
      <c r="J181" s="2"/>
      <c r="K181" s="2"/>
      <c r="L181" s="1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row>
    <row r="182" spans="1:47" ht="17.25">
      <c r="A182" s="2"/>
      <c r="B182" s="2"/>
      <c r="C182" s="2"/>
      <c r="D182" s="2"/>
      <c r="E182" s="2"/>
      <c r="F182" s="2"/>
      <c r="G182" s="2"/>
      <c r="H182" s="2"/>
      <c r="I182" s="2"/>
      <c r="J182" s="2"/>
      <c r="K182" s="2"/>
      <c r="L182" s="1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row>
    <row r="183" spans="1:47" ht="17.25">
      <c r="A183" s="2"/>
      <c r="B183" s="2"/>
      <c r="C183" s="2"/>
      <c r="D183" s="2"/>
      <c r="E183" s="2"/>
      <c r="F183" s="2"/>
      <c r="G183" s="2"/>
      <c r="H183" s="2"/>
      <c r="I183" s="2"/>
      <c r="J183" s="2"/>
      <c r="K183" s="2"/>
      <c r="L183" s="1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row>
    <row r="184" spans="1:47" ht="17.25">
      <c r="A184" s="2"/>
      <c r="B184" s="2"/>
      <c r="C184" s="2"/>
      <c r="D184" s="2"/>
      <c r="E184" s="2"/>
      <c r="F184" s="2"/>
      <c r="G184" s="2"/>
      <c r="H184" s="2"/>
      <c r="I184" s="2"/>
      <c r="J184" s="2"/>
      <c r="K184" s="2"/>
      <c r="L184" s="1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row>
    <row r="185" spans="1:47" ht="17.25">
      <c r="A185" s="2"/>
      <c r="B185" s="2"/>
      <c r="C185" s="2"/>
      <c r="D185" s="2"/>
      <c r="E185" s="2"/>
      <c r="F185" s="2"/>
      <c r="G185" s="2"/>
      <c r="H185" s="2"/>
      <c r="I185" s="2"/>
      <c r="J185" s="2"/>
      <c r="K185" s="2"/>
      <c r="L185" s="1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row>
    <row r="186" spans="1:47" ht="17.25">
      <c r="A186" s="2"/>
      <c r="B186" s="2"/>
      <c r="C186" s="2"/>
      <c r="D186" s="2"/>
      <c r="E186" s="2"/>
      <c r="F186" s="2"/>
      <c r="G186" s="2"/>
      <c r="H186" s="2"/>
      <c r="I186" s="2"/>
      <c r="J186" s="2"/>
      <c r="K186" s="2"/>
      <c r="L186" s="1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row>
    <row r="187" spans="1:47" ht="17.25">
      <c r="A187" s="2"/>
      <c r="B187" s="2"/>
      <c r="C187" s="2"/>
      <c r="D187" s="2"/>
      <c r="E187" s="2"/>
      <c r="F187" s="2"/>
      <c r="G187" s="2"/>
      <c r="H187" s="2"/>
      <c r="I187" s="2"/>
      <c r="J187" s="2"/>
      <c r="K187" s="2"/>
      <c r="L187" s="1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row>
    <row r="188" spans="1:47" ht="17.25">
      <c r="A188" s="2"/>
      <c r="B188" s="2"/>
      <c r="C188" s="2"/>
      <c r="D188" s="2"/>
      <c r="E188" s="2"/>
      <c r="F188" s="2"/>
      <c r="G188" s="2"/>
      <c r="H188" s="2"/>
      <c r="I188" s="2"/>
      <c r="J188" s="2"/>
      <c r="K188" s="2"/>
      <c r="L188" s="1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row>
    <row r="189" spans="1:47" ht="17.25">
      <c r="A189" s="2"/>
      <c r="B189" s="2"/>
      <c r="C189" s="2"/>
      <c r="D189" s="2"/>
      <c r="E189" s="2"/>
      <c r="F189" s="2"/>
      <c r="G189" s="2"/>
      <c r="H189" s="2"/>
      <c r="I189" s="2"/>
      <c r="J189" s="2"/>
      <c r="K189" s="2"/>
      <c r="L189" s="1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row>
  </sheetData>
  <mergeCells count="9">
    <mergeCell ref="A73:L73"/>
    <mergeCell ref="I2:K2"/>
    <mergeCell ref="A3:B4"/>
    <mergeCell ref="C3:C4"/>
    <mergeCell ref="D3:D4"/>
    <mergeCell ref="E3:E4"/>
    <mergeCell ref="F3:F4"/>
    <mergeCell ref="H3:J3"/>
    <mergeCell ref="K3:K4"/>
  </mergeCells>
  <printOptions/>
  <pageMargins left="0.35433070866141736" right="0.35433070866141736" top="0.7874015748031497" bottom="0.3937007874015748" header="0.3937007874015748" footer="0.3937007874015748"/>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transitionEvaluation="1"/>
  <dimension ref="A1:AG193"/>
  <sheetViews>
    <sheetView defaultGridColor="0" view="pageBreakPreview" zoomScale="50" zoomScaleNormal="67" zoomScaleSheetLayoutView="50" colorId="22" workbookViewId="0" topLeftCell="A168">
      <selection activeCell="G168" sqref="G168"/>
    </sheetView>
  </sheetViews>
  <sheetFormatPr defaultColWidth="10.66015625" defaultRowHeight="18"/>
  <cols>
    <col min="1" max="1" width="3.66015625" style="2" customWidth="1"/>
    <col min="2" max="2" width="14.66015625" style="2" customWidth="1"/>
    <col min="3" max="3" width="10.08203125" style="2" customWidth="1"/>
    <col min="4" max="4" width="10.5" style="2" bestFit="1" customWidth="1"/>
    <col min="5" max="5" width="10.08203125" style="2" customWidth="1"/>
    <col min="6" max="6" width="10.83203125" style="2" customWidth="1"/>
    <col min="7" max="7" width="10.5" style="2" bestFit="1" customWidth="1"/>
    <col min="8" max="8" width="10.5" style="2" customWidth="1"/>
    <col min="9" max="9" width="10.5" style="2" bestFit="1" customWidth="1"/>
    <col min="10" max="10" width="9.58203125" style="2" customWidth="1"/>
    <col min="11" max="11" width="12.33203125" style="2" bestFit="1" customWidth="1"/>
    <col min="12" max="12" width="9.5" style="2" customWidth="1"/>
    <col min="13" max="33" width="10.66015625" style="2" customWidth="1"/>
  </cols>
  <sheetData>
    <row r="1" spans="1:33" ht="21.75" customHeight="1" thickBot="1">
      <c r="A1" s="18" t="s">
        <v>74</v>
      </c>
      <c r="B1" s="18"/>
      <c r="C1" s="4"/>
      <c r="D1" s="4"/>
      <c r="E1" s="4"/>
      <c r="F1" s="4"/>
      <c r="G1" s="4"/>
      <c r="H1" s="4"/>
      <c r="I1" s="4" t="s">
        <v>13</v>
      </c>
      <c r="J1" s="4"/>
      <c r="K1" s="4"/>
      <c r="L1" s="10" t="s">
        <v>62</v>
      </c>
      <c r="M1" s="12"/>
      <c r="N1" s="12"/>
      <c r="O1" s="12"/>
      <c r="P1" s="12"/>
      <c r="Q1" s="12"/>
      <c r="R1" s="12"/>
      <c r="S1" s="12"/>
      <c r="T1" s="12"/>
      <c r="U1" s="12"/>
      <c r="V1" s="12"/>
      <c r="W1" s="12"/>
      <c r="X1" s="12"/>
      <c r="Y1" s="12"/>
      <c r="Z1" s="12"/>
      <c r="AA1" s="12"/>
      <c r="AB1" s="12"/>
      <c r="AC1" s="12"/>
      <c r="AD1" s="12"/>
      <c r="AE1" s="12"/>
      <c r="AF1" s="12"/>
      <c r="AG1" s="12"/>
    </row>
    <row r="2" spans="1:33" s="68" customFormat="1" ht="21.75" customHeight="1">
      <c r="A2" s="130" t="s">
        <v>82</v>
      </c>
      <c r="B2" s="131"/>
      <c r="C2" s="108" t="s">
        <v>63</v>
      </c>
      <c r="D2" s="109"/>
      <c r="E2" s="88"/>
      <c r="F2" s="88" t="s">
        <v>103</v>
      </c>
      <c r="G2" s="88"/>
      <c r="H2" s="88"/>
      <c r="I2" s="89"/>
      <c r="J2" s="110"/>
      <c r="K2" s="88" t="s">
        <v>102</v>
      </c>
      <c r="L2" s="132"/>
      <c r="M2" s="103"/>
      <c r="N2" s="103"/>
      <c r="O2" s="103"/>
      <c r="P2" s="103"/>
      <c r="Q2" s="103"/>
      <c r="R2" s="103"/>
      <c r="S2" s="103"/>
      <c r="T2" s="103"/>
      <c r="U2" s="103"/>
      <c r="V2" s="103"/>
      <c r="W2" s="103"/>
      <c r="X2" s="103"/>
      <c r="Y2" s="103"/>
      <c r="Z2" s="103"/>
      <c r="AA2" s="103"/>
      <c r="AB2" s="103"/>
      <c r="AC2" s="103"/>
      <c r="AD2" s="103"/>
      <c r="AE2" s="103"/>
      <c r="AF2" s="103"/>
      <c r="AG2" s="103"/>
    </row>
    <row r="3" spans="1:33" s="68" customFormat="1" ht="41.25" customHeight="1">
      <c r="A3" s="133"/>
      <c r="B3" s="134"/>
      <c r="C3" s="112" t="s">
        <v>64</v>
      </c>
      <c r="D3" s="112" t="s">
        <v>65</v>
      </c>
      <c r="E3" s="302" t="s">
        <v>423</v>
      </c>
      <c r="F3" s="303" t="s">
        <v>419</v>
      </c>
      <c r="G3" s="302" t="s">
        <v>418</v>
      </c>
      <c r="H3" s="113" t="s">
        <v>68</v>
      </c>
      <c r="I3" s="299" t="s">
        <v>422</v>
      </c>
      <c r="J3" s="113" t="s">
        <v>65</v>
      </c>
      <c r="K3" s="301" t="s">
        <v>417</v>
      </c>
      <c r="L3" s="305" t="s">
        <v>415</v>
      </c>
      <c r="M3" s="103"/>
      <c r="N3" s="103"/>
      <c r="O3" s="103"/>
      <c r="P3" s="103"/>
      <c r="Q3" s="103"/>
      <c r="R3" s="103"/>
      <c r="S3" s="103"/>
      <c r="T3" s="103"/>
      <c r="U3" s="103"/>
      <c r="V3" s="103"/>
      <c r="W3" s="103"/>
      <c r="X3" s="103"/>
      <c r="Y3" s="103"/>
      <c r="Z3" s="103"/>
      <c r="AA3" s="103"/>
      <c r="AB3" s="103"/>
      <c r="AC3" s="103"/>
      <c r="AD3" s="103"/>
      <c r="AE3" s="103"/>
      <c r="AF3" s="103"/>
      <c r="AG3" s="103"/>
    </row>
    <row r="4" spans="1:33" s="68" customFormat="1" ht="21.75" customHeight="1">
      <c r="A4" s="114" t="s">
        <v>26</v>
      </c>
      <c r="B4" s="135"/>
      <c r="C4" s="117">
        <v>676049.3202416919</v>
      </c>
      <c r="D4" s="117">
        <v>674433.6102719033</v>
      </c>
      <c r="E4" s="117">
        <v>19939.728096676736</v>
      </c>
      <c r="F4" s="117">
        <v>517.8247734138973</v>
      </c>
      <c r="G4" s="117">
        <v>635415.7099697886</v>
      </c>
      <c r="H4" s="117">
        <v>18560.34743202417</v>
      </c>
      <c r="I4" s="117">
        <v>0</v>
      </c>
      <c r="J4" s="117">
        <v>1615.7099697885196</v>
      </c>
      <c r="K4" s="117">
        <v>1378.8519637462236</v>
      </c>
      <c r="L4" s="136">
        <v>236.85800604229607</v>
      </c>
      <c r="M4" s="103"/>
      <c r="N4" s="103"/>
      <c r="O4" s="103"/>
      <c r="P4" s="103"/>
      <c r="Q4" s="103"/>
      <c r="R4" s="103"/>
      <c r="S4" s="103"/>
      <c r="T4" s="103"/>
      <c r="U4" s="103"/>
      <c r="V4" s="103"/>
      <c r="W4" s="103"/>
      <c r="X4" s="103"/>
      <c r="Y4" s="103"/>
      <c r="Z4" s="103"/>
      <c r="AA4" s="103"/>
      <c r="AB4" s="103"/>
      <c r="AC4" s="103"/>
      <c r="AD4" s="103"/>
      <c r="AE4" s="103"/>
      <c r="AF4" s="103"/>
      <c r="AG4" s="103"/>
    </row>
    <row r="5" spans="1:33" s="68" customFormat="1" ht="21.75" customHeight="1">
      <c r="A5" s="114"/>
      <c r="B5" s="135"/>
      <c r="C5" s="117"/>
      <c r="D5" s="117"/>
      <c r="E5" s="117"/>
      <c r="F5" s="117"/>
      <c r="G5" s="117"/>
      <c r="H5" s="117"/>
      <c r="I5" s="117"/>
      <c r="J5" s="117"/>
      <c r="K5" s="117"/>
      <c r="L5" s="136"/>
      <c r="M5" s="103"/>
      <c r="N5" s="103"/>
      <c r="O5" s="103"/>
      <c r="P5" s="103"/>
      <c r="Q5" s="103"/>
      <c r="R5" s="103"/>
      <c r="S5" s="103"/>
      <c r="T5" s="103"/>
      <c r="U5" s="103"/>
      <c r="V5" s="103"/>
      <c r="W5" s="103"/>
      <c r="X5" s="103"/>
      <c r="Y5" s="103"/>
      <c r="Z5" s="103"/>
      <c r="AA5" s="103"/>
      <c r="AB5" s="103"/>
      <c r="AC5" s="103"/>
      <c r="AD5" s="103"/>
      <c r="AE5" s="103"/>
      <c r="AF5" s="103"/>
      <c r="AG5" s="103"/>
    </row>
    <row r="6" spans="1:33" s="68" customFormat="1" ht="21.75" customHeight="1">
      <c r="A6" s="114" t="s">
        <v>69</v>
      </c>
      <c r="B6" s="135"/>
      <c r="C6" s="117">
        <v>575044.1842900302</v>
      </c>
      <c r="D6" s="117">
        <v>573908.081570997</v>
      </c>
      <c r="E6" s="117">
        <v>15394.41087613293</v>
      </c>
      <c r="F6" s="117">
        <v>517.8247734138973</v>
      </c>
      <c r="G6" s="117">
        <v>557995.8459214502</v>
      </c>
      <c r="H6" s="117">
        <v>0</v>
      </c>
      <c r="I6" s="117">
        <v>0</v>
      </c>
      <c r="J6" s="117">
        <v>1136.1027190332327</v>
      </c>
      <c r="K6" s="117">
        <v>1069.4864048338368</v>
      </c>
      <c r="L6" s="136">
        <v>66.61631419939577</v>
      </c>
      <c r="M6" s="103"/>
      <c r="N6" s="103"/>
      <c r="O6" s="103"/>
      <c r="P6" s="103"/>
      <c r="Q6" s="103"/>
      <c r="R6" s="103"/>
      <c r="S6" s="103"/>
      <c r="T6" s="103"/>
      <c r="U6" s="103"/>
      <c r="V6" s="103"/>
      <c r="W6" s="103"/>
      <c r="X6" s="103"/>
      <c r="Y6" s="103"/>
      <c r="Z6" s="103"/>
      <c r="AA6" s="103"/>
      <c r="AB6" s="103"/>
      <c r="AC6" s="103"/>
      <c r="AD6" s="103"/>
      <c r="AE6" s="103"/>
      <c r="AF6" s="103"/>
      <c r="AG6" s="103"/>
    </row>
    <row r="7" spans="1:33" s="68" customFormat="1" ht="21.75" customHeight="1">
      <c r="A7" s="114" t="s">
        <v>70</v>
      </c>
      <c r="B7" s="135"/>
      <c r="C7" s="117">
        <v>487193.2024169184</v>
      </c>
      <c r="D7" s="117">
        <v>487193.2024169184</v>
      </c>
      <c r="E7" s="117">
        <v>12858.232628398791</v>
      </c>
      <c r="F7" s="117">
        <v>481.41993957703926</v>
      </c>
      <c r="G7" s="117">
        <v>473853.5498489426</v>
      </c>
      <c r="H7" s="117">
        <v>0</v>
      </c>
      <c r="I7" s="117">
        <v>0</v>
      </c>
      <c r="J7" s="117">
        <v>0</v>
      </c>
      <c r="K7" s="117">
        <v>0</v>
      </c>
      <c r="L7" s="136">
        <v>0</v>
      </c>
      <c r="M7" s="103"/>
      <c r="N7" s="103"/>
      <c r="O7" s="103"/>
      <c r="P7" s="103"/>
      <c r="Q7" s="103"/>
      <c r="R7" s="103"/>
      <c r="S7" s="103"/>
      <c r="T7" s="103"/>
      <c r="U7" s="103"/>
      <c r="V7" s="103"/>
      <c r="W7" s="103"/>
      <c r="X7" s="103"/>
      <c r="Y7" s="103"/>
      <c r="Z7" s="103"/>
      <c r="AA7" s="103"/>
      <c r="AB7" s="103"/>
      <c r="AC7" s="103"/>
      <c r="AD7" s="103"/>
      <c r="AE7" s="103"/>
      <c r="AF7" s="103"/>
      <c r="AG7" s="103"/>
    </row>
    <row r="8" spans="1:33" s="68" customFormat="1" ht="21.75" customHeight="1">
      <c r="A8" s="114" t="s">
        <v>51</v>
      </c>
      <c r="B8" s="135"/>
      <c r="C8" s="117">
        <v>26092.296072507554</v>
      </c>
      <c r="D8" s="117">
        <v>25139.501510574017</v>
      </c>
      <c r="E8" s="117">
        <v>1580.7401812688822</v>
      </c>
      <c r="F8" s="117">
        <v>30.589123867069485</v>
      </c>
      <c r="G8" s="117">
        <v>23528.172205438066</v>
      </c>
      <c r="H8" s="117">
        <v>0</v>
      </c>
      <c r="I8" s="117">
        <v>0</v>
      </c>
      <c r="J8" s="117">
        <v>952.7945619335347</v>
      </c>
      <c r="K8" s="117">
        <v>887.2356495468277</v>
      </c>
      <c r="L8" s="136">
        <v>65.55891238670695</v>
      </c>
      <c r="M8" s="67"/>
      <c r="N8" s="67"/>
      <c r="O8" s="67"/>
      <c r="P8" s="67"/>
      <c r="Q8" s="67"/>
      <c r="R8" s="67"/>
      <c r="S8" s="67"/>
      <c r="T8" s="67"/>
      <c r="U8" s="67"/>
      <c r="V8" s="67"/>
      <c r="W8" s="67"/>
      <c r="X8" s="67"/>
      <c r="Y8" s="67"/>
      <c r="Z8" s="67"/>
      <c r="AA8" s="67"/>
      <c r="AB8" s="67"/>
      <c r="AC8" s="67"/>
      <c r="AD8" s="67"/>
      <c r="AE8" s="67"/>
      <c r="AF8" s="67"/>
      <c r="AG8" s="67"/>
    </row>
    <row r="9" spans="1:33" s="68" customFormat="1" ht="21.75" customHeight="1">
      <c r="A9" s="114" t="s">
        <v>71</v>
      </c>
      <c r="B9" s="135"/>
      <c r="C9" s="117">
        <v>38298.03625377644</v>
      </c>
      <c r="D9" s="117">
        <v>38207.930513595165</v>
      </c>
      <c r="E9" s="117">
        <v>955.4380664652568</v>
      </c>
      <c r="F9" s="117">
        <v>0</v>
      </c>
      <c r="G9" s="117">
        <v>37252.49244712991</v>
      </c>
      <c r="H9" s="117">
        <v>0</v>
      </c>
      <c r="I9" s="117">
        <v>0</v>
      </c>
      <c r="J9" s="117">
        <v>90.10574018126889</v>
      </c>
      <c r="K9" s="117">
        <v>89.04833836858006</v>
      </c>
      <c r="L9" s="136">
        <v>1.0574018126888218</v>
      </c>
      <c r="M9" s="67"/>
      <c r="N9" s="67"/>
      <c r="O9" s="67"/>
      <c r="P9" s="67"/>
      <c r="Q9" s="67"/>
      <c r="R9" s="67"/>
      <c r="S9" s="67"/>
      <c r="T9" s="67"/>
      <c r="U9" s="67"/>
      <c r="V9" s="67"/>
      <c r="W9" s="67"/>
      <c r="X9" s="67"/>
      <c r="Y9" s="67"/>
      <c r="Z9" s="67"/>
      <c r="AA9" s="67"/>
      <c r="AB9" s="67"/>
      <c r="AC9" s="67"/>
      <c r="AD9" s="67"/>
      <c r="AE9" s="67"/>
      <c r="AF9" s="67"/>
      <c r="AG9" s="67"/>
    </row>
    <row r="10" spans="1:33" s="68" customFormat="1" ht="21.75" customHeight="1">
      <c r="A10" s="114" t="s">
        <v>53</v>
      </c>
      <c r="B10" s="135"/>
      <c r="C10" s="117">
        <v>19903.09667673716</v>
      </c>
      <c r="D10" s="117">
        <v>19876.737160120847</v>
      </c>
      <c r="E10" s="117">
        <v>0</v>
      </c>
      <c r="F10" s="117">
        <v>5.81570996978852</v>
      </c>
      <c r="G10" s="117">
        <v>19870.921450151058</v>
      </c>
      <c r="H10" s="117">
        <v>0</v>
      </c>
      <c r="I10" s="117">
        <v>0</v>
      </c>
      <c r="J10" s="117">
        <v>26.3595166163142</v>
      </c>
      <c r="K10" s="117">
        <v>26.3595166163142</v>
      </c>
      <c r="L10" s="136">
        <v>0</v>
      </c>
      <c r="M10" s="67"/>
      <c r="N10" s="67"/>
      <c r="O10" s="67"/>
      <c r="P10" s="67"/>
      <c r="Q10" s="67"/>
      <c r="R10" s="67"/>
      <c r="S10" s="67"/>
      <c r="T10" s="67"/>
      <c r="U10" s="67"/>
      <c r="V10" s="67"/>
      <c r="W10" s="67"/>
      <c r="X10" s="67"/>
      <c r="Y10" s="67"/>
      <c r="Z10" s="67"/>
      <c r="AA10" s="67"/>
      <c r="AB10" s="67"/>
      <c r="AC10" s="67"/>
      <c r="AD10" s="67"/>
      <c r="AE10" s="67"/>
      <c r="AF10" s="67"/>
      <c r="AG10" s="67"/>
    </row>
    <row r="11" spans="1:33" s="68" customFormat="1" ht="21.75" customHeight="1">
      <c r="A11" s="114" t="s">
        <v>54</v>
      </c>
      <c r="B11" s="135"/>
      <c r="C11" s="117">
        <v>3557.5528700906343</v>
      </c>
      <c r="D11" s="117">
        <v>3490.7099697885196</v>
      </c>
      <c r="E11" s="117">
        <v>0</v>
      </c>
      <c r="F11" s="117">
        <v>0</v>
      </c>
      <c r="G11" s="117">
        <v>3490.7099697885196</v>
      </c>
      <c r="H11" s="117">
        <v>0</v>
      </c>
      <c r="I11" s="117">
        <v>0</v>
      </c>
      <c r="J11" s="117">
        <v>66.8429003021148</v>
      </c>
      <c r="K11" s="117">
        <v>66.8429003021148</v>
      </c>
      <c r="L11" s="136">
        <v>0</v>
      </c>
      <c r="M11" s="67"/>
      <c r="N11" s="67"/>
      <c r="O11" s="67"/>
      <c r="P11" s="67"/>
      <c r="Q11" s="67"/>
      <c r="R11" s="67"/>
      <c r="S11" s="67"/>
      <c r="T11" s="67"/>
      <c r="U11" s="67"/>
      <c r="V11" s="67"/>
      <c r="W11" s="67"/>
      <c r="X11" s="67"/>
      <c r="Y11" s="67"/>
      <c r="Z11" s="67"/>
      <c r="AA11" s="67"/>
      <c r="AB11" s="67"/>
      <c r="AC11" s="67"/>
      <c r="AD11" s="67"/>
      <c r="AE11" s="67"/>
      <c r="AF11" s="67"/>
      <c r="AG11" s="67"/>
    </row>
    <row r="12" spans="1:33" s="68" customFormat="1" ht="21.75" customHeight="1">
      <c r="A12" s="114"/>
      <c r="B12" s="135"/>
      <c r="C12" s="117"/>
      <c r="D12" s="117"/>
      <c r="E12" s="117"/>
      <c r="F12" s="117"/>
      <c r="G12" s="117"/>
      <c r="H12" s="117"/>
      <c r="I12" s="117"/>
      <c r="J12" s="117"/>
      <c r="K12" s="117"/>
      <c r="L12" s="136"/>
      <c r="M12" s="67"/>
      <c r="N12" s="67"/>
      <c r="O12" s="67"/>
      <c r="P12" s="67"/>
      <c r="Q12" s="67"/>
      <c r="R12" s="67"/>
      <c r="S12" s="67"/>
      <c r="T12" s="67"/>
      <c r="U12" s="67"/>
      <c r="V12" s="67"/>
      <c r="W12" s="67"/>
      <c r="X12" s="67"/>
      <c r="Y12" s="67"/>
      <c r="Z12" s="67"/>
      <c r="AA12" s="67"/>
      <c r="AB12" s="67"/>
      <c r="AC12" s="67"/>
      <c r="AD12" s="67"/>
      <c r="AE12" s="67"/>
      <c r="AF12" s="67"/>
      <c r="AG12" s="67"/>
    </row>
    <row r="13" spans="1:33" s="68" customFormat="1" ht="21.75" customHeight="1">
      <c r="A13" s="114" t="s">
        <v>72</v>
      </c>
      <c r="B13" s="135"/>
      <c r="C13" s="117">
        <v>55547.50755287009</v>
      </c>
      <c r="D13" s="117">
        <v>55067.9003021148</v>
      </c>
      <c r="E13" s="117">
        <v>4545.317220543807</v>
      </c>
      <c r="F13" s="117">
        <v>0</v>
      </c>
      <c r="G13" s="117">
        <v>31962.235649546827</v>
      </c>
      <c r="H13" s="117">
        <v>18560.34743202417</v>
      </c>
      <c r="I13" s="117">
        <v>0</v>
      </c>
      <c r="J13" s="117">
        <v>479.607250755287</v>
      </c>
      <c r="K13" s="117">
        <v>309.3655589123867</v>
      </c>
      <c r="L13" s="136">
        <v>170.2416918429003</v>
      </c>
      <c r="M13" s="67"/>
      <c r="N13" s="67"/>
      <c r="O13" s="67"/>
      <c r="P13" s="67"/>
      <c r="Q13" s="67"/>
      <c r="R13" s="67"/>
      <c r="S13" s="67"/>
      <c r="T13" s="67"/>
      <c r="U13" s="67"/>
      <c r="V13" s="67"/>
      <c r="W13" s="67"/>
      <c r="X13" s="67"/>
      <c r="Y13" s="67"/>
      <c r="Z13" s="67"/>
      <c r="AA13" s="67"/>
      <c r="AB13" s="67"/>
      <c r="AC13" s="67"/>
      <c r="AD13" s="67"/>
      <c r="AE13" s="67"/>
      <c r="AF13" s="67"/>
      <c r="AG13" s="67"/>
    </row>
    <row r="14" spans="1:33" s="68" customFormat="1" ht="21.75" customHeight="1">
      <c r="A14" s="114" t="s">
        <v>56</v>
      </c>
      <c r="B14" s="135"/>
      <c r="C14" s="117">
        <v>45795.39274924471</v>
      </c>
      <c r="D14" s="117">
        <v>45790.10574018127</v>
      </c>
      <c r="E14" s="117">
        <v>4545.317220543807</v>
      </c>
      <c r="F14" s="117">
        <v>0</v>
      </c>
      <c r="G14" s="117">
        <v>22684.441087613293</v>
      </c>
      <c r="H14" s="117">
        <v>18560.34743202417</v>
      </c>
      <c r="I14" s="117">
        <v>0</v>
      </c>
      <c r="J14" s="117">
        <v>5.287009063444109</v>
      </c>
      <c r="K14" s="117">
        <v>0</v>
      </c>
      <c r="L14" s="136">
        <v>5.287009063444109</v>
      </c>
      <c r="M14" s="67"/>
      <c r="N14" s="67"/>
      <c r="O14" s="67"/>
      <c r="P14" s="67"/>
      <c r="Q14" s="67"/>
      <c r="R14" s="67"/>
      <c r="S14" s="67"/>
      <c r="T14" s="67"/>
      <c r="U14" s="67"/>
      <c r="V14" s="67"/>
      <c r="W14" s="67"/>
      <c r="X14" s="67"/>
      <c r="Y14" s="67"/>
      <c r="Z14" s="67"/>
      <c r="AA14" s="67"/>
      <c r="AB14" s="67"/>
      <c r="AC14" s="67"/>
      <c r="AD14" s="67"/>
      <c r="AE14" s="67"/>
      <c r="AF14" s="67"/>
      <c r="AG14" s="67"/>
    </row>
    <row r="15" spans="1:33" s="68" customFormat="1" ht="21.75" customHeight="1">
      <c r="A15" s="119" t="s">
        <v>57</v>
      </c>
      <c r="B15" s="137"/>
      <c r="C15" s="117">
        <v>9752.114803625378</v>
      </c>
      <c r="D15" s="117">
        <v>9277.794561933535</v>
      </c>
      <c r="E15" s="117">
        <v>0</v>
      </c>
      <c r="F15" s="117">
        <v>0</v>
      </c>
      <c r="G15" s="117">
        <v>9277.794561933535</v>
      </c>
      <c r="H15" s="117">
        <v>0</v>
      </c>
      <c r="I15" s="117">
        <v>0</v>
      </c>
      <c r="J15" s="117">
        <v>474.3202416918429</v>
      </c>
      <c r="K15" s="117">
        <v>309.3655589123867</v>
      </c>
      <c r="L15" s="136">
        <v>164.9546827794562</v>
      </c>
      <c r="M15" s="67"/>
      <c r="N15" s="67"/>
      <c r="O15" s="67"/>
      <c r="P15" s="67"/>
      <c r="Q15" s="67"/>
      <c r="R15" s="67"/>
      <c r="S15" s="67"/>
      <c r="T15" s="67"/>
      <c r="U15" s="67"/>
      <c r="V15" s="67"/>
      <c r="W15" s="67"/>
      <c r="X15" s="67"/>
      <c r="Y15" s="67"/>
      <c r="Z15" s="67"/>
      <c r="AA15" s="67"/>
      <c r="AB15" s="67"/>
      <c r="AC15" s="67"/>
      <c r="AD15" s="67"/>
      <c r="AE15" s="67"/>
      <c r="AF15" s="67"/>
      <c r="AG15" s="67"/>
    </row>
    <row r="16" spans="1:33" s="68" customFormat="1" ht="21.75" customHeight="1">
      <c r="A16" s="114"/>
      <c r="B16" s="135"/>
      <c r="C16" s="117"/>
      <c r="D16" s="117"/>
      <c r="E16" s="117"/>
      <c r="F16" s="117"/>
      <c r="G16" s="117"/>
      <c r="H16" s="117"/>
      <c r="I16" s="117"/>
      <c r="J16" s="117"/>
      <c r="K16" s="117"/>
      <c r="L16" s="136"/>
      <c r="M16" s="67"/>
      <c r="N16" s="67"/>
      <c r="O16" s="67"/>
      <c r="P16" s="67"/>
      <c r="Q16" s="67"/>
      <c r="R16" s="67"/>
      <c r="S16" s="67"/>
      <c r="T16" s="67"/>
      <c r="U16" s="67"/>
      <c r="V16" s="67"/>
      <c r="W16" s="67"/>
      <c r="X16" s="67"/>
      <c r="Y16" s="67"/>
      <c r="Z16" s="67"/>
      <c r="AA16" s="67"/>
      <c r="AB16" s="67"/>
      <c r="AC16" s="67"/>
      <c r="AD16" s="67"/>
      <c r="AE16" s="67"/>
      <c r="AF16" s="67"/>
      <c r="AG16" s="67"/>
    </row>
    <row r="17" spans="1:33" s="68" customFormat="1" ht="21.75" customHeight="1" thickBot="1">
      <c r="A17" s="120" t="s">
        <v>73</v>
      </c>
      <c r="B17" s="105"/>
      <c r="C17" s="138">
        <v>45457.62839879154</v>
      </c>
      <c r="D17" s="138">
        <v>45457.62839879154</v>
      </c>
      <c r="E17" s="138">
        <v>0</v>
      </c>
      <c r="F17" s="138">
        <v>0</v>
      </c>
      <c r="G17" s="138">
        <v>45457.62839879154</v>
      </c>
      <c r="H17" s="138">
        <v>0</v>
      </c>
      <c r="I17" s="138">
        <v>0</v>
      </c>
      <c r="J17" s="138">
        <v>0</v>
      </c>
      <c r="K17" s="138">
        <v>0</v>
      </c>
      <c r="L17" s="139">
        <v>0</v>
      </c>
      <c r="M17" s="67"/>
      <c r="N17" s="67"/>
      <c r="O17" s="67"/>
      <c r="P17" s="67"/>
      <c r="Q17" s="67"/>
      <c r="R17" s="67"/>
      <c r="S17" s="67"/>
      <c r="T17" s="67"/>
      <c r="U17" s="67"/>
      <c r="V17" s="67"/>
      <c r="W17" s="67"/>
      <c r="X17" s="67"/>
      <c r="Y17" s="67"/>
      <c r="Z17" s="67"/>
      <c r="AA17" s="67"/>
      <c r="AB17" s="67"/>
      <c r="AC17" s="67"/>
      <c r="AD17" s="67"/>
      <c r="AE17" s="67"/>
      <c r="AF17" s="67"/>
      <c r="AG17" s="67"/>
    </row>
    <row r="18" spans="1:33" s="68" customFormat="1" ht="21.75" customHeight="1">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row>
    <row r="19" spans="1:33" s="68" customFormat="1" ht="21.75"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row>
    <row r="20" spans="1:33" s="68" customFormat="1" ht="21.7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row>
    <row r="21" ht="21.75" customHeight="1"/>
    <row r="22" spans="1:12" ht="21.75" customHeight="1" thickBot="1">
      <c r="A22" s="18" t="s">
        <v>75</v>
      </c>
      <c r="B22" s="18"/>
      <c r="C22" s="4"/>
      <c r="D22" s="4"/>
      <c r="E22" s="4"/>
      <c r="F22" s="4"/>
      <c r="G22" s="4"/>
      <c r="H22" s="4"/>
      <c r="I22" s="4" t="s">
        <v>13</v>
      </c>
      <c r="J22" s="4"/>
      <c r="K22" s="4"/>
      <c r="L22" s="10" t="s">
        <v>62</v>
      </c>
    </row>
    <row r="23" spans="1:33" s="68" customFormat="1" ht="21.75" customHeight="1">
      <c r="A23" s="130" t="s">
        <v>82</v>
      </c>
      <c r="B23" s="140"/>
      <c r="C23" s="108" t="s">
        <v>63</v>
      </c>
      <c r="D23" s="109"/>
      <c r="E23" s="88"/>
      <c r="F23" s="88" t="s">
        <v>103</v>
      </c>
      <c r="G23" s="88"/>
      <c r="H23" s="88"/>
      <c r="I23" s="89"/>
      <c r="J23" s="110"/>
      <c r="K23" s="88" t="s">
        <v>102</v>
      </c>
      <c r="L23" s="132"/>
      <c r="M23" s="67"/>
      <c r="N23" s="67"/>
      <c r="O23" s="67"/>
      <c r="P23" s="67"/>
      <c r="Q23" s="67"/>
      <c r="R23" s="67"/>
      <c r="S23" s="67"/>
      <c r="T23" s="67"/>
      <c r="U23" s="67"/>
      <c r="V23" s="67"/>
      <c r="W23" s="67"/>
      <c r="X23" s="67"/>
      <c r="Y23" s="67"/>
      <c r="Z23" s="67"/>
      <c r="AA23" s="67"/>
      <c r="AB23" s="67"/>
      <c r="AC23" s="67"/>
      <c r="AD23" s="67"/>
      <c r="AE23" s="67"/>
      <c r="AF23" s="67"/>
      <c r="AG23" s="67"/>
    </row>
    <row r="24" spans="1:33" s="68" customFormat="1" ht="41.25" customHeight="1">
      <c r="A24" s="133"/>
      <c r="B24" s="134"/>
      <c r="C24" s="112" t="s">
        <v>64</v>
      </c>
      <c r="D24" s="112" t="s">
        <v>65</v>
      </c>
      <c r="E24" s="302" t="s">
        <v>423</v>
      </c>
      <c r="F24" s="303" t="s">
        <v>419</v>
      </c>
      <c r="G24" s="302" t="s">
        <v>418</v>
      </c>
      <c r="H24" s="113" t="s">
        <v>68</v>
      </c>
      <c r="I24" s="299" t="s">
        <v>422</v>
      </c>
      <c r="J24" s="113" t="s">
        <v>65</v>
      </c>
      <c r="K24" s="301" t="s">
        <v>417</v>
      </c>
      <c r="L24" s="305" t="s">
        <v>415</v>
      </c>
      <c r="M24" s="103"/>
      <c r="N24" s="103"/>
      <c r="O24" s="103"/>
      <c r="P24" s="103"/>
      <c r="Q24" s="103"/>
      <c r="R24" s="103"/>
      <c r="S24" s="103"/>
      <c r="T24" s="103"/>
      <c r="U24" s="103"/>
      <c r="V24" s="103"/>
      <c r="W24" s="103"/>
      <c r="X24" s="103"/>
      <c r="Y24" s="103"/>
      <c r="Z24" s="103"/>
      <c r="AA24" s="103"/>
      <c r="AB24" s="103"/>
      <c r="AC24" s="103"/>
      <c r="AD24" s="103"/>
      <c r="AE24" s="103"/>
      <c r="AF24" s="103"/>
      <c r="AG24" s="103"/>
    </row>
    <row r="25" spans="1:33" s="68" customFormat="1" ht="21.75" customHeight="1">
      <c r="A25" s="114" t="s">
        <v>26</v>
      </c>
      <c r="B25" s="135"/>
      <c r="C25" s="117">
        <v>815208.473517983</v>
      </c>
      <c r="D25" s="117">
        <v>813490.3795442559</v>
      </c>
      <c r="E25" s="117">
        <v>212146.63465910126</v>
      </c>
      <c r="F25" s="117">
        <v>348569.1375537248</v>
      </c>
      <c r="G25" s="117">
        <v>238767.54505610417</v>
      </c>
      <c r="H25" s="117">
        <v>13764.689835779365</v>
      </c>
      <c r="I25" s="117">
        <v>242.372439546317</v>
      </c>
      <c r="J25" s="117">
        <v>1718.0939737271233</v>
      </c>
      <c r="K25" s="117">
        <v>1565.9034559683805</v>
      </c>
      <c r="L25" s="136">
        <v>152.19051775874297</v>
      </c>
      <c r="M25" s="67"/>
      <c r="N25" s="67"/>
      <c r="O25" s="67"/>
      <c r="P25" s="67"/>
      <c r="Q25" s="67"/>
      <c r="R25" s="67"/>
      <c r="S25" s="67"/>
      <c r="T25" s="67"/>
      <c r="U25" s="67"/>
      <c r="V25" s="67"/>
      <c r="W25" s="67"/>
      <c r="X25" s="67"/>
      <c r="Y25" s="67"/>
      <c r="Z25" s="67"/>
      <c r="AA25" s="67"/>
      <c r="AB25" s="67"/>
      <c r="AC25" s="67"/>
      <c r="AD25" s="67"/>
      <c r="AE25" s="67"/>
      <c r="AF25" s="67"/>
      <c r="AG25" s="67"/>
    </row>
    <row r="26" spans="1:33" s="68" customFormat="1" ht="21.75" customHeight="1">
      <c r="A26" s="114"/>
      <c r="B26" s="135"/>
      <c r="C26" s="117"/>
      <c r="D26" s="117"/>
      <c r="E26" s="117"/>
      <c r="F26" s="117"/>
      <c r="G26" s="117"/>
      <c r="H26" s="117"/>
      <c r="I26" s="117"/>
      <c r="J26" s="117"/>
      <c r="K26" s="117"/>
      <c r="L26" s="136"/>
      <c r="M26" s="67"/>
      <c r="N26" s="67"/>
      <c r="O26" s="67"/>
      <c r="P26" s="67"/>
      <c r="Q26" s="67"/>
      <c r="R26" s="67"/>
      <c r="S26" s="67"/>
      <c r="T26" s="67"/>
      <c r="U26" s="67"/>
      <c r="V26" s="67"/>
      <c r="W26" s="67"/>
      <c r="X26" s="67"/>
      <c r="Y26" s="67"/>
      <c r="Z26" s="67"/>
      <c r="AA26" s="67"/>
      <c r="AB26" s="67"/>
      <c r="AC26" s="67"/>
      <c r="AD26" s="67"/>
      <c r="AE26" s="67"/>
      <c r="AF26" s="67"/>
      <c r="AG26" s="67"/>
    </row>
    <row r="27" spans="1:33" s="68" customFormat="1" ht="21.75" customHeight="1">
      <c r="A27" s="114" t="s">
        <v>69</v>
      </c>
      <c r="B27" s="135"/>
      <c r="C27" s="117">
        <v>695808.4941289154</v>
      </c>
      <c r="D27" s="117">
        <v>694343.9752426331</v>
      </c>
      <c r="E27" s="117">
        <v>203588.61791574978</v>
      </c>
      <c r="F27" s="117">
        <v>348025.0210655852</v>
      </c>
      <c r="G27" s="117">
        <v>142625.92067215889</v>
      </c>
      <c r="H27" s="117">
        <v>0</v>
      </c>
      <c r="I27" s="117">
        <v>104.4155891392511</v>
      </c>
      <c r="J27" s="117">
        <v>1464.5188862822122</v>
      </c>
      <c r="K27" s="117">
        <v>1410.3727547723402</v>
      </c>
      <c r="L27" s="136">
        <v>54.14613150987203</v>
      </c>
      <c r="M27" s="67"/>
      <c r="N27" s="67"/>
      <c r="O27" s="67"/>
      <c r="P27" s="67"/>
      <c r="Q27" s="67"/>
      <c r="R27" s="67"/>
      <c r="S27" s="67"/>
      <c r="T27" s="67"/>
      <c r="U27" s="67"/>
      <c r="V27" s="67"/>
      <c r="W27" s="67"/>
      <c r="X27" s="67"/>
      <c r="Y27" s="67"/>
      <c r="Z27" s="67"/>
      <c r="AA27" s="67"/>
      <c r="AB27" s="67"/>
      <c r="AC27" s="67"/>
      <c r="AD27" s="67"/>
      <c r="AE27" s="67"/>
      <c r="AF27" s="67"/>
      <c r="AG27" s="67"/>
    </row>
    <row r="28" spans="1:33" s="68" customFormat="1" ht="21.75" customHeight="1">
      <c r="A28" s="114" t="s">
        <v>70</v>
      </c>
      <c r="B28" s="135"/>
      <c r="C28" s="117">
        <v>609480.9348876401</v>
      </c>
      <c r="D28" s="117">
        <v>609480.9348876401</v>
      </c>
      <c r="E28" s="117">
        <v>201775.2893108068</v>
      </c>
      <c r="F28" s="117">
        <v>346393.3081152515</v>
      </c>
      <c r="G28" s="117">
        <v>61312.33746158183</v>
      </c>
      <c r="H28" s="117">
        <v>0</v>
      </c>
      <c r="I28" s="117">
        <v>0</v>
      </c>
      <c r="J28" s="117">
        <v>0</v>
      </c>
      <c r="K28" s="117">
        <v>0</v>
      </c>
      <c r="L28" s="136">
        <v>0</v>
      </c>
      <c r="M28" s="67"/>
      <c r="N28" s="67"/>
      <c r="O28" s="67"/>
      <c r="P28" s="67"/>
      <c r="Q28" s="67"/>
      <c r="R28" s="67"/>
      <c r="S28" s="67"/>
      <c r="T28" s="67"/>
      <c r="U28" s="67"/>
      <c r="V28" s="67"/>
      <c r="W28" s="67"/>
      <c r="X28" s="67"/>
      <c r="Y28" s="67"/>
      <c r="Z28" s="67"/>
      <c r="AA28" s="67"/>
      <c r="AB28" s="67"/>
      <c r="AC28" s="67"/>
      <c r="AD28" s="67"/>
      <c r="AE28" s="67"/>
      <c r="AF28" s="67"/>
      <c r="AG28" s="67"/>
    </row>
    <row r="29" spans="1:33" s="68" customFormat="1" ht="21.75" customHeight="1">
      <c r="A29" s="114" t="s">
        <v>51</v>
      </c>
      <c r="B29" s="135"/>
      <c r="C29" s="117">
        <v>20783.673110614025</v>
      </c>
      <c r="D29" s="117">
        <v>19470.88705815314</v>
      </c>
      <c r="E29" s="117">
        <v>669.4248943689721</v>
      </c>
      <c r="F29" s="117">
        <v>1488.8640345293736</v>
      </c>
      <c r="G29" s="117">
        <v>17289.562381411364</v>
      </c>
      <c r="H29" s="117">
        <v>0</v>
      </c>
      <c r="I29" s="117">
        <v>23.035747843429657</v>
      </c>
      <c r="J29" s="117">
        <v>1312.7860524608848</v>
      </c>
      <c r="K29" s="117">
        <v>1279.0932402204157</v>
      </c>
      <c r="L29" s="136">
        <v>33.69281224046896</v>
      </c>
      <c r="M29" s="67"/>
      <c r="N29" s="67"/>
      <c r="O29" s="67"/>
      <c r="P29" s="67"/>
      <c r="Q29" s="67"/>
      <c r="R29" s="67"/>
      <c r="S29" s="67"/>
      <c r="T29" s="67"/>
      <c r="U29" s="67"/>
      <c r="V29" s="67"/>
      <c r="W29" s="67"/>
      <c r="X29" s="67"/>
      <c r="Y29" s="67"/>
      <c r="Z29" s="67"/>
      <c r="AA29" s="67"/>
      <c r="AB29" s="67"/>
      <c r="AC29" s="67"/>
      <c r="AD29" s="67"/>
      <c r="AE29" s="67"/>
      <c r="AF29" s="67"/>
      <c r="AG29" s="67"/>
    </row>
    <row r="30" spans="1:33" s="68" customFormat="1" ht="21.75" customHeight="1">
      <c r="A30" s="114" t="s">
        <v>71</v>
      </c>
      <c r="B30" s="135"/>
      <c r="C30" s="117">
        <v>38109.99569595238</v>
      </c>
      <c r="D30" s="117">
        <v>37990.50381605349</v>
      </c>
      <c r="E30" s="117">
        <v>330.71150150641665</v>
      </c>
      <c r="F30" s="117">
        <v>137.78711331769327</v>
      </c>
      <c r="G30" s="117">
        <v>37440.74356969223</v>
      </c>
      <c r="H30" s="117">
        <v>0</v>
      </c>
      <c r="I30" s="117">
        <v>81.2616315371512</v>
      </c>
      <c r="J30" s="117">
        <v>119.49187989888519</v>
      </c>
      <c r="K30" s="117">
        <v>102.44542649474724</v>
      </c>
      <c r="L30" s="136">
        <v>17.04645340413795</v>
      </c>
      <c r="M30" s="67"/>
      <c r="N30" s="67"/>
      <c r="O30" s="67"/>
      <c r="P30" s="67"/>
      <c r="Q30" s="67"/>
      <c r="R30" s="67"/>
      <c r="S30" s="67"/>
      <c r="T30" s="67"/>
      <c r="U30" s="67"/>
      <c r="V30" s="67"/>
      <c r="W30" s="67"/>
      <c r="X30" s="67"/>
      <c r="Y30" s="67"/>
      <c r="Z30" s="67"/>
      <c r="AA30" s="67"/>
      <c r="AB30" s="67"/>
      <c r="AC30" s="67"/>
      <c r="AD30" s="67"/>
      <c r="AE30" s="67"/>
      <c r="AF30" s="67"/>
      <c r="AG30" s="67"/>
    </row>
    <row r="31" spans="1:33" s="68" customFormat="1" ht="21.75" customHeight="1">
      <c r="A31" s="114" t="s">
        <v>53</v>
      </c>
      <c r="B31" s="135"/>
      <c r="C31" s="117">
        <v>24510.641909299775</v>
      </c>
      <c r="D31" s="117">
        <v>24491.63438630949</v>
      </c>
      <c r="E31" s="117">
        <v>813.1922090675978</v>
      </c>
      <c r="F31" s="117">
        <v>5.061802486648359</v>
      </c>
      <c r="G31" s="117">
        <v>23673.262164996577</v>
      </c>
      <c r="H31" s="117">
        <v>0</v>
      </c>
      <c r="I31" s="117">
        <v>0.11820975867023115</v>
      </c>
      <c r="J31" s="117">
        <v>19.007522990282553</v>
      </c>
      <c r="K31" s="117">
        <v>16.540273155473113</v>
      </c>
      <c r="L31" s="136">
        <v>2.4672498348094396</v>
      </c>
      <c r="M31" s="67"/>
      <c r="N31" s="67"/>
      <c r="O31" s="67"/>
      <c r="P31" s="67"/>
      <c r="Q31" s="67"/>
      <c r="R31" s="67"/>
      <c r="S31" s="67"/>
      <c r="T31" s="67"/>
      <c r="U31" s="67"/>
      <c r="V31" s="67"/>
      <c r="W31" s="67"/>
      <c r="X31" s="67"/>
      <c r="Y31" s="67"/>
      <c r="Z31" s="67"/>
      <c r="AA31" s="67"/>
      <c r="AB31" s="67"/>
      <c r="AC31" s="67"/>
      <c r="AD31" s="67"/>
      <c r="AE31" s="67"/>
      <c r="AF31" s="67"/>
      <c r="AG31" s="67"/>
    </row>
    <row r="32" spans="1:33" s="68" customFormat="1" ht="21.75" customHeight="1">
      <c r="A32" s="114" t="s">
        <v>54</v>
      </c>
      <c r="B32" s="135"/>
      <c r="C32" s="117">
        <v>2923.248525409036</v>
      </c>
      <c r="D32" s="117">
        <v>2910.015094476876</v>
      </c>
      <c r="E32" s="117">
        <v>0</v>
      </c>
      <c r="F32" s="117">
        <v>0</v>
      </c>
      <c r="G32" s="117">
        <v>2910.015094476876</v>
      </c>
      <c r="H32" s="117">
        <v>0</v>
      </c>
      <c r="I32" s="117">
        <v>0</v>
      </c>
      <c r="J32" s="117">
        <v>13.233430932159722</v>
      </c>
      <c r="K32" s="117">
        <v>12.293814901704039</v>
      </c>
      <c r="L32" s="136">
        <v>0.9396160304556834</v>
      </c>
      <c r="M32" s="67"/>
      <c r="N32" s="67"/>
      <c r="O32" s="67"/>
      <c r="P32" s="67"/>
      <c r="Q32" s="67"/>
      <c r="R32" s="67"/>
      <c r="S32" s="67"/>
      <c r="T32" s="67"/>
      <c r="U32" s="67"/>
      <c r="V32" s="67"/>
      <c r="W32" s="67"/>
      <c r="X32" s="67"/>
      <c r="Y32" s="67"/>
      <c r="Z32" s="67"/>
      <c r="AA32" s="67"/>
      <c r="AB32" s="67"/>
      <c r="AC32" s="67"/>
      <c r="AD32" s="67"/>
      <c r="AE32" s="67"/>
      <c r="AF32" s="67"/>
      <c r="AG32" s="67"/>
    </row>
    <row r="33" spans="1:33" s="68" customFormat="1" ht="21.75" customHeight="1">
      <c r="A33" s="114"/>
      <c r="B33" s="135"/>
      <c r="C33" s="117"/>
      <c r="D33" s="117"/>
      <c r="E33" s="117"/>
      <c r="F33" s="117"/>
      <c r="G33" s="117"/>
      <c r="H33" s="117"/>
      <c r="I33" s="117"/>
      <c r="J33" s="117"/>
      <c r="K33" s="117"/>
      <c r="L33" s="136"/>
      <c r="M33" s="67"/>
      <c r="N33" s="67"/>
      <c r="O33" s="67"/>
      <c r="P33" s="67"/>
      <c r="Q33" s="67"/>
      <c r="R33" s="67"/>
      <c r="S33" s="67"/>
      <c r="T33" s="67"/>
      <c r="U33" s="67"/>
      <c r="V33" s="67"/>
      <c r="W33" s="67"/>
      <c r="X33" s="67"/>
      <c r="Y33" s="67"/>
      <c r="Z33" s="67"/>
      <c r="AA33" s="67"/>
      <c r="AB33" s="67"/>
      <c r="AC33" s="67"/>
      <c r="AD33" s="67"/>
      <c r="AE33" s="67"/>
      <c r="AF33" s="67"/>
      <c r="AG33" s="67"/>
    </row>
    <row r="34" spans="1:33" s="68" customFormat="1" ht="21.75" customHeight="1">
      <c r="A34" s="114" t="s">
        <v>72</v>
      </c>
      <c r="B34" s="135"/>
      <c r="C34" s="117">
        <v>63285.44625699408</v>
      </c>
      <c r="D34" s="117">
        <v>63031.871169549166</v>
      </c>
      <c r="E34" s="117">
        <v>8558.016743351458</v>
      </c>
      <c r="F34" s="117">
        <v>7.980674219967144</v>
      </c>
      <c r="G34" s="117">
        <v>40563.22706579131</v>
      </c>
      <c r="H34" s="117">
        <v>13764.689835779365</v>
      </c>
      <c r="I34" s="117">
        <v>137.9568504070659</v>
      </c>
      <c r="J34" s="117">
        <v>253.57508744491122</v>
      </c>
      <c r="K34" s="117">
        <v>155.53070119604027</v>
      </c>
      <c r="L34" s="136">
        <v>98.04438624887095</v>
      </c>
      <c r="M34" s="67"/>
      <c r="N34" s="67"/>
      <c r="O34" s="67"/>
      <c r="P34" s="67"/>
      <c r="Q34" s="67"/>
      <c r="R34" s="67"/>
      <c r="S34" s="67"/>
      <c r="T34" s="67"/>
      <c r="U34" s="67"/>
      <c r="V34" s="67"/>
      <c r="W34" s="67"/>
      <c r="X34" s="67"/>
      <c r="Y34" s="67"/>
      <c r="Z34" s="67"/>
      <c r="AA34" s="67"/>
      <c r="AB34" s="67"/>
      <c r="AC34" s="67"/>
      <c r="AD34" s="67"/>
      <c r="AE34" s="67"/>
      <c r="AF34" s="67"/>
      <c r="AG34" s="67"/>
    </row>
    <row r="35" spans="1:33" s="68" customFormat="1" ht="21.75" customHeight="1">
      <c r="A35" s="114" t="s">
        <v>56</v>
      </c>
      <c r="B35" s="135"/>
      <c r="C35" s="117">
        <v>52410.7304150678</v>
      </c>
      <c r="D35" s="117">
        <v>52406.389995210986</v>
      </c>
      <c r="E35" s="117">
        <v>8511.508780863356</v>
      </c>
      <c r="F35" s="117">
        <v>0</v>
      </c>
      <c r="G35" s="117">
        <v>30032.153054358303</v>
      </c>
      <c r="H35" s="117">
        <v>13741.138814628912</v>
      </c>
      <c r="I35" s="117">
        <v>121.58934536041852</v>
      </c>
      <c r="J35" s="117">
        <v>4.340419856814641</v>
      </c>
      <c r="K35" s="117">
        <v>1.3094004037317912</v>
      </c>
      <c r="L35" s="136">
        <v>3.03101945308285</v>
      </c>
      <c r="M35" s="67"/>
      <c r="N35" s="67"/>
      <c r="O35" s="67"/>
      <c r="P35" s="67"/>
      <c r="Q35" s="67"/>
      <c r="R35" s="67"/>
      <c r="S35" s="67"/>
      <c r="T35" s="67"/>
      <c r="U35" s="67"/>
      <c r="V35" s="67"/>
      <c r="W35" s="67"/>
      <c r="X35" s="67"/>
      <c r="Y35" s="67"/>
      <c r="Z35" s="67"/>
      <c r="AA35" s="67"/>
      <c r="AB35" s="67"/>
      <c r="AC35" s="67"/>
      <c r="AD35" s="67"/>
      <c r="AE35" s="67"/>
      <c r="AF35" s="67"/>
      <c r="AG35" s="67"/>
    </row>
    <row r="36" spans="1:33" s="68" customFormat="1" ht="21.75" customHeight="1">
      <c r="A36" s="119" t="s">
        <v>57</v>
      </c>
      <c r="B36" s="137"/>
      <c r="C36" s="117">
        <v>10874.715841926274</v>
      </c>
      <c r="D36" s="117">
        <v>10625.481174338176</v>
      </c>
      <c r="E36" s="117">
        <v>46.507962488103246</v>
      </c>
      <c r="F36" s="117">
        <v>7.980674219967144</v>
      </c>
      <c r="G36" s="117">
        <v>10531.074011433006</v>
      </c>
      <c r="H36" s="117">
        <v>23.551021150453742</v>
      </c>
      <c r="I36" s="117">
        <v>16.367505046647388</v>
      </c>
      <c r="J36" s="117">
        <v>249.23466758809658</v>
      </c>
      <c r="K36" s="117">
        <v>154.22130079230848</v>
      </c>
      <c r="L36" s="136">
        <v>95.0133667957881</v>
      </c>
      <c r="M36" s="67"/>
      <c r="N36" s="67"/>
      <c r="O36" s="67"/>
      <c r="P36" s="67"/>
      <c r="Q36" s="67"/>
      <c r="R36" s="67"/>
      <c r="S36" s="67"/>
      <c r="T36" s="67"/>
      <c r="U36" s="67"/>
      <c r="V36" s="67"/>
      <c r="W36" s="67"/>
      <c r="X36" s="67"/>
      <c r="Y36" s="67"/>
      <c r="Z36" s="67"/>
      <c r="AA36" s="67"/>
      <c r="AB36" s="67"/>
      <c r="AC36" s="67"/>
      <c r="AD36" s="67"/>
      <c r="AE36" s="67"/>
      <c r="AF36" s="67"/>
      <c r="AG36" s="67"/>
    </row>
    <row r="37" spans="1:33" s="68" customFormat="1" ht="21.75" customHeight="1">
      <c r="A37" s="114"/>
      <c r="B37" s="135"/>
      <c r="C37" s="117"/>
      <c r="D37" s="117"/>
      <c r="E37" s="117"/>
      <c r="F37" s="117"/>
      <c r="G37" s="117"/>
      <c r="H37" s="117"/>
      <c r="I37" s="117"/>
      <c r="J37" s="117"/>
      <c r="K37" s="117"/>
      <c r="L37" s="136"/>
      <c r="M37" s="67"/>
      <c r="N37" s="67"/>
      <c r="O37" s="67"/>
      <c r="P37" s="67"/>
      <c r="Q37" s="67"/>
      <c r="R37" s="67"/>
      <c r="S37" s="67"/>
      <c r="T37" s="67"/>
      <c r="U37" s="67"/>
      <c r="V37" s="67"/>
      <c r="W37" s="67"/>
      <c r="X37" s="67"/>
      <c r="Y37" s="67"/>
      <c r="Z37" s="67"/>
      <c r="AA37" s="67"/>
      <c r="AB37" s="67"/>
      <c r="AC37" s="67"/>
      <c r="AD37" s="67"/>
      <c r="AE37" s="67"/>
      <c r="AF37" s="67"/>
      <c r="AG37" s="67"/>
    </row>
    <row r="38" spans="1:33" s="68" customFormat="1" ht="21.75" customHeight="1" thickBot="1">
      <c r="A38" s="120" t="s">
        <v>73</v>
      </c>
      <c r="B38" s="105"/>
      <c r="C38" s="138">
        <v>56114.533132073644</v>
      </c>
      <c r="D38" s="138">
        <v>56114.533132073644</v>
      </c>
      <c r="E38" s="138">
        <v>0</v>
      </c>
      <c r="F38" s="138">
        <v>536.1358139196537</v>
      </c>
      <c r="G38" s="138">
        <v>55578.39731815399</v>
      </c>
      <c r="H38" s="138">
        <v>0</v>
      </c>
      <c r="I38" s="138">
        <v>0</v>
      </c>
      <c r="J38" s="138">
        <v>0</v>
      </c>
      <c r="K38" s="138">
        <v>0</v>
      </c>
      <c r="L38" s="139">
        <v>0</v>
      </c>
      <c r="M38" s="67"/>
      <c r="N38" s="67"/>
      <c r="O38" s="67"/>
      <c r="P38" s="67"/>
      <c r="Q38" s="67"/>
      <c r="R38" s="67"/>
      <c r="S38" s="67"/>
      <c r="T38" s="67"/>
      <c r="U38" s="67"/>
      <c r="V38" s="67"/>
      <c r="W38" s="67"/>
      <c r="X38" s="67"/>
      <c r="Y38" s="67"/>
      <c r="Z38" s="67"/>
      <c r="AA38" s="67"/>
      <c r="AB38" s="67"/>
      <c r="AC38" s="67"/>
      <c r="AD38" s="67"/>
      <c r="AE38" s="67"/>
      <c r="AF38" s="67"/>
      <c r="AG38" s="67"/>
    </row>
    <row r="39" spans="1:33" s="68" customFormat="1" ht="21.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s="68" customFormat="1" ht="21.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s="68" customFormat="1" ht="21.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ht="21.75" customHeight="1"/>
    <row r="43" spans="1:12" ht="21.75" customHeight="1" thickBot="1">
      <c r="A43" s="18" t="s">
        <v>76</v>
      </c>
      <c r="B43" s="18"/>
      <c r="C43" s="4"/>
      <c r="D43" s="4"/>
      <c r="E43" s="4"/>
      <c r="F43" s="4"/>
      <c r="G43" s="4"/>
      <c r="H43" s="4"/>
      <c r="I43" s="4" t="s">
        <v>13</v>
      </c>
      <c r="J43" s="4"/>
      <c r="K43" s="4"/>
      <c r="L43" s="10" t="s">
        <v>62</v>
      </c>
    </row>
    <row r="44" spans="1:33" s="68" customFormat="1" ht="21.75" customHeight="1">
      <c r="A44" s="130" t="s">
        <v>82</v>
      </c>
      <c r="B44" s="131"/>
      <c r="C44" s="108" t="s">
        <v>63</v>
      </c>
      <c r="D44" s="109"/>
      <c r="E44" s="88"/>
      <c r="F44" s="88" t="s">
        <v>103</v>
      </c>
      <c r="G44" s="88"/>
      <c r="H44" s="88"/>
      <c r="I44" s="89"/>
      <c r="J44" s="110"/>
      <c r="K44" s="88" t="s">
        <v>102</v>
      </c>
      <c r="L44" s="132"/>
      <c r="M44" s="67"/>
      <c r="N44" s="67"/>
      <c r="O44" s="67"/>
      <c r="P44" s="67"/>
      <c r="Q44" s="67"/>
      <c r="R44" s="67"/>
      <c r="S44" s="67"/>
      <c r="T44" s="67"/>
      <c r="U44" s="67"/>
      <c r="V44" s="67"/>
      <c r="W44" s="67"/>
      <c r="X44" s="67"/>
      <c r="Y44" s="67"/>
      <c r="Z44" s="67"/>
      <c r="AA44" s="67"/>
      <c r="AB44" s="67"/>
      <c r="AC44" s="67"/>
      <c r="AD44" s="67"/>
      <c r="AE44" s="67"/>
      <c r="AF44" s="67"/>
      <c r="AG44" s="67"/>
    </row>
    <row r="45" spans="1:33" s="68" customFormat="1" ht="41.25" customHeight="1">
      <c r="A45" s="133"/>
      <c r="B45" s="134"/>
      <c r="C45" s="112" t="s">
        <v>64</v>
      </c>
      <c r="D45" s="112" t="s">
        <v>65</v>
      </c>
      <c r="E45" s="302" t="s">
        <v>423</v>
      </c>
      <c r="F45" s="303" t="s">
        <v>419</v>
      </c>
      <c r="G45" s="302" t="s">
        <v>418</v>
      </c>
      <c r="H45" s="113" t="s">
        <v>68</v>
      </c>
      <c r="I45" s="299" t="s">
        <v>422</v>
      </c>
      <c r="J45" s="113" t="s">
        <v>65</v>
      </c>
      <c r="K45" s="301" t="s">
        <v>417</v>
      </c>
      <c r="L45" s="305" t="s">
        <v>415</v>
      </c>
      <c r="M45" s="103"/>
      <c r="N45" s="103"/>
      <c r="O45" s="103"/>
      <c r="P45" s="103"/>
      <c r="Q45" s="103"/>
      <c r="R45" s="103"/>
      <c r="S45" s="103"/>
      <c r="T45" s="103"/>
      <c r="U45" s="103"/>
      <c r="V45" s="103"/>
      <c r="W45" s="103"/>
      <c r="X45" s="103"/>
      <c r="Y45" s="103"/>
      <c r="Z45" s="103"/>
      <c r="AA45" s="103"/>
      <c r="AB45" s="103"/>
      <c r="AC45" s="103"/>
      <c r="AD45" s="103"/>
      <c r="AE45" s="103"/>
      <c r="AF45" s="103"/>
      <c r="AG45" s="103"/>
    </row>
    <row r="46" spans="1:33" s="68" customFormat="1" ht="21.75" customHeight="1">
      <c r="A46" s="114" t="s">
        <v>26</v>
      </c>
      <c r="B46" s="135"/>
      <c r="C46" s="117">
        <v>993605.036774363</v>
      </c>
      <c r="D46" s="117">
        <v>990901.8387181507</v>
      </c>
      <c r="E46" s="117">
        <v>255662.31284475964</v>
      </c>
      <c r="F46" s="117">
        <v>397384.52850013133</v>
      </c>
      <c r="G46" s="117">
        <v>315204.07144733384</v>
      </c>
      <c r="H46" s="117">
        <v>22391.56159705805</v>
      </c>
      <c r="I46" s="117">
        <v>259.364328867875</v>
      </c>
      <c r="J46" s="117">
        <v>2703.1980562122408</v>
      </c>
      <c r="K46" s="117">
        <v>2099.645390070922</v>
      </c>
      <c r="L46" s="136">
        <v>603.5526661413186</v>
      </c>
      <c r="M46" s="67"/>
      <c r="N46" s="67"/>
      <c r="O46" s="67"/>
      <c r="P46" s="67"/>
      <c r="Q46" s="67"/>
      <c r="R46" s="67"/>
      <c r="S46" s="67"/>
      <c r="T46" s="67"/>
      <c r="U46" s="67"/>
      <c r="V46" s="67"/>
      <c r="W46" s="67"/>
      <c r="X46" s="67"/>
      <c r="Y46" s="67"/>
      <c r="Z46" s="67"/>
      <c r="AA46" s="67"/>
      <c r="AB46" s="67"/>
      <c r="AC46" s="67"/>
      <c r="AD46" s="67"/>
      <c r="AE46" s="67"/>
      <c r="AF46" s="67"/>
      <c r="AG46" s="67"/>
    </row>
    <row r="47" spans="1:33" s="68" customFormat="1" ht="21.75" customHeight="1">
      <c r="A47" s="114"/>
      <c r="B47" s="135"/>
      <c r="C47" s="117"/>
      <c r="D47" s="117"/>
      <c r="E47" s="117"/>
      <c r="F47" s="117"/>
      <c r="G47" s="117"/>
      <c r="H47" s="117"/>
      <c r="I47" s="117"/>
      <c r="J47" s="117"/>
      <c r="K47" s="117"/>
      <c r="L47" s="136"/>
      <c r="M47" s="67"/>
      <c r="N47" s="67"/>
      <c r="O47" s="67"/>
      <c r="P47" s="67"/>
      <c r="Q47" s="67"/>
      <c r="R47" s="67"/>
      <c r="S47" s="67"/>
      <c r="T47" s="67"/>
      <c r="U47" s="67"/>
      <c r="V47" s="67"/>
      <c r="W47" s="67"/>
      <c r="X47" s="67"/>
      <c r="Y47" s="67"/>
      <c r="Z47" s="67"/>
      <c r="AA47" s="67"/>
      <c r="AB47" s="67"/>
      <c r="AC47" s="67"/>
      <c r="AD47" s="67"/>
      <c r="AE47" s="67"/>
      <c r="AF47" s="67"/>
      <c r="AG47" s="67"/>
    </row>
    <row r="48" spans="1:33" s="68" customFormat="1" ht="21.75" customHeight="1">
      <c r="A48" s="114" t="s">
        <v>69</v>
      </c>
      <c r="B48" s="135"/>
      <c r="C48" s="117">
        <v>800327.4100341477</v>
      </c>
      <c r="D48" s="117">
        <v>799097.0383504072</v>
      </c>
      <c r="E48" s="117">
        <v>243944.2014709745</v>
      </c>
      <c r="F48" s="117">
        <v>396785.0932492776</v>
      </c>
      <c r="G48" s="117">
        <v>158268.05883898083</v>
      </c>
      <c r="H48" s="117">
        <v>0</v>
      </c>
      <c r="I48" s="117">
        <v>99.68479117415288</v>
      </c>
      <c r="J48" s="117">
        <v>1230.3716837404781</v>
      </c>
      <c r="K48" s="117">
        <v>829.2224848962437</v>
      </c>
      <c r="L48" s="136">
        <v>401.1491988442343</v>
      </c>
      <c r="M48" s="67"/>
      <c r="N48" s="67"/>
      <c r="O48" s="67"/>
      <c r="P48" s="67"/>
      <c r="Q48" s="67"/>
      <c r="R48" s="67"/>
      <c r="S48" s="67"/>
      <c r="T48" s="67"/>
      <c r="U48" s="67"/>
      <c r="V48" s="67"/>
      <c r="W48" s="67"/>
      <c r="X48" s="67"/>
      <c r="Y48" s="67"/>
      <c r="Z48" s="67"/>
      <c r="AA48" s="67"/>
      <c r="AB48" s="67"/>
      <c r="AC48" s="67"/>
      <c r="AD48" s="67"/>
      <c r="AE48" s="67"/>
      <c r="AF48" s="67"/>
      <c r="AG48" s="67"/>
    </row>
    <row r="49" spans="1:33" s="68" customFormat="1" ht="21.75" customHeight="1">
      <c r="A49" s="114" t="s">
        <v>70</v>
      </c>
      <c r="B49" s="135"/>
      <c r="C49" s="117">
        <v>684886.0651431574</v>
      </c>
      <c r="D49" s="117">
        <v>684886.0651431574</v>
      </c>
      <c r="E49" s="117">
        <v>241444.4378775939</v>
      </c>
      <c r="F49" s="117">
        <v>393809.121355398</v>
      </c>
      <c r="G49" s="117">
        <v>49632.505910165484</v>
      </c>
      <c r="H49" s="117">
        <v>0</v>
      </c>
      <c r="I49" s="117">
        <v>0</v>
      </c>
      <c r="J49" s="117">
        <v>0</v>
      </c>
      <c r="K49" s="117">
        <v>0</v>
      </c>
      <c r="L49" s="136">
        <v>0</v>
      </c>
      <c r="M49" s="67"/>
      <c r="N49" s="67"/>
      <c r="O49" s="67"/>
      <c r="P49" s="67"/>
      <c r="Q49" s="67"/>
      <c r="R49" s="67"/>
      <c r="S49" s="67"/>
      <c r="T49" s="67"/>
      <c r="U49" s="67"/>
      <c r="V49" s="67"/>
      <c r="W49" s="67"/>
      <c r="X49" s="67"/>
      <c r="Y49" s="67"/>
      <c r="Z49" s="67"/>
      <c r="AA49" s="67"/>
      <c r="AB49" s="67"/>
      <c r="AC49" s="67"/>
      <c r="AD49" s="67"/>
      <c r="AE49" s="67"/>
      <c r="AF49" s="67"/>
      <c r="AG49" s="67"/>
    </row>
    <row r="50" spans="1:33" s="68" customFormat="1" ht="21.75" customHeight="1">
      <c r="A50" s="114" t="s">
        <v>51</v>
      </c>
      <c r="B50" s="135"/>
      <c r="C50" s="117">
        <v>29633.12976096664</v>
      </c>
      <c r="D50" s="117">
        <v>28677.350932492776</v>
      </c>
      <c r="E50" s="117">
        <v>827.8040451799317</v>
      </c>
      <c r="F50" s="117">
        <v>2842.1394799054374</v>
      </c>
      <c r="G50" s="117">
        <v>25007.40740740741</v>
      </c>
      <c r="H50" s="117">
        <v>0</v>
      </c>
      <c r="I50" s="117">
        <v>0</v>
      </c>
      <c r="J50" s="117">
        <v>955.7788284738639</v>
      </c>
      <c r="K50" s="117">
        <v>586.6101917520357</v>
      </c>
      <c r="L50" s="136">
        <v>369.1686367218282</v>
      </c>
      <c r="M50" s="67"/>
      <c r="N50" s="67"/>
      <c r="O50" s="67"/>
      <c r="P50" s="67"/>
      <c r="Q50" s="67"/>
      <c r="R50" s="67"/>
      <c r="S50" s="67"/>
      <c r="T50" s="67"/>
      <c r="U50" s="67"/>
      <c r="V50" s="67"/>
      <c r="W50" s="67"/>
      <c r="X50" s="67"/>
      <c r="Y50" s="67"/>
      <c r="Z50" s="67"/>
      <c r="AA50" s="67"/>
      <c r="AB50" s="67"/>
      <c r="AC50" s="67"/>
      <c r="AD50" s="67"/>
      <c r="AE50" s="67"/>
      <c r="AF50" s="67"/>
      <c r="AG50" s="67"/>
    </row>
    <row r="51" spans="1:33" s="68" customFormat="1" ht="21.75" customHeight="1">
      <c r="A51" s="114" t="s">
        <v>71</v>
      </c>
      <c r="B51" s="135"/>
      <c r="C51" s="117">
        <v>43957.420541108484</v>
      </c>
      <c r="D51" s="117">
        <v>43760.309955345416</v>
      </c>
      <c r="E51" s="117">
        <v>418.73522458628844</v>
      </c>
      <c r="F51" s="117">
        <v>122.39952718676123</v>
      </c>
      <c r="G51" s="117">
        <v>43121.815077488835</v>
      </c>
      <c r="H51" s="117">
        <v>0</v>
      </c>
      <c r="I51" s="117">
        <v>97.36012608353033</v>
      </c>
      <c r="J51" s="117">
        <v>197.11058576306803</v>
      </c>
      <c r="K51" s="117">
        <v>176.96348831100605</v>
      </c>
      <c r="L51" s="136">
        <v>20.147097452061992</v>
      </c>
      <c r="M51" s="67"/>
      <c r="N51" s="67"/>
      <c r="O51" s="67"/>
      <c r="P51" s="67"/>
      <c r="Q51" s="67"/>
      <c r="R51" s="67"/>
      <c r="S51" s="67"/>
      <c r="T51" s="67"/>
      <c r="U51" s="67"/>
      <c r="V51" s="67"/>
      <c r="W51" s="67"/>
      <c r="X51" s="67"/>
      <c r="Y51" s="67"/>
      <c r="Z51" s="67"/>
      <c r="AA51" s="67"/>
      <c r="AB51" s="67"/>
      <c r="AC51" s="67"/>
      <c r="AD51" s="67"/>
      <c r="AE51" s="67"/>
      <c r="AF51" s="67"/>
      <c r="AG51" s="67"/>
    </row>
    <row r="52" spans="1:33" s="68" customFormat="1" ht="21.75" customHeight="1">
      <c r="A52" s="114" t="s">
        <v>53</v>
      </c>
      <c r="B52" s="135"/>
      <c r="C52" s="117">
        <v>37814.75571315997</v>
      </c>
      <c r="D52" s="117">
        <v>37777.134226425005</v>
      </c>
      <c r="E52" s="117">
        <v>1253.2243236143945</v>
      </c>
      <c r="F52" s="117">
        <v>11.432886787496717</v>
      </c>
      <c r="G52" s="117">
        <v>36510.15235093249</v>
      </c>
      <c r="H52" s="117">
        <v>0</v>
      </c>
      <c r="I52" s="117">
        <v>2.3246650906225375</v>
      </c>
      <c r="J52" s="117">
        <v>37.62148673496191</v>
      </c>
      <c r="K52" s="117">
        <v>32.80798529025479</v>
      </c>
      <c r="L52" s="136">
        <v>4.813501444707119</v>
      </c>
      <c r="M52" s="67"/>
      <c r="N52" s="67"/>
      <c r="O52" s="67"/>
      <c r="P52" s="67"/>
      <c r="Q52" s="67"/>
      <c r="R52" s="67"/>
      <c r="S52" s="67"/>
      <c r="T52" s="67"/>
      <c r="U52" s="67"/>
      <c r="V52" s="67"/>
      <c r="W52" s="67"/>
      <c r="X52" s="67"/>
      <c r="Y52" s="67"/>
      <c r="Z52" s="67"/>
      <c r="AA52" s="67"/>
      <c r="AB52" s="67"/>
      <c r="AC52" s="67"/>
      <c r="AD52" s="67"/>
      <c r="AE52" s="67"/>
      <c r="AF52" s="67"/>
      <c r="AG52" s="67"/>
    </row>
    <row r="53" spans="1:33" s="68" customFormat="1" ht="21.75" customHeight="1">
      <c r="A53" s="114" t="s">
        <v>54</v>
      </c>
      <c r="B53" s="135"/>
      <c r="C53" s="117">
        <v>4036.0388757551877</v>
      </c>
      <c r="D53" s="117">
        <v>3996.1780929866036</v>
      </c>
      <c r="E53" s="117">
        <v>0</v>
      </c>
      <c r="F53" s="117">
        <v>0</v>
      </c>
      <c r="G53" s="117">
        <v>3996.1780929866036</v>
      </c>
      <c r="H53" s="117">
        <v>0</v>
      </c>
      <c r="I53" s="117">
        <v>0</v>
      </c>
      <c r="J53" s="117">
        <v>39.86078276858419</v>
      </c>
      <c r="K53" s="117">
        <v>32.8408195429472</v>
      </c>
      <c r="L53" s="136">
        <v>7.019963225636984</v>
      </c>
      <c r="M53" s="67"/>
      <c r="N53" s="67"/>
      <c r="O53" s="67"/>
      <c r="P53" s="67"/>
      <c r="Q53" s="67"/>
      <c r="R53" s="67"/>
      <c r="S53" s="67"/>
      <c r="T53" s="67"/>
      <c r="U53" s="67"/>
      <c r="V53" s="67"/>
      <c r="W53" s="67"/>
      <c r="X53" s="67"/>
      <c r="Y53" s="67"/>
      <c r="Z53" s="67"/>
      <c r="AA53" s="67"/>
      <c r="AB53" s="67"/>
      <c r="AC53" s="67"/>
      <c r="AD53" s="67"/>
      <c r="AE53" s="67"/>
      <c r="AF53" s="67"/>
      <c r="AG53" s="67"/>
    </row>
    <row r="54" spans="1:33" s="68" customFormat="1" ht="21.75" customHeight="1">
      <c r="A54" s="114"/>
      <c r="B54" s="135"/>
      <c r="C54" s="117"/>
      <c r="D54" s="117"/>
      <c r="E54" s="117"/>
      <c r="F54" s="117"/>
      <c r="G54" s="117"/>
      <c r="H54" s="117"/>
      <c r="I54" s="117"/>
      <c r="J54" s="117"/>
      <c r="K54" s="117"/>
      <c r="L54" s="136"/>
      <c r="M54" s="67"/>
      <c r="N54" s="67"/>
      <c r="O54" s="67"/>
      <c r="P54" s="67"/>
      <c r="Q54" s="67"/>
      <c r="R54" s="67"/>
      <c r="S54" s="67"/>
      <c r="T54" s="67"/>
      <c r="U54" s="67"/>
      <c r="V54" s="67"/>
      <c r="W54" s="67"/>
      <c r="X54" s="67"/>
      <c r="Y54" s="67"/>
      <c r="Z54" s="67"/>
      <c r="AA54" s="67"/>
      <c r="AB54" s="67"/>
      <c r="AC54" s="67"/>
      <c r="AD54" s="67"/>
      <c r="AE54" s="67"/>
      <c r="AF54" s="67"/>
      <c r="AG54" s="67"/>
    </row>
    <row r="55" spans="1:33" s="68" customFormat="1" ht="21.75" customHeight="1">
      <c r="A55" s="114" t="s">
        <v>72</v>
      </c>
      <c r="B55" s="135"/>
      <c r="C55" s="117">
        <v>92351.22143420015</v>
      </c>
      <c r="D55" s="117">
        <v>90878.3950617284</v>
      </c>
      <c r="E55" s="117">
        <v>11718.111373785132</v>
      </c>
      <c r="F55" s="117">
        <v>8.983451536643026</v>
      </c>
      <c r="G55" s="117">
        <v>56600.05910165485</v>
      </c>
      <c r="H55" s="117">
        <v>22391.56159705805</v>
      </c>
      <c r="I55" s="117">
        <v>159.6795376937221</v>
      </c>
      <c r="J55" s="117">
        <v>1472.8263724717626</v>
      </c>
      <c r="K55" s="117">
        <v>1270.4229051746781</v>
      </c>
      <c r="L55" s="136">
        <v>202.40346729708432</v>
      </c>
      <c r="M55" s="67"/>
      <c r="N55" s="67"/>
      <c r="O55" s="67"/>
      <c r="P55" s="67"/>
      <c r="Q55" s="67"/>
      <c r="R55" s="67"/>
      <c r="S55" s="67"/>
      <c r="T55" s="67"/>
      <c r="U55" s="67"/>
      <c r="V55" s="67"/>
      <c r="W55" s="67"/>
      <c r="X55" s="67"/>
      <c r="Y55" s="67"/>
      <c r="Z55" s="67"/>
      <c r="AA55" s="67"/>
      <c r="AB55" s="67"/>
      <c r="AC55" s="67"/>
      <c r="AD55" s="67"/>
      <c r="AE55" s="67"/>
      <c r="AF55" s="67"/>
      <c r="AG55" s="67"/>
    </row>
    <row r="56" spans="1:33" s="68" customFormat="1" ht="21.75" customHeight="1">
      <c r="A56" s="114" t="s">
        <v>56</v>
      </c>
      <c r="B56" s="135"/>
      <c r="C56" s="117">
        <v>78592.20514841082</v>
      </c>
      <c r="D56" s="117">
        <v>78590.5437352246</v>
      </c>
      <c r="E56" s="117">
        <v>11605.489887050171</v>
      </c>
      <c r="F56" s="117">
        <v>0</v>
      </c>
      <c r="G56" s="117">
        <v>44470.7840819543</v>
      </c>
      <c r="H56" s="117">
        <v>22369.69398476491</v>
      </c>
      <c r="I56" s="117">
        <v>144.57578145521407</v>
      </c>
      <c r="J56" s="117">
        <v>1.6614131862358812</v>
      </c>
      <c r="K56" s="117">
        <v>1.333070659311794</v>
      </c>
      <c r="L56" s="136">
        <v>0.3283425269240872</v>
      </c>
      <c r="M56" s="67"/>
      <c r="N56" s="67"/>
      <c r="O56" s="67"/>
      <c r="P56" s="67"/>
      <c r="Q56" s="67"/>
      <c r="R56" s="67"/>
      <c r="S56" s="67"/>
      <c r="T56" s="67"/>
      <c r="U56" s="67"/>
      <c r="V56" s="67"/>
      <c r="W56" s="67"/>
      <c r="X56" s="67"/>
      <c r="Y56" s="67"/>
      <c r="Z56" s="67"/>
      <c r="AA56" s="67"/>
      <c r="AB56" s="67"/>
      <c r="AC56" s="67"/>
      <c r="AD56" s="67"/>
      <c r="AE56" s="67"/>
      <c r="AF56" s="67"/>
      <c r="AG56" s="67"/>
    </row>
    <row r="57" spans="1:33" s="68" customFormat="1" ht="21.75" customHeight="1">
      <c r="A57" s="119" t="s">
        <v>57</v>
      </c>
      <c r="B57" s="137"/>
      <c r="C57" s="117">
        <v>13759.016285789336</v>
      </c>
      <c r="D57" s="117">
        <v>12287.85132650381</v>
      </c>
      <c r="E57" s="117">
        <v>112.6214867349619</v>
      </c>
      <c r="F57" s="117">
        <v>8.983451536643026</v>
      </c>
      <c r="G57" s="117">
        <v>12129.275019700552</v>
      </c>
      <c r="H57" s="117">
        <v>21.86761229314421</v>
      </c>
      <c r="I57" s="117">
        <v>15.103756238508012</v>
      </c>
      <c r="J57" s="117">
        <v>1471.1649592855267</v>
      </c>
      <c r="K57" s="117">
        <v>1269.0898345153664</v>
      </c>
      <c r="L57" s="136">
        <v>202.07512477016024</v>
      </c>
      <c r="M57" s="67"/>
      <c r="N57" s="67"/>
      <c r="O57" s="67"/>
      <c r="P57" s="67"/>
      <c r="Q57" s="67"/>
      <c r="R57" s="67"/>
      <c r="S57" s="67"/>
      <c r="T57" s="67"/>
      <c r="U57" s="67"/>
      <c r="V57" s="67"/>
      <c r="W57" s="67"/>
      <c r="X57" s="67"/>
      <c r="Y57" s="67"/>
      <c r="Z57" s="67"/>
      <c r="AA57" s="67"/>
      <c r="AB57" s="67"/>
      <c r="AC57" s="67"/>
      <c r="AD57" s="67"/>
      <c r="AE57" s="67"/>
      <c r="AF57" s="67"/>
      <c r="AG57" s="67"/>
    </row>
    <row r="58" spans="1:33" s="68" customFormat="1" ht="21.75" customHeight="1">
      <c r="A58" s="114"/>
      <c r="B58" s="135"/>
      <c r="C58" s="117"/>
      <c r="D58" s="117"/>
      <c r="E58" s="117"/>
      <c r="F58" s="117"/>
      <c r="G58" s="117"/>
      <c r="H58" s="117"/>
      <c r="I58" s="117"/>
      <c r="J58" s="117"/>
      <c r="K58" s="117"/>
      <c r="L58" s="136"/>
      <c r="M58" s="67"/>
      <c r="N58" s="67"/>
      <c r="O58" s="67"/>
      <c r="P58" s="67"/>
      <c r="Q58" s="67"/>
      <c r="R58" s="67"/>
      <c r="S58" s="67"/>
      <c r="T58" s="67"/>
      <c r="U58" s="67"/>
      <c r="V58" s="67"/>
      <c r="W58" s="67"/>
      <c r="X58" s="67"/>
      <c r="Y58" s="67"/>
      <c r="Z58" s="67"/>
      <c r="AA58" s="67"/>
      <c r="AB58" s="67"/>
      <c r="AC58" s="67"/>
      <c r="AD58" s="67"/>
      <c r="AE58" s="67"/>
      <c r="AF58" s="67"/>
      <c r="AG58" s="67"/>
    </row>
    <row r="59" spans="1:33" s="68" customFormat="1" ht="21.75" customHeight="1" thickBot="1">
      <c r="A59" s="120" t="s">
        <v>73</v>
      </c>
      <c r="B59" s="105"/>
      <c r="C59" s="138">
        <v>100926.40530601524</v>
      </c>
      <c r="D59" s="138">
        <v>100926.40530601524</v>
      </c>
      <c r="E59" s="138">
        <v>0</v>
      </c>
      <c r="F59" s="138">
        <v>590.4517993170475</v>
      </c>
      <c r="G59" s="138">
        <v>100335.95350669819</v>
      </c>
      <c r="H59" s="138">
        <v>0</v>
      </c>
      <c r="I59" s="138">
        <v>0</v>
      </c>
      <c r="J59" s="138">
        <v>0</v>
      </c>
      <c r="K59" s="138">
        <v>0</v>
      </c>
      <c r="L59" s="139">
        <v>0</v>
      </c>
      <c r="M59" s="67"/>
      <c r="N59" s="67"/>
      <c r="O59" s="67"/>
      <c r="P59" s="67"/>
      <c r="Q59" s="67"/>
      <c r="R59" s="67"/>
      <c r="S59" s="67"/>
      <c r="T59" s="67"/>
      <c r="U59" s="67"/>
      <c r="V59" s="67"/>
      <c r="W59" s="67"/>
      <c r="X59" s="67"/>
      <c r="Y59" s="67"/>
      <c r="Z59" s="67"/>
      <c r="AA59" s="67"/>
      <c r="AB59" s="67"/>
      <c r="AC59" s="67"/>
      <c r="AD59" s="67"/>
      <c r="AE59" s="67"/>
      <c r="AF59" s="67"/>
      <c r="AG59" s="67"/>
    </row>
    <row r="60" spans="1:33" s="68" customFormat="1" ht="21.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ht="14.25" customHeight="1"/>
    <row r="62" spans="1:12" ht="21.75" customHeight="1">
      <c r="A62" s="319">
        <v>24</v>
      </c>
      <c r="B62" s="319"/>
      <c r="C62" s="319"/>
      <c r="D62" s="319"/>
      <c r="E62" s="319"/>
      <c r="F62" s="319"/>
      <c r="G62" s="319"/>
      <c r="H62" s="319"/>
      <c r="I62" s="319"/>
      <c r="J62" s="319"/>
      <c r="K62" s="319"/>
      <c r="L62" s="319"/>
    </row>
    <row r="63" spans="1:12" ht="21.75" customHeight="1" thickBot="1">
      <c r="A63" s="18" t="s">
        <v>77</v>
      </c>
      <c r="B63" s="18"/>
      <c r="C63" s="4"/>
      <c r="D63" s="4"/>
      <c r="E63" s="4"/>
      <c r="F63" s="4"/>
      <c r="G63" s="4"/>
      <c r="H63" s="4"/>
      <c r="I63" s="4" t="s">
        <v>13</v>
      </c>
      <c r="J63" s="4"/>
      <c r="K63" s="4"/>
      <c r="L63" s="10" t="s">
        <v>62</v>
      </c>
    </row>
    <row r="64" spans="1:33" s="68" customFormat="1" ht="21.75" customHeight="1">
      <c r="A64" s="130" t="s">
        <v>82</v>
      </c>
      <c r="B64" s="131"/>
      <c r="C64" s="108" t="s">
        <v>63</v>
      </c>
      <c r="D64" s="109"/>
      <c r="E64" s="88"/>
      <c r="F64" s="88" t="s">
        <v>103</v>
      </c>
      <c r="G64" s="88"/>
      <c r="H64" s="88"/>
      <c r="I64" s="89"/>
      <c r="J64" s="110"/>
      <c r="K64" s="88" t="s">
        <v>102</v>
      </c>
      <c r="L64" s="132"/>
      <c r="M64" s="67"/>
      <c r="N64" s="67"/>
      <c r="O64" s="67"/>
      <c r="P64" s="67"/>
      <c r="Q64" s="67"/>
      <c r="R64" s="67"/>
      <c r="S64" s="67"/>
      <c r="T64" s="67"/>
      <c r="U64" s="67"/>
      <c r="V64" s="67"/>
      <c r="W64" s="67"/>
      <c r="X64" s="67"/>
      <c r="Y64" s="67"/>
      <c r="Z64" s="67"/>
      <c r="AA64" s="67"/>
      <c r="AB64" s="67"/>
      <c r="AC64" s="67"/>
      <c r="AD64" s="67"/>
      <c r="AE64" s="67"/>
      <c r="AF64" s="67"/>
      <c r="AG64" s="67"/>
    </row>
    <row r="65" spans="1:33" s="68" customFormat="1" ht="41.25" customHeight="1">
      <c r="A65" s="133"/>
      <c r="B65" s="134"/>
      <c r="C65" s="112" t="s">
        <v>64</v>
      </c>
      <c r="D65" s="112" t="s">
        <v>65</v>
      </c>
      <c r="E65" s="302" t="s">
        <v>423</v>
      </c>
      <c r="F65" s="303" t="s">
        <v>419</v>
      </c>
      <c r="G65" s="302" t="s">
        <v>418</v>
      </c>
      <c r="H65" s="113" t="s">
        <v>68</v>
      </c>
      <c r="I65" s="299" t="s">
        <v>422</v>
      </c>
      <c r="J65" s="113" t="s">
        <v>65</v>
      </c>
      <c r="K65" s="301" t="s">
        <v>417</v>
      </c>
      <c r="L65" s="305" t="s">
        <v>415</v>
      </c>
      <c r="M65" s="103"/>
      <c r="N65" s="103"/>
      <c r="O65" s="103"/>
      <c r="P65" s="103"/>
      <c r="Q65" s="103"/>
      <c r="R65" s="103"/>
      <c r="S65" s="103"/>
      <c r="T65" s="103"/>
      <c r="U65" s="103"/>
      <c r="V65" s="103"/>
      <c r="W65" s="103"/>
      <c r="X65" s="103"/>
      <c r="Y65" s="103"/>
      <c r="Z65" s="103"/>
      <c r="AA65" s="103"/>
      <c r="AB65" s="103"/>
      <c r="AC65" s="103"/>
      <c r="AD65" s="103"/>
      <c r="AE65" s="103"/>
      <c r="AF65" s="103"/>
      <c r="AG65" s="103"/>
    </row>
    <row r="66" spans="1:33" s="68" customFormat="1" ht="21.75" customHeight="1">
      <c r="A66" s="114" t="s">
        <v>26</v>
      </c>
      <c r="B66" s="135"/>
      <c r="C66" s="117">
        <v>7741940.591715977</v>
      </c>
      <c r="D66" s="117">
        <v>7738693.49112426</v>
      </c>
      <c r="E66" s="117">
        <v>1575063.4319526628</v>
      </c>
      <c r="F66" s="117">
        <v>5983588.639053254</v>
      </c>
      <c r="G66" s="117">
        <v>139094.67455621302</v>
      </c>
      <c r="H66" s="117">
        <v>40946.74556213018</v>
      </c>
      <c r="I66" s="117">
        <v>0</v>
      </c>
      <c r="J66" s="117">
        <v>3247.1005917159764</v>
      </c>
      <c r="K66" s="117">
        <v>3176.804733727811</v>
      </c>
      <c r="L66" s="136">
        <v>70.29585798816568</v>
      </c>
      <c r="M66" s="67"/>
      <c r="N66" s="67"/>
      <c r="O66" s="67"/>
      <c r="P66" s="67"/>
      <c r="Q66" s="67"/>
      <c r="R66" s="67"/>
      <c r="S66" s="67"/>
      <c r="T66" s="67"/>
      <c r="U66" s="67"/>
      <c r="V66" s="67"/>
      <c r="W66" s="67"/>
      <c r="X66" s="67"/>
      <c r="Y66" s="67"/>
      <c r="Z66" s="67"/>
      <c r="AA66" s="67"/>
      <c r="AB66" s="67"/>
      <c r="AC66" s="67"/>
      <c r="AD66" s="67"/>
      <c r="AE66" s="67"/>
      <c r="AF66" s="67"/>
      <c r="AG66" s="67"/>
    </row>
    <row r="67" spans="1:33" s="68" customFormat="1" ht="21.75" customHeight="1">
      <c r="A67" s="114"/>
      <c r="B67" s="135"/>
      <c r="C67" s="117"/>
      <c r="D67" s="117"/>
      <c r="E67" s="117"/>
      <c r="F67" s="117"/>
      <c r="G67" s="117"/>
      <c r="H67" s="117"/>
      <c r="I67" s="117"/>
      <c r="J67" s="117"/>
      <c r="K67" s="117"/>
      <c r="L67" s="136"/>
      <c r="M67" s="67"/>
      <c r="N67" s="67"/>
      <c r="O67" s="67"/>
      <c r="P67" s="67"/>
      <c r="Q67" s="67"/>
      <c r="R67" s="67"/>
      <c r="S67" s="67"/>
      <c r="T67" s="67"/>
      <c r="U67" s="67"/>
      <c r="V67" s="67"/>
      <c r="W67" s="67"/>
      <c r="X67" s="67"/>
      <c r="Y67" s="67"/>
      <c r="Z67" s="67"/>
      <c r="AA67" s="67"/>
      <c r="AB67" s="67"/>
      <c r="AC67" s="67"/>
      <c r="AD67" s="67"/>
      <c r="AE67" s="67"/>
      <c r="AF67" s="67"/>
      <c r="AG67" s="67"/>
    </row>
    <row r="68" spans="1:33" s="68" customFormat="1" ht="21.75" customHeight="1">
      <c r="A68" s="114" t="s">
        <v>69</v>
      </c>
      <c r="B68" s="135"/>
      <c r="C68" s="117">
        <v>7183568.047337278</v>
      </c>
      <c r="D68" s="117">
        <v>7180423.668639054</v>
      </c>
      <c r="E68" s="117">
        <v>1564279.7633136094</v>
      </c>
      <c r="F68" s="117">
        <v>5508205.443786982</v>
      </c>
      <c r="G68" s="117">
        <v>107938.46153846153</v>
      </c>
      <c r="H68" s="117">
        <v>0</v>
      </c>
      <c r="I68" s="117">
        <v>0</v>
      </c>
      <c r="J68" s="117">
        <v>3144.378698224852</v>
      </c>
      <c r="K68" s="117">
        <v>3074.0828402366865</v>
      </c>
      <c r="L68" s="136">
        <v>70.29585798816568</v>
      </c>
      <c r="M68" s="67"/>
      <c r="N68" s="67"/>
      <c r="O68" s="67"/>
      <c r="P68" s="67"/>
      <c r="Q68" s="67"/>
      <c r="R68" s="67"/>
      <c r="S68" s="67"/>
      <c r="T68" s="67"/>
      <c r="U68" s="67"/>
      <c r="V68" s="67"/>
      <c r="W68" s="67"/>
      <c r="X68" s="67"/>
      <c r="Y68" s="67"/>
      <c r="Z68" s="67"/>
      <c r="AA68" s="67"/>
      <c r="AB68" s="67"/>
      <c r="AC68" s="67"/>
      <c r="AD68" s="67"/>
      <c r="AE68" s="67"/>
      <c r="AF68" s="67"/>
      <c r="AG68" s="67"/>
    </row>
    <row r="69" spans="1:33" s="68" customFormat="1" ht="21.75" customHeight="1">
      <c r="A69" s="114" t="s">
        <v>70</v>
      </c>
      <c r="B69" s="135"/>
      <c r="C69" s="117">
        <v>6703169.9408284025</v>
      </c>
      <c r="D69" s="117">
        <v>6703169.9408284025</v>
      </c>
      <c r="E69" s="117">
        <v>1510607.573964497</v>
      </c>
      <c r="F69" s="117">
        <v>5121344.142011834</v>
      </c>
      <c r="G69" s="117">
        <v>71218.22485207101</v>
      </c>
      <c r="H69" s="117">
        <v>0</v>
      </c>
      <c r="I69" s="117">
        <v>0</v>
      </c>
      <c r="J69" s="117">
        <v>0</v>
      </c>
      <c r="K69" s="117">
        <v>0</v>
      </c>
      <c r="L69" s="136">
        <v>0</v>
      </c>
      <c r="M69" s="67"/>
      <c r="N69" s="67"/>
      <c r="O69" s="67"/>
      <c r="P69" s="67"/>
      <c r="Q69" s="67"/>
      <c r="R69" s="67"/>
      <c r="S69" s="67"/>
      <c r="T69" s="67"/>
      <c r="U69" s="67"/>
      <c r="V69" s="67"/>
      <c r="W69" s="67"/>
      <c r="X69" s="67"/>
      <c r="Y69" s="67"/>
      <c r="Z69" s="67"/>
      <c r="AA69" s="67"/>
      <c r="AB69" s="67"/>
      <c r="AC69" s="67"/>
      <c r="AD69" s="67"/>
      <c r="AE69" s="67"/>
      <c r="AF69" s="67"/>
      <c r="AG69" s="67"/>
    </row>
    <row r="70" spans="1:33" s="68" customFormat="1" ht="21.75" customHeight="1">
      <c r="A70" s="114" t="s">
        <v>51</v>
      </c>
      <c r="B70" s="135"/>
      <c r="C70" s="117">
        <v>99959.52662721893</v>
      </c>
      <c r="D70" s="117">
        <v>97437.39644970415</v>
      </c>
      <c r="E70" s="117">
        <v>6709.349112426035</v>
      </c>
      <c r="F70" s="117">
        <v>86840.23668639053</v>
      </c>
      <c r="G70" s="117">
        <v>3887.810650887574</v>
      </c>
      <c r="H70" s="117">
        <v>0</v>
      </c>
      <c r="I70" s="117">
        <v>0</v>
      </c>
      <c r="J70" s="117">
        <v>2522.130177514793</v>
      </c>
      <c r="K70" s="117">
        <v>2481.183431952663</v>
      </c>
      <c r="L70" s="136">
        <v>40.946745562130175</v>
      </c>
      <c r="M70" s="67"/>
      <c r="N70" s="67"/>
      <c r="O70" s="67"/>
      <c r="P70" s="67"/>
      <c r="Q70" s="67"/>
      <c r="R70" s="67"/>
      <c r="S70" s="67"/>
      <c r="T70" s="67"/>
      <c r="U70" s="67"/>
      <c r="V70" s="67"/>
      <c r="W70" s="67"/>
      <c r="X70" s="67"/>
      <c r="Y70" s="67"/>
      <c r="Z70" s="67"/>
      <c r="AA70" s="67"/>
      <c r="AB70" s="67"/>
      <c r="AC70" s="67"/>
      <c r="AD70" s="67"/>
      <c r="AE70" s="67"/>
      <c r="AF70" s="67"/>
      <c r="AG70" s="67"/>
    </row>
    <row r="71" spans="1:33" s="68" customFormat="1" ht="21.75" customHeight="1">
      <c r="A71" s="114" t="s">
        <v>71</v>
      </c>
      <c r="B71" s="135"/>
      <c r="C71" s="117">
        <v>189746.03550295858</v>
      </c>
      <c r="D71" s="117">
        <v>189588.87573964498</v>
      </c>
      <c r="E71" s="117">
        <v>0</v>
      </c>
      <c r="F71" s="117">
        <v>164388.87573964498</v>
      </c>
      <c r="G71" s="117">
        <v>25200</v>
      </c>
      <c r="H71" s="117">
        <v>0</v>
      </c>
      <c r="I71" s="117">
        <v>0</v>
      </c>
      <c r="J71" s="117">
        <v>157.15976331360946</v>
      </c>
      <c r="K71" s="117">
        <v>127.81065088757397</v>
      </c>
      <c r="L71" s="136">
        <v>29.349112426035504</v>
      </c>
      <c r="M71" s="67"/>
      <c r="N71" s="67"/>
      <c r="O71" s="67"/>
      <c r="P71" s="67"/>
      <c r="Q71" s="67"/>
      <c r="R71" s="67"/>
      <c r="S71" s="67"/>
      <c r="T71" s="67"/>
      <c r="U71" s="67"/>
      <c r="V71" s="67"/>
      <c r="W71" s="67"/>
      <c r="X71" s="67"/>
      <c r="Y71" s="67"/>
      <c r="Z71" s="67"/>
      <c r="AA71" s="67"/>
      <c r="AB71" s="67"/>
      <c r="AC71" s="67"/>
      <c r="AD71" s="67"/>
      <c r="AE71" s="67"/>
      <c r="AF71" s="67"/>
      <c r="AG71" s="67"/>
    </row>
    <row r="72" spans="1:33" s="68" customFormat="1" ht="21.75" customHeight="1">
      <c r="A72" s="114" t="s">
        <v>53</v>
      </c>
      <c r="B72" s="135"/>
      <c r="C72" s="117">
        <v>185884.02366863904</v>
      </c>
      <c r="D72" s="117">
        <v>185713.3727810651</v>
      </c>
      <c r="E72" s="117">
        <v>46962.84023668639</v>
      </c>
      <c r="F72" s="117">
        <v>131876.2130177515</v>
      </c>
      <c r="G72" s="117">
        <v>6874.319526627219</v>
      </c>
      <c r="H72" s="117">
        <v>0</v>
      </c>
      <c r="I72" s="117">
        <v>0</v>
      </c>
      <c r="J72" s="117">
        <v>170.6508875739645</v>
      </c>
      <c r="K72" s="117">
        <v>170.6508875739645</v>
      </c>
      <c r="L72" s="136">
        <v>0</v>
      </c>
      <c r="M72" s="67"/>
      <c r="N72" s="67"/>
      <c r="O72" s="67"/>
      <c r="P72" s="67"/>
      <c r="Q72" s="67"/>
      <c r="R72" s="67"/>
      <c r="S72" s="67"/>
      <c r="T72" s="67"/>
      <c r="U72" s="67"/>
      <c r="V72" s="67"/>
      <c r="W72" s="67"/>
      <c r="X72" s="67"/>
      <c r="Y72" s="67"/>
      <c r="Z72" s="67"/>
      <c r="AA72" s="67"/>
      <c r="AB72" s="67"/>
      <c r="AC72" s="67"/>
      <c r="AD72" s="67"/>
      <c r="AE72" s="67"/>
      <c r="AF72" s="67"/>
      <c r="AG72" s="67"/>
    </row>
    <row r="73" spans="1:33" s="68" customFormat="1" ht="21.75" customHeight="1">
      <c r="A73" s="114" t="s">
        <v>54</v>
      </c>
      <c r="B73" s="135"/>
      <c r="C73" s="117">
        <v>4808.5207100591715</v>
      </c>
      <c r="D73" s="117">
        <v>4514.082840236686</v>
      </c>
      <c r="E73" s="117">
        <v>0</v>
      </c>
      <c r="F73" s="117">
        <v>3755.976331360947</v>
      </c>
      <c r="G73" s="117">
        <v>758.1065088757397</v>
      </c>
      <c r="H73" s="117">
        <v>0</v>
      </c>
      <c r="I73" s="117">
        <v>0</v>
      </c>
      <c r="J73" s="117">
        <v>294.4378698224852</v>
      </c>
      <c r="K73" s="117">
        <v>294.4378698224852</v>
      </c>
      <c r="L73" s="136">
        <v>0</v>
      </c>
      <c r="M73" s="67"/>
      <c r="N73" s="67"/>
      <c r="O73" s="67"/>
      <c r="P73" s="67"/>
      <c r="Q73" s="67"/>
      <c r="R73" s="67"/>
      <c r="S73" s="67"/>
      <c r="T73" s="67"/>
      <c r="U73" s="67"/>
      <c r="V73" s="67"/>
      <c r="W73" s="67"/>
      <c r="X73" s="67"/>
      <c r="Y73" s="67"/>
      <c r="Z73" s="67"/>
      <c r="AA73" s="67"/>
      <c r="AB73" s="67"/>
      <c r="AC73" s="67"/>
      <c r="AD73" s="67"/>
      <c r="AE73" s="67"/>
      <c r="AF73" s="67"/>
      <c r="AG73" s="67"/>
    </row>
    <row r="74" spans="1:33" s="68" customFormat="1" ht="21.75" customHeight="1">
      <c r="A74" s="114"/>
      <c r="B74" s="135"/>
      <c r="C74" s="117"/>
      <c r="D74" s="117"/>
      <c r="E74" s="117"/>
      <c r="F74" s="117"/>
      <c r="G74" s="117"/>
      <c r="H74" s="117"/>
      <c r="I74" s="117"/>
      <c r="J74" s="117"/>
      <c r="K74" s="117"/>
      <c r="L74" s="136"/>
      <c r="M74" s="67"/>
      <c r="N74" s="67"/>
      <c r="O74" s="67"/>
      <c r="P74" s="67"/>
      <c r="Q74" s="67"/>
      <c r="R74" s="67"/>
      <c r="S74" s="67"/>
      <c r="T74" s="67"/>
      <c r="U74" s="67"/>
      <c r="V74" s="67"/>
      <c r="W74" s="67"/>
      <c r="X74" s="67"/>
      <c r="Y74" s="67"/>
      <c r="Z74" s="67"/>
      <c r="AA74" s="67"/>
      <c r="AB74" s="67"/>
      <c r="AC74" s="67"/>
      <c r="AD74" s="67"/>
      <c r="AE74" s="67"/>
      <c r="AF74" s="67"/>
      <c r="AG74" s="67"/>
    </row>
    <row r="75" spans="1:33" s="68" customFormat="1" ht="21.75" customHeight="1">
      <c r="A75" s="114" t="s">
        <v>72</v>
      </c>
      <c r="B75" s="135"/>
      <c r="C75" s="117">
        <v>150220.3550295858</v>
      </c>
      <c r="D75" s="117">
        <v>150117.63313609466</v>
      </c>
      <c r="E75" s="117">
        <v>10783.668639053254</v>
      </c>
      <c r="F75" s="117">
        <v>90910.5325443787</v>
      </c>
      <c r="G75" s="117">
        <v>7476.6863905325445</v>
      </c>
      <c r="H75" s="117">
        <v>40946.74556213018</v>
      </c>
      <c r="I75" s="117">
        <v>0</v>
      </c>
      <c r="J75" s="117">
        <v>102.72189349112426</v>
      </c>
      <c r="K75" s="117">
        <v>102.72189349112426</v>
      </c>
      <c r="L75" s="136">
        <v>0</v>
      </c>
      <c r="M75" s="67"/>
      <c r="N75" s="67"/>
      <c r="O75" s="67"/>
      <c r="P75" s="67"/>
      <c r="Q75" s="67"/>
      <c r="R75" s="67"/>
      <c r="S75" s="67"/>
      <c r="T75" s="67"/>
      <c r="U75" s="67"/>
      <c r="V75" s="67"/>
      <c r="W75" s="67"/>
      <c r="X75" s="67"/>
      <c r="Y75" s="67"/>
      <c r="Z75" s="67"/>
      <c r="AA75" s="67"/>
      <c r="AB75" s="67"/>
      <c r="AC75" s="67"/>
      <c r="AD75" s="67"/>
      <c r="AE75" s="67"/>
      <c r="AF75" s="67"/>
      <c r="AG75" s="67"/>
    </row>
    <row r="76" spans="1:33" s="68" customFormat="1" ht="21.75" customHeight="1">
      <c r="A76" s="114" t="s">
        <v>56</v>
      </c>
      <c r="B76" s="135"/>
      <c r="C76" s="117">
        <v>115302.95857988166</v>
      </c>
      <c r="D76" s="117">
        <v>115302.95857988166</v>
      </c>
      <c r="E76" s="117">
        <v>10465.798816568047</v>
      </c>
      <c r="F76" s="117">
        <v>58856.09467455621</v>
      </c>
      <c r="G76" s="117">
        <v>5034.319526627219</v>
      </c>
      <c r="H76" s="117">
        <v>40946.74556213018</v>
      </c>
      <c r="I76" s="117">
        <v>0</v>
      </c>
      <c r="J76" s="117">
        <v>0</v>
      </c>
      <c r="K76" s="117">
        <v>0</v>
      </c>
      <c r="L76" s="136">
        <v>0</v>
      </c>
      <c r="M76" s="67"/>
      <c r="N76" s="67"/>
      <c r="O76" s="67"/>
      <c r="P76" s="67"/>
      <c r="Q76" s="67"/>
      <c r="R76" s="67"/>
      <c r="S76" s="67"/>
      <c r="T76" s="67"/>
      <c r="U76" s="67"/>
      <c r="V76" s="67"/>
      <c r="W76" s="67"/>
      <c r="X76" s="67"/>
      <c r="Y76" s="67"/>
      <c r="Z76" s="67"/>
      <c r="AA76" s="67"/>
      <c r="AB76" s="67"/>
      <c r="AC76" s="67"/>
      <c r="AD76" s="67"/>
      <c r="AE76" s="67"/>
      <c r="AF76" s="67"/>
      <c r="AG76" s="67"/>
    </row>
    <row r="77" spans="1:33" s="68" customFormat="1" ht="21.75" customHeight="1">
      <c r="A77" s="119" t="s">
        <v>57</v>
      </c>
      <c r="B77" s="137"/>
      <c r="C77" s="117">
        <v>34917.396449704145</v>
      </c>
      <c r="D77" s="117">
        <v>34814.674556213016</v>
      </c>
      <c r="E77" s="117">
        <v>317.8698224852071</v>
      </c>
      <c r="F77" s="117">
        <v>32054.437869822486</v>
      </c>
      <c r="G77" s="117">
        <v>2442.3668639053253</v>
      </c>
      <c r="H77" s="117">
        <v>0</v>
      </c>
      <c r="I77" s="117">
        <v>0</v>
      </c>
      <c r="J77" s="117">
        <v>102.72189349112426</v>
      </c>
      <c r="K77" s="117">
        <v>102.72189349112426</v>
      </c>
      <c r="L77" s="136">
        <v>0</v>
      </c>
      <c r="M77" s="67"/>
      <c r="N77" s="67"/>
      <c r="O77" s="67"/>
      <c r="P77" s="67"/>
      <c r="Q77" s="67"/>
      <c r="R77" s="67"/>
      <c r="S77" s="67"/>
      <c r="T77" s="67"/>
      <c r="U77" s="67"/>
      <c r="V77" s="67"/>
      <c r="W77" s="67"/>
      <c r="X77" s="67"/>
      <c r="Y77" s="67"/>
      <c r="Z77" s="67"/>
      <c r="AA77" s="67"/>
      <c r="AB77" s="67"/>
      <c r="AC77" s="67"/>
      <c r="AD77" s="67"/>
      <c r="AE77" s="67"/>
      <c r="AF77" s="67"/>
      <c r="AG77" s="67"/>
    </row>
    <row r="78" spans="1:33" s="68" customFormat="1" ht="21.75" customHeight="1">
      <c r="A78" s="114"/>
      <c r="B78" s="135"/>
      <c r="C78" s="117"/>
      <c r="D78" s="117"/>
      <c r="E78" s="117"/>
      <c r="F78" s="117"/>
      <c r="G78" s="117"/>
      <c r="H78" s="117"/>
      <c r="I78" s="117"/>
      <c r="J78" s="117"/>
      <c r="K78" s="117"/>
      <c r="L78" s="136"/>
      <c r="M78" s="67"/>
      <c r="N78" s="67"/>
      <c r="O78" s="67"/>
      <c r="P78" s="67"/>
      <c r="Q78" s="67"/>
      <c r="R78" s="67"/>
      <c r="S78" s="67"/>
      <c r="T78" s="67"/>
      <c r="U78" s="67"/>
      <c r="V78" s="67"/>
      <c r="W78" s="67"/>
      <c r="X78" s="67"/>
      <c r="Y78" s="67"/>
      <c r="Z78" s="67"/>
      <c r="AA78" s="67"/>
      <c r="AB78" s="67"/>
      <c r="AC78" s="67"/>
      <c r="AD78" s="67"/>
      <c r="AE78" s="67"/>
      <c r="AF78" s="67"/>
      <c r="AG78" s="67"/>
    </row>
    <row r="79" spans="1:33" s="68" customFormat="1" ht="21.75" customHeight="1" thickBot="1">
      <c r="A79" s="120" t="s">
        <v>73</v>
      </c>
      <c r="B79" s="105"/>
      <c r="C79" s="138">
        <v>408152.18934911245</v>
      </c>
      <c r="D79" s="138">
        <v>408152.18934911245</v>
      </c>
      <c r="E79" s="138">
        <v>0</v>
      </c>
      <c r="F79" s="138">
        <v>384472.6627218935</v>
      </c>
      <c r="G79" s="138">
        <v>23679.526627218936</v>
      </c>
      <c r="H79" s="138">
        <v>0</v>
      </c>
      <c r="I79" s="138">
        <v>0</v>
      </c>
      <c r="J79" s="138">
        <v>0</v>
      </c>
      <c r="K79" s="138">
        <v>0</v>
      </c>
      <c r="L79" s="139">
        <v>0</v>
      </c>
      <c r="M79" s="67"/>
      <c r="N79" s="67"/>
      <c r="O79" s="67"/>
      <c r="P79" s="67"/>
      <c r="Q79" s="67"/>
      <c r="R79" s="67"/>
      <c r="S79" s="67"/>
      <c r="T79" s="67"/>
      <c r="U79" s="67"/>
      <c r="V79" s="67"/>
      <c r="W79" s="67"/>
      <c r="X79" s="67"/>
      <c r="Y79" s="67"/>
      <c r="Z79" s="67"/>
      <c r="AA79" s="67"/>
      <c r="AB79" s="67"/>
      <c r="AC79" s="67"/>
      <c r="AD79" s="67"/>
      <c r="AE79" s="67"/>
      <c r="AF79" s="67"/>
      <c r="AG79" s="67"/>
    </row>
    <row r="80" spans="1:33" s="68" customFormat="1" ht="21.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s="68" customFormat="1" ht="21.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s="68" customFormat="1" ht="21.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ht="21.75" customHeight="1"/>
    <row r="84" spans="1:12" ht="21.75" customHeight="1" thickBot="1">
      <c r="A84" s="18" t="s">
        <v>78</v>
      </c>
      <c r="B84" s="18"/>
      <c r="C84" s="4"/>
      <c r="D84" s="4"/>
      <c r="E84" s="4"/>
      <c r="F84" s="4"/>
      <c r="G84" s="4"/>
      <c r="H84" s="4"/>
      <c r="I84" s="4" t="s">
        <v>13</v>
      </c>
      <c r="J84" s="4"/>
      <c r="K84" s="4"/>
      <c r="L84" s="10" t="s">
        <v>62</v>
      </c>
    </row>
    <row r="85" spans="1:33" s="68" customFormat="1" ht="21.75" customHeight="1">
      <c r="A85" s="130" t="s">
        <v>82</v>
      </c>
      <c r="B85" s="131"/>
      <c r="C85" s="108" t="s">
        <v>63</v>
      </c>
      <c r="D85" s="109"/>
      <c r="E85" s="88"/>
      <c r="F85" s="88" t="s">
        <v>103</v>
      </c>
      <c r="G85" s="88"/>
      <c r="H85" s="88"/>
      <c r="I85" s="89"/>
      <c r="J85" s="110"/>
      <c r="K85" s="88" t="s">
        <v>102</v>
      </c>
      <c r="L85" s="132"/>
      <c r="M85" s="67"/>
      <c r="N85" s="67"/>
      <c r="O85" s="67"/>
      <c r="P85" s="67"/>
      <c r="Q85" s="67"/>
      <c r="R85" s="67"/>
      <c r="S85" s="67"/>
      <c r="T85" s="67"/>
      <c r="U85" s="67"/>
      <c r="V85" s="67"/>
      <c r="W85" s="67"/>
      <c r="X85" s="67"/>
      <c r="Y85" s="67"/>
      <c r="Z85" s="67"/>
      <c r="AA85" s="67"/>
      <c r="AB85" s="67"/>
      <c r="AC85" s="67"/>
      <c r="AD85" s="67"/>
      <c r="AE85" s="67"/>
      <c r="AF85" s="67"/>
      <c r="AG85" s="67"/>
    </row>
    <row r="86" spans="1:33" s="68" customFormat="1" ht="41.25" customHeight="1">
      <c r="A86" s="133"/>
      <c r="B86" s="134"/>
      <c r="C86" s="112" t="s">
        <v>64</v>
      </c>
      <c r="D86" s="112" t="s">
        <v>65</v>
      </c>
      <c r="E86" s="302" t="s">
        <v>423</v>
      </c>
      <c r="F86" s="303" t="s">
        <v>419</v>
      </c>
      <c r="G86" s="302" t="s">
        <v>418</v>
      </c>
      <c r="H86" s="113" t="s">
        <v>68</v>
      </c>
      <c r="I86" s="299" t="s">
        <v>422</v>
      </c>
      <c r="J86" s="113" t="s">
        <v>65</v>
      </c>
      <c r="K86" s="301" t="s">
        <v>417</v>
      </c>
      <c r="L86" s="305" t="s">
        <v>415</v>
      </c>
      <c r="M86" s="103"/>
      <c r="N86" s="103"/>
      <c r="O86" s="103"/>
      <c r="P86" s="103"/>
      <c r="Q86" s="103"/>
      <c r="R86" s="103"/>
      <c r="S86" s="103"/>
      <c r="T86" s="103"/>
      <c r="U86" s="103"/>
      <c r="V86" s="103"/>
      <c r="W86" s="103"/>
      <c r="X86" s="103"/>
      <c r="Y86" s="103"/>
      <c r="Z86" s="103"/>
      <c r="AA86" s="103"/>
      <c r="AB86" s="103"/>
      <c r="AC86" s="103"/>
      <c r="AD86" s="103"/>
      <c r="AE86" s="103"/>
      <c r="AF86" s="103"/>
      <c r="AG86" s="103"/>
    </row>
    <row r="87" spans="1:33" s="68" customFormat="1" ht="21.75" customHeight="1">
      <c r="A87" s="114" t="s">
        <v>26</v>
      </c>
      <c r="B87" s="135"/>
      <c r="C87" s="117">
        <v>1029677.4293174607</v>
      </c>
      <c r="D87" s="117">
        <v>1023692.3753638244</v>
      </c>
      <c r="E87" s="117">
        <v>2477.6090069348907</v>
      </c>
      <c r="F87" s="117">
        <v>935021.0386425958</v>
      </c>
      <c r="G87" s="117">
        <v>67223.38583635156</v>
      </c>
      <c r="H87" s="117">
        <v>18970.34187794218</v>
      </c>
      <c r="I87" s="117">
        <v>0</v>
      </c>
      <c r="J87" s="117">
        <v>5985.053953636372</v>
      </c>
      <c r="K87" s="117">
        <v>5212.0522971240325</v>
      </c>
      <c r="L87" s="136">
        <v>773.0016565123397</v>
      </c>
      <c r="M87" s="67"/>
      <c r="N87" s="67"/>
      <c r="O87" s="67"/>
      <c r="P87" s="67"/>
      <c r="Q87" s="67"/>
      <c r="R87" s="67"/>
      <c r="S87" s="67"/>
      <c r="T87" s="67"/>
      <c r="U87" s="67"/>
      <c r="V87" s="67"/>
      <c r="W87" s="67"/>
      <c r="X87" s="67"/>
      <c r="Y87" s="67"/>
      <c r="Z87" s="67"/>
      <c r="AA87" s="67"/>
      <c r="AB87" s="67"/>
      <c r="AC87" s="67"/>
      <c r="AD87" s="67"/>
      <c r="AE87" s="67"/>
      <c r="AF87" s="67"/>
      <c r="AG87" s="67"/>
    </row>
    <row r="88" spans="1:33" s="68" customFormat="1" ht="21.75" customHeight="1">
      <c r="A88" s="114"/>
      <c r="B88" s="135"/>
      <c r="C88" s="117"/>
      <c r="D88" s="117"/>
      <c r="E88" s="117"/>
      <c r="F88" s="117"/>
      <c r="G88" s="117"/>
      <c r="H88" s="117"/>
      <c r="I88" s="117"/>
      <c r="J88" s="117"/>
      <c r="K88" s="117"/>
      <c r="L88" s="136"/>
      <c r="M88" s="67"/>
      <c r="N88" s="67"/>
      <c r="O88" s="67"/>
      <c r="P88" s="67"/>
      <c r="Q88" s="67"/>
      <c r="R88" s="67"/>
      <c r="S88" s="67"/>
      <c r="T88" s="67"/>
      <c r="U88" s="67"/>
      <c r="V88" s="67"/>
      <c r="W88" s="67"/>
      <c r="X88" s="67"/>
      <c r="Y88" s="67"/>
      <c r="Z88" s="67"/>
      <c r="AA88" s="67"/>
      <c r="AB88" s="67"/>
      <c r="AC88" s="67"/>
      <c r="AD88" s="67"/>
      <c r="AE88" s="67"/>
      <c r="AF88" s="67"/>
      <c r="AG88" s="67"/>
    </row>
    <row r="89" spans="1:33" s="68" customFormat="1" ht="21.75" customHeight="1">
      <c r="A89" s="114" t="s">
        <v>69</v>
      </c>
      <c r="B89" s="135"/>
      <c r="C89" s="117">
        <v>876203.7323001189</v>
      </c>
      <c r="D89" s="117">
        <v>870842.7997866188</v>
      </c>
      <c r="E89" s="117">
        <v>70.1631243507314</v>
      </c>
      <c r="F89" s="117">
        <v>810727.5083995471</v>
      </c>
      <c r="G89" s="117">
        <v>60045.12826272099</v>
      </c>
      <c r="H89" s="117">
        <v>0</v>
      </c>
      <c r="I89" s="117">
        <v>0</v>
      </c>
      <c r="J89" s="117">
        <v>5360.932513500107</v>
      </c>
      <c r="K89" s="117">
        <v>4800.582119025559</v>
      </c>
      <c r="L89" s="136">
        <v>560.3503944745487</v>
      </c>
      <c r="M89" s="67"/>
      <c r="N89" s="67"/>
      <c r="O89" s="67"/>
      <c r="P89" s="67"/>
      <c r="Q89" s="67"/>
      <c r="R89" s="67"/>
      <c r="S89" s="67"/>
      <c r="T89" s="67"/>
      <c r="U89" s="67"/>
      <c r="V89" s="67"/>
      <c r="W89" s="67"/>
      <c r="X89" s="67"/>
      <c r="Y89" s="67"/>
      <c r="Z89" s="67"/>
      <c r="AA89" s="67"/>
      <c r="AB89" s="67"/>
      <c r="AC89" s="67"/>
      <c r="AD89" s="67"/>
      <c r="AE89" s="67"/>
      <c r="AF89" s="67"/>
      <c r="AG89" s="67"/>
    </row>
    <row r="90" spans="1:33" s="68" customFormat="1" ht="21.75" customHeight="1">
      <c r="A90" s="114" t="s">
        <v>70</v>
      </c>
      <c r="B90" s="135"/>
      <c r="C90" s="117">
        <v>800950.3982180794</v>
      </c>
      <c r="D90" s="117">
        <v>800950.3982180794</v>
      </c>
      <c r="E90" s="117">
        <v>11.69853347184397</v>
      </c>
      <c r="F90" s="117">
        <v>748402.4950632189</v>
      </c>
      <c r="G90" s="117">
        <v>52536.204621388664</v>
      </c>
      <c r="H90" s="117">
        <v>0</v>
      </c>
      <c r="I90" s="117">
        <v>0</v>
      </c>
      <c r="J90" s="117">
        <v>0</v>
      </c>
      <c r="K90" s="117">
        <v>0</v>
      </c>
      <c r="L90" s="136">
        <v>0</v>
      </c>
      <c r="M90" s="67"/>
      <c r="N90" s="67"/>
      <c r="O90" s="67"/>
      <c r="P90" s="67"/>
      <c r="Q90" s="67"/>
      <c r="R90" s="67"/>
      <c r="S90" s="67"/>
      <c r="T90" s="67"/>
      <c r="U90" s="67"/>
      <c r="V90" s="67"/>
      <c r="W90" s="67"/>
      <c r="X90" s="67"/>
      <c r="Y90" s="67"/>
      <c r="Z90" s="67"/>
      <c r="AA90" s="67"/>
      <c r="AB90" s="67"/>
      <c r="AC90" s="67"/>
      <c r="AD90" s="67"/>
      <c r="AE90" s="67"/>
      <c r="AF90" s="67"/>
      <c r="AG90" s="67"/>
    </row>
    <row r="91" spans="1:33" s="68" customFormat="1" ht="21.75" customHeight="1">
      <c r="A91" s="114" t="s">
        <v>51</v>
      </c>
      <c r="B91" s="135"/>
      <c r="C91" s="117">
        <v>26275.12143077744</v>
      </c>
      <c r="D91" s="117">
        <v>22405.517964267998</v>
      </c>
      <c r="E91" s="117">
        <v>53.56056564749043</v>
      </c>
      <c r="F91" s="117">
        <v>19909.14450964427</v>
      </c>
      <c r="G91" s="117">
        <v>2442.812888976238</v>
      </c>
      <c r="H91" s="117">
        <v>0</v>
      </c>
      <c r="I91" s="117">
        <v>0</v>
      </c>
      <c r="J91" s="117">
        <v>3869.6034665094385</v>
      </c>
      <c r="K91" s="117">
        <v>3508.4089058595614</v>
      </c>
      <c r="L91" s="136">
        <v>361.1945606498769</v>
      </c>
      <c r="M91" s="67"/>
      <c r="N91" s="67"/>
      <c r="O91" s="67"/>
      <c r="P91" s="67"/>
      <c r="Q91" s="67"/>
      <c r="R91" s="67"/>
      <c r="S91" s="67"/>
      <c r="T91" s="67"/>
      <c r="U91" s="67"/>
      <c r="V91" s="67"/>
      <c r="W91" s="67"/>
      <c r="X91" s="67"/>
      <c r="Y91" s="67"/>
      <c r="Z91" s="67"/>
      <c r="AA91" s="67"/>
      <c r="AB91" s="67"/>
      <c r="AC91" s="67"/>
      <c r="AD91" s="67"/>
      <c r="AE91" s="67"/>
      <c r="AF91" s="67"/>
      <c r="AG91" s="67"/>
    </row>
    <row r="92" spans="1:33" s="68" customFormat="1" ht="21.75" customHeight="1">
      <c r="A92" s="114" t="s">
        <v>71</v>
      </c>
      <c r="B92" s="135"/>
      <c r="C92" s="117">
        <v>44623.37273399407</v>
      </c>
      <c r="D92" s="117">
        <v>43615.79208430431</v>
      </c>
      <c r="E92" s="117">
        <v>4.904025231396992</v>
      </c>
      <c r="F92" s="117">
        <v>39211.08833796595</v>
      </c>
      <c r="G92" s="117">
        <v>4399.799721106962</v>
      </c>
      <c r="H92" s="117">
        <v>0</v>
      </c>
      <c r="I92" s="117">
        <v>0</v>
      </c>
      <c r="J92" s="117">
        <v>1007.5806496897549</v>
      </c>
      <c r="K92" s="117">
        <v>837.0534669773797</v>
      </c>
      <c r="L92" s="136">
        <v>170.52718271237518</v>
      </c>
      <c r="M92" s="67"/>
      <c r="N92" s="67"/>
      <c r="O92" s="67"/>
      <c r="P92" s="67"/>
      <c r="Q92" s="67"/>
      <c r="R92" s="67"/>
      <c r="S92" s="67"/>
      <c r="T92" s="67"/>
      <c r="U92" s="67"/>
      <c r="V92" s="67"/>
      <c r="W92" s="67"/>
      <c r="X92" s="67"/>
      <c r="Y92" s="67"/>
      <c r="Z92" s="67"/>
      <c r="AA92" s="67"/>
      <c r="AB92" s="67"/>
      <c r="AC92" s="67"/>
      <c r="AD92" s="67"/>
      <c r="AE92" s="67"/>
      <c r="AF92" s="67"/>
      <c r="AG92" s="67"/>
    </row>
    <row r="93" spans="1:33" s="68" customFormat="1" ht="21.75" customHeight="1">
      <c r="A93" s="114" t="s">
        <v>53</v>
      </c>
      <c r="B93" s="135"/>
      <c r="C93" s="117">
        <v>1684.4390787170921</v>
      </c>
      <c r="D93" s="117">
        <v>1610.3733236001535</v>
      </c>
      <c r="E93" s="117">
        <v>0</v>
      </c>
      <c r="F93" s="117">
        <v>1359.2292070266071</v>
      </c>
      <c r="G93" s="117">
        <v>251.14411657354634</v>
      </c>
      <c r="H93" s="117">
        <v>0</v>
      </c>
      <c r="I93" s="117">
        <v>0</v>
      </c>
      <c r="J93" s="117">
        <v>74.06575511693855</v>
      </c>
      <c r="K93" s="117">
        <v>71.46400127280045</v>
      </c>
      <c r="L93" s="136">
        <v>2.601753844138099</v>
      </c>
      <c r="M93" s="67"/>
      <c r="N93" s="67"/>
      <c r="O93" s="67"/>
      <c r="P93" s="67"/>
      <c r="Q93" s="67"/>
      <c r="R93" s="67"/>
      <c r="S93" s="67"/>
      <c r="T93" s="67"/>
      <c r="U93" s="67"/>
      <c r="V93" s="67"/>
      <c r="W93" s="67"/>
      <c r="X93" s="67"/>
      <c r="Y93" s="67"/>
      <c r="Z93" s="67"/>
      <c r="AA93" s="67"/>
      <c r="AB93" s="67"/>
      <c r="AC93" s="67"/>
      <c r="AD93" s="67"/>
      <c r="AE93" s="67"/>
      <c r="AF93" s="67"/>
      <c r="AG93" s="67"/>
    </row>
    <row r="94" spans="1:33" s="68" customFormat="1" ht="21.75" customHeight="1">
      <c r="A94" s="114" t="s">
        <v>54</v>
      </c>
      <c r="B94" s="135"/>
      <c r="C94" s="117">
        <v>2670.400838550879</v>
      </c>
      <c r="D94" s="117">
        <v>2260.7181963669036</v>
      </c>
      <c r="E94" s="117">
        <v>0</v>
      </c>
      <c r="F94" s="117">
        <v>1845.5512816913272</v>
      </c>
      <c r="G94" s="117">
        <v>415.16691467557627</v>
      </c>
      <c r="H94" s="117">
        <v>0</v>
      </c>
      <c r="I94" s="117">
        <v>0</v>
      </c>
      <c r="J94" s="117">
        <v>409.6826421839758</v>
      </c>
      <c r="K94" s="117">
        <v>383.65574491581737</v>
      </c>
      <c r="L94" s="136">
        <v>26.026897268158464</v>
      </c>
      <c r="M94" s="67"/>
      <c r="N94" s="67"/>
      <c r="O94" s="67"/>
      <c r="P94" s="67"/>
      <c r="Q94" s="67"/>
      <c r="R94" s="67"/>
      <c r="S94" s="67"/>
      <c r="T94" s="67"/>
      <c r="U94" s="67"/>
      <c r="V94" s="67"/>
      <c r="W94" s="67"/>
      <c r="X94" s="67"/>
      <c r="Y94" s="67"/>
      <c r="Z94" s="67"/>
      <c r="AA94" s="67"/>
      <c r="AB94" s="67"/>
      <c r="AC94" s="67"/>
      <c r="AD94" s="67"/>
      <c r="AE94" s="67"/>
      <c r="AF94" s="67"/>
      <c r="AG94" s="67"/>
    </row>
    <row r="95" spans="1:33" s="68" customFormat="1" ht="21.75" customHeight="1">
      <c r="A95" s="114"/>
      <c r="B95" s="135"/>
      <c r="C95" s="117"/>
      <c r="D95" s="117"/>
      <c r="E95" s="117"/>
      <c r="F95" s="117"/>
      <c r="G95" s="117"/>
      <c r="H95" s="117"/>
      <c r="I95" s="117"/>
      <c r="J95" s="117"/>
      <c r="K95" s="117"/>
      <c r="L95" s="136"/>
      <c r="M95" s="67"/>
      <c r="N95" s="67"/>
      <c r="O95" s="67"/>
      <c r="P95" s="67"/>
      <c r="Q95" s="67"/>
      <c r="R95" s="67"/>
      <c r="S95" s="67"/>
      <c r="T95" s="67"/>
      <c r="U95" s="67"/>
      <c r="V95" s="67"/>
      <c r="W95" s="67"/>
      <c r="X95" s="67"/>
      <c r="Y95" s="67"/>
      <c r="Z95" s="67"/>
      <c r="AA95" s="67"/>
      <c r="AB95" s="67"/>
      <c r="AC95" s="67"/>
      <c r="AD95" s="67"/>
      <c r="AE95" s="67"/>
      <c r="AF95" s="67"/>
      <c r="AG95" s="67"/>
    </row>
    <row r="96" spans="1:33" s="68" customFormat="1" ht="21.75" customHeight="1">
      <c r="A96" s="114" t="s">
        <v>72</v>
      </c>
      <c r="B96" s="135"/>
      <c r="C96" s="117">
        <v>48466.0976499986</v>
      </c>
      <c r="D96" s="117">
        <v>47841.97620986233</v>
      </c>
      <c r="E96" s="117">
        <v>2407.4458825841593</v>
      </c>
      <c r="F96" s="117">
        <v>22328.953402401476</v>
      </c>
      <c r="G96" s="117">
        <v>4135.2350469345165</v>
      </c>
      <c r="H96" s="117">
        <v>18970.34187794218</v>
      </c>
      <c r="I96" s="117">
        <v>0</v>
      </c>
      <c r="J96" s="117">
        <v>624.1214401362645</v>
      </c>
      <c r="K96" s="117">
        <v>411.4701780984736</v>
      </c>
      <c r="L96" s="136">
        <v>212.65126203779093</v>
      </c>
      <c r="M96" s="67"/>
      <c r="N96" s="67"/>
      <c r="O96" s="67"/>
      <c r="P96" s="67"/>
      <c r="Q96" s="67"/>
      <c r="R96" s="67"/>
      <c r="S96" s="67"/>
      <c r="T96" s="67"/>
      <c r="U96" s="67"/>
      <c r="V96" s="67"/>
      <c r="W96" s="67"/>
      <c r="X96" s="67"/>
      <c r="Y96" s="67"/>
      <c r="Z96" s="67"/>
      <c r="AA96" s="67"/>
      <c r="AB96" s="67"/>
      <c r="AC96" s="67"/>
      <c r="AD96" s="67"/>
      <c r="AE96" s="67"/>
      <c r="AF96" s="67"/>
      <c r="AG96" s="67"/>
    </row>
    <row r="97" spans="1:33" s="68" customFormat="1" ht="21.75" customHeight="1">
      <c r="A97" s="114" t="s">
        <v>56</v>
      </c>
      <c r="B97" s="135"/>
      <c r="C97" s="117">
        <v>33446.874619797665</v>
      </c>
      <c r="D97" s="117">
        <v>33445.46143695426</v>
      </c>
      <c r="E97" s="117">
        <v>145.8573153269506</v>
      </c>
      <c r="F97" s="117">
        <v>12473.781246782903</v>
      </c>
      <c r="G97" s="117">
        <v>2884.9519424244977</v>
      </c>
      <c r="H97" s="117">
        <v>17940.87093241991</v>
      </c>
      <c r="I97" s="117">
        <v>0</v>
      </c>
      <c r="J97" s="117">
        <v>1.4131828433987514</v>
      </c>
      <c r="K97" s="117">
        <v>1.4131828433987514</v>
      </c>
      <c r="L97" s="136">
        <v>0</v>
      </c>
      <c r="M97" s="67"/>
      <c r="N97" s="67"/>
      <c r="O97" s="67"/>
      <c r="P97" s="67"/>
      <c r="Q97" s="67"/>
      <c r="R97" s="67"/>
      <c r="S97" s="67"/>
      <c r="T97" s="67"/>
      <c r="U97" s="67"/>
      <c r="V97" s="67"/>
      <c r="W97" s="67"/>
      <c r="X97" s="67"/>
      <c r="Y97" s="67"/>
      <c r="Z97" s="67"/>
      <c r="AA97" s="67"/>
      <c r="AB97" s="67"/>
      <c r="AC97" s="67"/>
      <c r="AD97" s="67"/>
      <c r="AE97" s="67"/>
      <c r="AF97" s="67"/>
      <c r="AG97" s="67"/>
    </row>
    <row r="98" spans="1:33" s="68" customFormat="1" ht="21.75" customHeight="1">
      <c r="A98" s="119" t="s">
        <v>57</v>
      </c>
      <c r="B98" s="137"/>
      <c r="C98" s="117">
        <v>15019.223030200934</v>
      </c>
      <c r="D98" s="117">
        <v>14396.514772908069</v>
      </c>
      <c r="E98" s="117">
        <v>2261.5885672572085</v>
      </c>
      <c r="F98" s="117">
        <v>9855.172155618571</v>
      </c>
      <c r="G98" s="117">
        <v>1250.2831045100186</v>
      </c>
      <c r="H98" s="117">
        <v>1029.4709455222694</v>
      </c>
      <c r="I98" s="117">
        <v>0</v>
      </c>
      <c r="J98" s="117">
        <v>622.7082572928657</v>
      </c>
      <c r="K98" s="117">
        <v>410.0569952550748</v>
      </c>
      <c r="L98" s="136">
        <v>212.65126203779093</v>
      </c>
      <c r="M98" s="67"/>
      <c r="N98" s="67"/>
      <c r="O98" s="67"/>
      <c r="P98" s="67"/>
      <c r="Q98" s="67"/>
      <c r="R98" s="67"/>
      <c r="S98" s="67"/>
      <c r="T98" s="67"/>
      <c r="U98" s="67"/>
      <c r="V98" s="67"/>
      <c r="W98" s="67"/>
      <c r="X98" s="67"/>
      <c r="Y98" s="67"/>
      <c r="Z98" s="67"/>
      <c r="AA98" s="67"/>
      <c r="AB98" s="67"/>
      <c r="AC98" s="67"/>
      <c r="AD98" s="67"/>
      <c r="AE98" s="67"/>
      <c r="AF98" s="67"/>
      <c r="AG98" s="67"/>
    </row>
    <row r="99" spans="1:33" s="68" customFormat="1" ht="21.75" customHeight="1">
      <c r="A99" s="114"/>
      <c r="B99" s="135"/>
      <c r="C99" s="117"/>
      <c r="D99" s="117"/>
      <c r="E99" s="117"/>
      <c r="F99" s="117"/>
      <c r="G99" s="117"/>
      <c r="H99" s="117"/>
      <c r="I99" s="117"/>
      <c r="J99" s="117"/>
      <c r="K99" s="117"/>
      <c r="L99" s="136"/>
      <c r="M99" s="67"/>
      <c r="N99" s="67"/>
      <c r="O99" s="67"/>
      <c r="P99" s="67"/>
      <c r="Q99" s="67"/>
      <c r="R99" s="67"/>
      <c r="S99" s="67"/>
      <c r="T99" s="67"/>
      <c r="U99" s="67"/>
      <c r="V99" s="67"/>
      <c r="W99" s="67"/>
      <c r="X99" s="67"/>
      <c r="Y99" s="67"/>
      <c r="Z99" s="67"/>
      <c r="AA99" s="67"/>
      <c r="AB99" s="67"/>
      <c r="AC99" s="67"/>
      <c r="AD99" s="67"/>
      <c r="AE99" s="67"/>
      <c r="AF99" s="67"/>
      <c r="AG99" s="67"/>
    </row>
    <row r="100" spans="1:33" s="68" customFormat="1" ht="21.75" customHeight="1" thickBot="1">
      <c r="A100" s="120" t="s">
        <v>73</v>
      </c>
      <c r="B100" s="105"/>
      <c r="C100" s="138">
        <v>105007.59936734331</v>
      </c>
      <c r="D100" s="138">
        <v>105007.59936734331</v>
      </c>
      <c r="E100" s="138">
        <v>0</v>
      </c>
      <c r="F100" s="138">
        <v>101964.57684064726</v>
      </c>
      <c r="G100" s="138">
        <v>3043.0225266960533</v>
      </c>
      <c r="H100" s="138">
        <v>0</v>
      </c>
      <c r="I100" s="138">
        <v>0</v>
      </c>
      <c r="J100" s="138">
        <v>0</v>
      </c>
      <c r="K100" s="138">
        <v>0</v>
      </c>
      <c r="L100" s="139">
        <v>0</v>
      </c>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s="68" customFormat="1" ht="21.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ht="21.75" customHeight="1"/>
    <row r="103" ht="21.75" customHeight="1"/>
    <row r="104" ht="21.75" customHeight="1"/>
    <row r="105" spans="1:12" ht="21.75" customHeight="1" thickBot="1">
      <c r="A105" s="18" t="s">
        <v>79</v>
      </c>
      <c r="B105" s="18"/>
      <c r="C105" s="4"/>
      <c r="D105" s="4"/>
      <c r="E105" s="4"/>
      <c r="F105" s="4"/>
      <c r="G105" s="4"/>
      <c r="H105" s="4"/>
      <c r="I105" s="4" t="s">
        <v>13</v>
      </c>
      <c r="J105" s="4"/>
      <c r="K105" s="4"/>
      <c r="L105" s="10" t="s">
        <v>62</v>
      </c>
    </row>
    <row r="106" spans="1:33" s="68" customFormat="1" ht="21.75" customHeight="1">
      <c r="A106" s="130" t="s">
        <v>82</v>
      </c>
      <c r="B106" s="131"/>
      <c r="C106" s="108" t="s">
        <v>63</v>
      </c>
      <c r="D106" s="109"/>
      <c r="E106" s="88"/>
      <c r="F106" s="88" t="s">
        <v>103</v>
      </c>
      <c r="G106" s="88"/>
      <c r="H106" s="88"/>
      <c r="I106" s="89"/>
      <c r="J106" s="110"/>
      <c r="K106" s="88" t="s">
        <v>102</v>
      </c>
      <c r="L106" s="132"/>
      <c r="M106" s="67"/>
      <c r="N106" s="67"/>
      <c r="O106" s="67"/>
      <c r="P106" s="67"/>
      <c r="Q106" s="67"/>
      <c r="R106" s="67"/>
      <c r="S106" s="67"/>
      <c r="T106" s="67"/>
      <c r="U106" s="67"/>
      <c r="V106" s="67"/>
      <c r="W106" s="67"/>
      <c r="X106" s="67"/>
      <c r="Y106" s="67"/>
      <c r="Z106" s="67"/>
      <c r="AA106" s="67"/>
      <c r="AB106" s="67"/>
      <c r="AC106" s="67"/>
      <c r="AD106" s="67"/>
      <c r="AE106" s="67"/>
      <c r="AF106" s="67"/>
      <c r="AG106" s="67"/>
    </row>
    <row r="107" spans="1:33" s="68" customFormat="1" ht="41.25" customHeight="1">
      <c r="A107" s="133"/>
      <c r="B107" s="134"/>
      <c r="C107" s="112" t="s">
        <v>64</v>
      </c>
      <c r="D107" s="112" t="s">
        <v>65</v>
      </c>
      <c r="E107" s="302" t="s">
        <v>423</v>
      </c>
      <c r="F107" s="303" t="s">
        <v>419</v>
      </c>
      <c r="G107" s="302" t="s">
        <v>418</v>
      </c>
      <c r="H107" s="113" t="s">
        <v>68</v>
      </c>
      <c r="I107" s="299" t="s">
        <v>422</v>
      </c>
      <c r="J107" s="113" t="s">
        <v>65</v>
      </c>
      <c r="K107" s="301" t="s">
        <v>417</v>
      </c>
      <c r="L107" s="305" t="s">
        <v>415</v>
      </c>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row>
    <row r="108" spans="1:33" s="68" customFormat="1" ht="21.75" customHeight="1">
      <c r="A108" s="114" t="s">
        <v>26</v>
      </c>
      <c r="B108" s="135"/>
      <c r="C108" s="117">
        <v>1626590.8567038034</v>
      </c>
      <c r="D108" s="117">
        <v>1623287.3607376104</v>
      </c>
      <c r="E108" s="117">
        <v>2488.282750672301</v>
      </c>
      <c r="F108" s="117">
        <v>1602133.6918939685</v>
      </c>
      <c r="G108" s="117">
        <v>18665.38609296965</v>
      </c>
      <c r="H108" s="117">
        <v>0</v>
      </c>
      <c r="I108" s="117">
        <v>0</v>
      </c>
      <c r="J108" s="117">
        <v>3303.495966192854</v>
      </c>
      <c r="K108" s="117">
        <v>1898.578563196312</v>
      </c>
      <c r="L108" s="136">
        <v>1404.9174029965425</v>
      </c>
      <c r="M108" s="67"/>
      <c r="N108" s="67"/>
      <c r="O108" s="67"/>
      <c r="P108" s="67"/>
      <c r="Q108" s="67"/>
      <c r="R108" s="67"/>
      <c r="S108" s="67"/>
      <c r="T108" s="67"/>
      <c r="U108" s="67"/>
      <c r="V108" s="67"/>
      <c r="W108" s="67"/>
      <c r="X108" s="67"/>
      <c r="Y108" s="67"/>
      <c r="Z108" s="67"/>
      <c r="AA108" s="67"/>
      <c r="AB108" s="67"/>
      <c r="AC108" s="67"/>
      <c r="AD108" s="67"/>
      <c r="AE108" s="67"/>
      <c r="AF108" s="67"/>
      <c r="AG108" s="67"/>
    </row>
    <row r="109" spans="1:33" s="68" customFormat="1" ht="21.75" customHeight="1">
      <c r="A109" s="114"/>
      <c r="B109" s="135"/>
      <c r="C109" s="117"/>
      <c r="D109" s="117"/>
      <c r="E109" s="117"/>
      <c r="F109" s="117"/>
      <c r="G109" s="117"/>
      <c r="H109" s="117"/>
      <c r="I109" s="117"/>
      <c r="J109" s="117"/>
      <c r="K109" s="117"/>
      <c r="L109" s="136"/>
      <c r="M109" s="67"/>
      <c r="N109" s="67"/>
      <c r="O109" s="67"/>
      <c r="P109" s="67"/>
      <c r="Q109" s="67"/>
      <c r="R109" s="67"/>
      <c r="S109" s="67"/>
      <c r="T109" s="67"/>
      <c r="U109" s="67"/>
      <c r="V109" s="67"/>
      <c r="W109" s="67"/>
      <c r="X109" s="67"/>
      <c r="Y109" s="67"/>
      <c r="Z109" s="67"/>
      <c r="AA109" s="67"/>
      <c r="AB109" s="67"/>
      <c r="AC109" s="67"/>
      <c r="AD109" s="67"/>
      <c r="AE109" s="67"/>
      <c r="AF109" s="67"/>
      <c r="AG109" s="67"/>
    </row>
    <row r="110" spans="1:33" s="68" customFormat="1" ht="21.75" customHeight="1">
      <c r="A110" s="114" t="s">
        <v>69</v>
      </c>
      <c r="B110" s="135"/>
      <c r="C110" s="117">
        <v>1609713.4076066078</v>
      </c>
      <c r="D110" s="117">
        <v>1606409.911640415</v>
      </c>
      <c r="E110" s="117">
        <v>2337.6872839031885</v>
      </c>
      <c r="F110" s="117">
        <v>1591256.2427967729</v>
      </c>
      <c r="G110" s="117">
        <v>12815.981559738762</v>
      </c>
      <c r="H110" s="117">
        <v>0</v>
      </c>
      <c r="I110" s="117">
        <v>0</v>
      </c>
      <c r="J110" s="117">
        <v>3303.495966192854</v>
      </c>
      <c r="K110" s="117">
        <v>1898.578563196312</v>
      </c>
      <c r="L110" s="136">
        <v>1404.9174029965425</v>
      </c>
      <c r="M110" s="67"/>
      <c r="N110" s="67"/>
      <c r="O110" s="67"/>
      <c r="P110" s="67"/>
      <c r="Q110" s="67"/>
      <c r="R110" s="67"/>
      <c r="S110" s="67"/>
      <c r="T110" s="67"/>
      <c r="U110" s="67"/>
      <c r="V110" s="67"/>
      <c r="W110" s="67"/>
      <c r="X110" s="67"/>
      <c r="Y110" s="67"/>
      <c r="Z110" s="67"/>
      <c r="AA110" s="67"/>
      <c r="AB110" s="67"/>
      <c r="AC110" s="67"/>
      <c r="AD110" s="67"/>
      <c r="AE110" s="67"/>
      <c r="AF110" s="67"/>
      <c r="AG110" s="67"/>
    </row>
    <row r="111" spans="1:33" s="68" customFormat="1" ht="21.75" customHeight="1">
      <c r="A111" s="114" t="s">
        <v>70</v>
      </c>
      <c r="B111" s="135"/>
      <c r="C111" s="117">
        <v>1548972.7237802537</v>
      </c>
      <c r="D111" s="117">
        <v>1548972.7237802537</v>
      </c>
      <c r="E111" s="117">
        <v>0</v>
      </c>
      <c r="F111" s="117">
        <v>1543543.6035343835</v>
      </c>
      <c r="G111" s="117">
        <v>5429.12024587015</v>
      </c>
      <c r="H111" s="117">
        <v>0</v>
      </c>
      <c r="I111" s="117">
        <v>0</v>
      </c>
      <c r="J111" s="117">
        <v>0</v>
      </c>
      <c r="K111" s="117">
        <v>0</v>
      </c>
      <c r="L111" s="136">
        <v>0</v>
      </c>
      <c r="M111" s="67"/>
      <c r="N111" s="67"/>
      <c r="O111" s="67"/>
      <c r="P111" s="67"/>
      <c r="Q111" s="67"/>
      <c r="R111" s="67"/>
      <c r="S111" s="67"/>
      <c r="T111" s="67"/>
      <c r="U111" s="67"/>
      <c r="V111" s="67"/>
      <c r="W111" s="67"/>
      <c r="X111" s="67"/>
      <c r="Y111" s="67"/>
      <c r="Z111" s="67"/>
      <c r="AA111" s="67"/>
      <c r="AB111" s="67"/>
      <c r="AC111" s="67"/>
      <c r="AD111" s="67"/>
      <c r="AE111" s="67"/>
      <c r="AF111" s="67"/>
      <c r="AG111" s="67"/>
    </row>
    <row r="112" spans="1:33" s="68" customFormat="1" ht="21.75" customHeight="1">
      <c r="A112" s="114" t="s">
        <v>51</v>
      </c>
      <c r="B112" s="135"/>
      <c r="C112" s="117">
        <v>26232.039953899348</v>
      </c>
      <c r="D112" s="117">
        <v>23766.423357664233</v>
      </c>
      <c r="E112" s="117">
        <v>144.8328851325394</v>
      </c>
      <c r="F112" s="117">
        <v>20743.757203227047</v>
      </c>
      <c r="G112" s="117">
        <v>2877.8332693046486</v>
      </c>
      <c r="H112" s="117">
        <v>0</v>
      </c>
      <c r="I112" s="117">
        <v>0</v>
      </c>
      <c r="J112" s="117">
        <v>2465.6165962351133</v>
      </c>
      <c r="K112" s="117">
        <v>1517.8640030733768</v>
      </c>
      <c r="L112" s="136">
        <v>947.7525931617365</v>
      </c>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 s="68" customFormat="1" ht="21.75" customHeight="1">
      <c r="A113" s="114" t="s">
        <v>71</v>
      </c>
      <c r="B113" s="135"/>
      <c r="C113" s="117">
        <v>14890.51094890511</v>
      </c>
      <c r="D113" s="117">
        <v>14766.423357664233</v>
      </c>
      <c r="E113" s="117">
        <v>0</v>
      </c>
      <c r="F113" s="117">
        <v>11325.393776411833</v>
      </c>
      <c r="G113" s="117">
        <v>3441.029581252401</v>
      </c>
      <c r="H113" s="117">
        <v>0</v>
      </c>
      <c r="I113" s="117">
        <v>0</v>
      </c>
      <c r="J113" s="117">
        <v>124.08759124087591</v>
      </c>
      <c r="K113" s="117">
        <v>112.56242796772955</v>
      </c>
      <c r="L113" s="136">
        <v>11.52516327314637</v>
      </c>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 s="68" customFormat="1" ht="21.75" customHeight="1">
      <c r="A114" s="114" t="s">
        <v>53</v>
      </c>
      <c r="B114" s="135"/>
      <c r="C114" s="117">
        <v>17150.211294660006</v>
      </c>
      <c r="D114" s="117">
        <v>17051.86323472916</v>
      </c>
      <c r="E114" s="117">
        <v>2192.8543987706494</v>
      </c>
      <c r="F114" s="117">
        <v>13911.256242796773</v>
      </c>
      <c r="G114" s="117">
        <v>947.7525931617365</v>
      </c>
      <c r="H114" s="117">
        <v>0</v>
      </c>
      <c r="I114" s="117">
        <v>0</v>
      </c>
      <c r="J114" s="117">
        <v>98.34805993084902</v>
      </c>
      <c r="K114" s="117">
        <v>65.69343065693431</v>
      </c>
      <c r="L114" s="136">
        <v>32.654629273914715</v>
      </c>
      <c r="M114" s="67"/>
      <c r="N114" s="67"/>
      <c r="O114" s="67"/>
      <c r="P114" s="67"/>
      <c r="Q114" s="67"/>
      <c r="R114" s="67"/>
      <c r="S114" s="67"/>
      <c r="T114" s="67"/>
      <c r="U114" s="67"/>
      <c r="V114" s="67"/>
      <c r="W114" s="67"/>
      <c r="X114" s="67"/>
      <c r="Y114" s="67"/>
      <c r="Z114" s="67"/>
      <c r="AA114" s="67"/>
      <c r="AB114" s="67"/>
      <c r="AC114" s="67"/>
      <c r="AD114" s="67"/>
      <c r="AE114" s="67"/>
      <c r="AF114" s="67"/>
      <c r="AG114" s="67"/>
    </row>
    <row r="115" spans="1:33" s="68" customFormat="1" ht="21.75" customHeight="1">
      <c r="A115" s="114" t="s">
        <v>54</v>
      </c>
      <c r="B115" s="135"/>
      <c r="C115" s="117">
        <v>2467.921628889743</v>
      </c>
      <c r="D115" s="117">
        <v>1852.4779101037266</v>
      </c>
      <c r="E115" s="117">
        <v>0</v>
      </c>
      <c r="F115" s="117">
        <v>1732.2320399538994</v>
      </c>
      <c r="G115" s="117">
        <v>120.24587014982713</v>
      </c>
      <c r="H115" s="117">
        <v>0</v>
      </c>
      <c r="I115" s="117">
        <v>0</v>
      </c>
      <c r="J115" s="117">
        <v>615.4437187860161</v>
      </c>
      <c r="K115" s="117">
        <v>202.45870149827124</v>
      </c>
      <c r="L115" s="136">
        <v>412.9850172877449</v>
      </c>
      <c r="M115" s="67"/>
      <c r="N115" s="67"/>
      <c r="O115" s="67"/>
      <c r="P115" s="67"/>
      <c r="Q115" s="67"/>
      <c r="R115" s="67"/>
      <c r="S115" s="67"/>
      <c r="T115" s="67"/>
      <c r="U115" s="67"/>
      <c r="V115" s="67"/>
      <c r="W115" s="67"/>
      <c r="X115" s="67"/>
      <c r="Y115" s="67"/>
      <c r="Z115" s="67"/>
      <c r="AA115" s="67"/>
      <c r="AB115" s="67"/>
      <c r="AC115" s="67"/>
      <c r="AD115" s="67"/>
      <c r="AE115" s="67"/>
      <c r="AF115" s="67"/>
      <c r="AG115" s="67"/>
    </row>
    <row r="116" spans="1:33" s="68" customFormat="1" ht="21.75" customHeight="1">
      <c r="A116" s="114"/>
      <c r="B116" s="135"/>
      <c r="C116" s="117"/>
      <c r="D116" s="117"/>
      <c r="E116" s="117"/>
      <c r="F116" s="117"/>
      <c r="G116" s="117"/>
      <c r="H116" s="117"/>
      <c r="I116" s="117"/>
      <c r="J116" s="117"/>
      <c r="K116" s="117"/>
      <c r="L116" s="136"/>
      <c r="M116" s="67"/>
      <c r="N116" s="67"/>
      <c r="O116" s="67"/>
      <c r="P116" s="67"/>
      <c r="Q116" s="67"/>
      <c r="R116" s="67"/>
      <c r="S116" s="67"/>
      <c r="T116" s="67"/>
      <c r="U116" s="67"/>
      <c r="V116" s="67"/>
      <c r="W116" s="67"/>
      <c r="X116" s="67"/>
      <c r="Y116" s="67"/>
      <c r="Z116" s="67"/>
      <c r="AA116" s="67"/>
      <c r="AB116" s="67"/>
      <c r="AC116" s="67"/>
      <c r="AD116" s="67"/>
      <c r="AE116" s="67"/>
      <c r="AF116" s="67"/>
      <c r="AG116" s="67"/>
    </row>
    <row r="117" spans="1:33" s="68" customFormat="1" ht="21.75" customHeight="1">
      <c r="A117" s="114" t="s">
        <v>72</v>
      </c>
      <c r="B117" s="135"/>
      <c r="C117" s="117">
        <v>10018.05608912793</v>
      </c>
      <c r="D117" s="117">
        <v>10018.05608912793</v>
      </c>
      <c r="E117" s="117">
        <v>150.59546676911256</v>
      </c>
      <c r="F117" s="117">
        <v>9669.611986169804</v>
      </c>
      <c r="G117" s="117">
        <v>197.84863618901267</v>
      </c>
      <c r="H117" s="117">
        <v>0</v>
      </c>
      <c r="I117" s="117">
        <v>0</v>
      </c>
      <c r="J117" s="117">
        <v>0</v>
      </c>
      <c r="K117" s="117">
        <v>0</v>
      </c>
      <c r="L117" s="136">
        <v>0</v>
      </c>
      <c r="M117" s="67"/>
      <c r="N117" s="67"/>
      <c r="O117" s="67"/>
      <c r="P117" s="67"/>
      <c r="Q117" s="67"/>
      <c r="R117" s="67"/>
      <c r="S117" s="67"/>
      <c r="T117" s="67"/>
      <c r="U117" s="67"/>
      <c r="V117" s="67"/>
      <c r="W117" s="67"/>
      <c r="X117" s="67"/>
      <c r="Y117" s="67"/>
      <c r="Z117" s="67"/>
      <c r="AA117" s="67"/>
      <c r="AB117" s="67"/>
      <c r="AC117" s="67"/>
      <c r="AD117" s="67"/>
      <c r="AE117" s="67"/>
      <c r="AF117" s="67"/>
      <c r="AG117" s="67"/>
    </row>
    <row r="118" spans="1:33" s="68" customFormat="1" ht="21.75" customHeight="1">
      <c r="A118" s="114" t="s">
        <v>56</v>
      </c>
      <c r="B118" s="135"/>
      <c r="C118" s="117">
        <v>1650.787552823665</v>
      </c>
      <c r="D118" s="117">
        <v>1650.787552823665</v>
      </c>
      <c r="E118" s="117">
        <v>0</v>
      </c>
      <c r="F118" s="117">
        <v>1650.787552823665</v>
      </c>
      <c r="G118" s="117">
        <v>0</v>
      </c>
      <c r="H118" s="117">
        <v>0</v>
      </c>
      <c r="I118" s="117">
        <v>0</v>
      </c>
      <c r="J118" s="117">
        <v>0</v>
      </c>
      <c r="K118" s="117">
        <v>0</v>
      </c>
      <c r="L118" s="136">
        <v>0</v>
      </c>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s="68" customFormat="1" ht="21.75" customHeight="1">
      <c r="A119" s="119" t="s">
        <v>57</v>
      </c>
      <c r="B119" s="137"/>
      <c r="C119" s="117">
        <v>8367.268536304264</v>
      </c>
      <c r="D119" s="117">
        <v>8367.268536304264</v>
      </c>
      <c r="E119" s="117">
        <v>150.59546676911256</v>
      </c>
      <c r="F119" s="117">
        <v>8018.824433346139</v>
      </c>
      <c r="G119" s="117">
        <v>197.84863618901267</v>
      </c>
      <c r="H119" s="117">
        <v>0</v>
      </c>
      <c r="I119" s="117">
        <v>0</v>
      </c>
      <c r="J119" s="117">
        <v>0</v>
      </c>
      <c r="K119" s="117">
        <v>0</v>
      </c>
      <c r="L119" s="136">
        <v>0</v>
      </c>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 s="68" customFormat="1" ht="21.75" customHeight="1">
      <c r="A120" s="114"/>
      <c r="B120" s="135"/>
      <c r="C120" s="117"/>
      <c r="D120" s="117"/>
      <c r="E120" s="117"/>
      <c r="F120" s="117"/>
      <c r="G120" s="117"/>
      <c r="H120" s="117"/>
      <c r="I120" s="117"/>
      <c r="J120" s="117"/>
      <c r="K120" s="117"/>
      <c r="L120" s="136"/>
      <c r="M120" s="67"/>
      <c r="N120" s="67"/>
      <c r="O120" s="67"/>
      <c r="P120" s="67"/>
      <c r="Q120" s="67"/>
      <c r="R120" s="67"/>
      <c r="S120" s="67"/>
      <c r="T120" s="67"/>
      <c r="U120" s="67"/>
      <c r="V120" s="67"/>
      <c r="W120" s="67"/>
      <c r="X120" s="67"/>
      <c r="Y120" s="67"/>
      <c r="Z120" s="67"/>
      <c r="AA120" s="67"/>
      <c r="AB120" s="67"/>
      <c r="AC120" s="67"/>
      <c r="AD120" s="67"/>
      <c r="AE120" s="67"/>
      <c r="AF120" s="67"/>
      <c r="AG120" s="67"/>
    </row>
    <row r="121" spans="1:33" s="68" customFormat="1" ht="21.75" customHeight="1" thickBot="1">
      <c r="A121" s="120" t="s">
        <v>73</v>
      </c>
      <c r="B121" s="105"/>
      <c r="C121" s="138">
        <v>6859.393008067615</v>
      </c>
      <c r="D121" s="138">
        <v>6859.393008067615</v>
      </c>
      <c r="E121" s="138">
        <v>0</v>
      </c>
      <c r="F121" s="138">
        <v>1207.8371110257394</v>
      </c>
      <c r="G121" s="138">
        <v>5651.555897041875</v>
      </c>
      <c r="H121" s="138">
        <v>0</v>
      </c>
      <c r="I121" s="138">
        <v>0</v>
      </c>
      <c r="J121" s="138">
        <v>0</v>
      </c>
      <c r="K121" s="138">
        <v>0</v>
      </c>
      <c r="L121" s="139">
        <v>0</v>
      </c>
      <c r="M121" s="67"/>
      <c r="N121" s="67"/>
      <c r="O121" s="67"/>
      <c r="P121" s="67"/>
      <c r="Q121" s="67"/>
      <c r="R121" s="67"/>
      <c r="S121" s="67"/>
      <c r="T121" s="67"/>
      <c r="U121" s="67"/>
      <c r="V121" s="67"/>
      <c r="W121" s="67"/>
      <c r="X121" s="67"/>
      <c r="Y121" s="67"/>
      <c r="Z121" s="67"/>
      <c r="AA121" s="67"/>
      <c r="AB121" s="67"/>
      <c r="AC121" s="67"/>
      <c r="AD121" s="67"/>
      <c r="AE121" s="67"/>
      <c r="AF121" s="67"/>
      <c r="AG121" s="67"/>
    </row>
    <row r="122" spans="1:33" s="68" customFormat="1" ht="15.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row>
    <row r="123" ht="21.75" customHeight="1"/>
    <row r="124" spans="1:12" ht="21.75" customHeight="1">
      <c r="A124" s="319">
        <v>25</v>
      </c>
      <c r="B124" s="319"/>
      <c r="C124" s="319"/>
      <c r="D124" s="319"/>
      <c r="E124" s="319"/>
      <c r="F124" s="319"/>
      <c r="G124" s="319"/>
      <c r="H124" s="319"/>
      <c r="I124" s="319"/>
      <c r="J124" s="319"/>
      <c r="K124" s="319"/>
      <c r="L124" s="319"/>
    </row>
    <row r="125" spans="1:12" ht="21.75" customHeight="1" thickBot="1">
      <c r="A125" s="18" t="s">
        <v>80</v>
      </c>
      <c r="B125" s="18"/>
      <c r="C125" s="4"/>
      <c r="D125" s="4"/>
      <c r="E125" s="4"/>
      <c r="F125" s="4"/>
      <c r="G125" s="4"/>
      <c r="H125" s="4"/>
      <c r="I125" s="4" t="s">
        <v>13</v>
      </c>
      <c r="J125" s="4"/>
      <c r="K125" s="4"/>
      <c r="L125" s="10" t="s">
        <v>62</v>
      </c>
    </row>
    <row r="126" spans="1:33" s="68" customFormat="1" ht="21.75" customHeight="1">
      <c r="A126" s="130" t="s">
        <v>82</v>
      </c>
      <c r="B126" s="131"/>
      <c r="C126" s="108" t="s">
        <v>63</v>
      </c>
      <c r="D126" s="109"/>
      <c r="E126" s="88"/>
      <c r="F126" s="88" t="s">
        <v>103</v>
      </c>
      <c r="G126" s="88"/>
      <c r="H126" s="88"/>
      <c r="I126" s="89"/>
      <c r="J126" s="110"/>
      <c r="K126" s="88" t="s">
        <v>102</v>
      </c>
      <c r="L126" s="132"/>
      <c r="M126" s="67"/>
      <c r="N126" s="67"/>
      <c r="O126" s="67"/>
      <c r="P126" s="67"/>
      <c r="Q126" s="67"/>
      <c r="R126" s="67"/>
      <c r="S126" s="67"/>
      <c r="T126" s="67"/>
      <c r="U126" s="67"/>
      <c r="V126" s="67"/>
      <c r="W126" s="67"/>
      <c r="X126" s="67"/>
      <c r="Y126" s="67"/>
      <c r="Z126" s="67"/>
      <c r="AA126" s="67"/>
      <c r="AB126" s="67"/>
      <c r="AC126" s="67"/>
      <c r="AD126" s="67"/>
      <c r="AE126" s="67"/>
      <c r="AF126" s="67"/>
      <c r="AG126" s="67"/>
    </row>
    <row r="127" spans="1:33" s="68" customFormat="1" ht="41.25" customHeight="1">
      <c r="A127" s="133"/>
      <c r="B127" s="134"/>
      <c r="C127" s="112" t="s">
        <v>64</v>
      </c>
      <c r="D127" s="112" t="s">
        <v>65</v>
      </c>
      <c r="E127" s="302" t="s">
        <v>423</v>
      </c>
      <c r="F127" s="303" t="s">
        <v>419</v>
      </c>
      <c r="G127" s="302" t="s">
        <v>418</v>
      </c>
      <c r="H127" s="113" t="s">
        <v>68</v>
      </c>
      <c r="I127" s="299" t="s">
        <v>422</v>
      </c>
      <c r="J127" s="113" t="s">
        <v>65</v>
      </c>
      <c r="K127" s="301" t="s">
        <v>417</v>
      </c>
      <c r="L127" s="305" t="s">
        <v>415</v>
      </c>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row>
    <row r="128" spans="1:33" s="68" customFormat="1" ht="21.75" customHeight="1">
      <c r="A128" s="114" t="s">
        <v>26</v>
      </c>
      <c r="B128" s="135"/>
      <c r="C128" s="117">
        <v>341839.44281524926</v>
      </c>
      <c r="D128" s="117">
        <v>340005.8651026393</v>
      </c>
      <c r="E128" s="117">
        <v>146.6275659824047</v>
      </c>
      <c r="F128" s="117">
        <v>339859.2375366569</v>
      </c>
      <c r="G128" s="117">
        <v>0</v>
      </c>
      <c r="H128" s="117">
        <v>0</v>
      </c>
      <c r="I128" s="117">
        <v>0</v>
      </c>
      <c r="J128" s="117">
        <v>1833.5777126099706</v>
      </c>
      <c r="K128" s="117">
        <v>1833.5777126099706</v>
      </c>
      <c r="L128" s="136">
        <v>0</v>
      </c>
      <c r="M128" s="67"/>
      <c r="N128" s="67"/>
      <c r="O128" s="67"/>
      <c r="P128" s="67"/>
      <c r="Q128" s="67"/>
      <c r="R128" s="67"/>
      <c r="S128" s="67"/>
      <c r="T128" s="67"/>
      <c r="U128" s="67"/>
      <c r="V128" s="67"/>
      <c r="W128" s="67"/>
      <c r="X128" s="67"/>
      <c r="Y128" s="67"/>
      <c r="Z128" s="67"/>
      <c r="AA128" s="67"/>
      <c r="AB128" s="67"/>
      <c r="AC128" s="67"/>
      <c r="AD128" s="67"/>
      <c r="AE128" s="67"/>
      <c r="AF128" s="67"/>
      <c r="AG128" s="67"/>
    </row>
    <row r="129" spans="1:33" s="68" customFormat="1" ht="21.75" customHeight="1">
      <c r="A129" s="114"/>
      <c r="B129" s="135"/>
      <c r="C129" s="117"/>
      <c r="D129" s="117"/>
      <c r="E129" s="117"/>
      <c r="F129" s="117"/>
      <c r="G129" s="117"/>
      <c r="H129" s="117"/>
      <c r="I129" s="117"/>
      <c r="J129" s="117"/>
      <c r="K129" s="117"/>
      <c r="L129" s="136"/>
      <c r="M129" s="67"/>
      <c r="N129" s="67"/>
      <c r="O129" s="67"/>
      <c r="P129" s="67"/>
      <c r="Q129" s="67"/>
      <c r="R129" s="67"/>
      <c r="S129" s="67"/>
      <c r="T129" s="67"/>
      <c r="U129" s="67"/>
      <c r="V129" s="67"/>
      <c r="W129" s="67"/>
      <c r="X129" s="67"/>
      <c r="Y129" s="67"/>
      <c r="Z129" s="67"/>
      <c r="AA129" s="67"/>
      <c r="AB129" s="67"/>
      <c r="AC129" s="67"/>
      <c r="AD129" s="67"/>
      <c r="AE129" s="67"/>
      <c r="AF129" s="67"/>
      <c r="AG129" s="67"/>
    </row>
    <row r="130" spans="1:33" s="68" customFormat="1" ht="21.75" customHeight="1">
      <c r="A130" s="114" t="s">
        <v>69</v>
      </c>
      <c r="B130" s="135"/>
      <c r="C130" s="117">
        <v>340589.44281524926</v>
      </c>
      <c r="D130" s="117">
        <v>339324.0469208211</v>
      </c>
      <c r="E130" s="117">
        <v>146.6275659824047</v>
      </c>
      <c r="F130" s="117">
        <v>339177.4193548387</v>
      </c>
      <c r="G130" s="117">
        <v>0</v>
      </c>
      <c r="H130" s="117">
        <v>0</v>
      </c>
      <c r="I130" s="117">
        <v>0</v>
      </c>
      <c r="J130" s="117">
        <v>1265.3958944281526</v>
      </c>
      <c r="K130" s="117">
        <v>1265.3958944281526</v>
      </c>
      <c r="L130" s="136">
        <v>0</v>
      </c>
      <c r="M130" s="67"/>
      <c r="N130" s="67"/>
      <c r="O130" s="67"/>
      <c r="P130" s="67"/>
      <c r="Q130" s="67"/>
      <c r="R130" s="67"/>
      <c r="S130" s="67"/>
      <c r="T130" s="67"/>
      <c r="U130" s="67"/>
      <c r="V130" s="67"/>
      <c r="W130" s="67"/>
      <c r="X130" s="67"/>
      <c r="Y130" s="67"/>
      <c r="Z130" s="67"/>
      <c r="AA130" s="67"/>
      <c r="AB130" s="67"/>
      <c r="AC130" s="67"/>
      <c r="AD130" s="67"/>
      <c r="AE130" s="67"/>
      <c r="AF130" s="67"/>
      <c r="AG130" s="67"/>
    </row>
    <row r="131" spans="1:33" s="68" customFormat="1" ht="21.75" customHeight="1">
      <c r="A131" s="114" t="s">
        <v>70</v>
      </c>
      <c r="B131" s="135"/>
      <c r="C131" s="117">
        <v>325145.8944281525</v>
      </c>
      <c r="D131" s="117">
        <v>325145.8944281525</v>
      </c>
      <c r="E131" s="117">
        <v>0</v>
      </c>
      <c r="F131" s="117">
        <v>325145.8944281525</v>
      </c>
      <c r="G131" s="117">
        <v>0</v>
      </c>
      <c r="H131" s="117">
        <v>0</v>
      </c>
      <c r="I131" s="117">
        <v>0</v>
      </c>
      <c r="J131" s="117">
        <v>0</v>
      </c>
      <c r="K131" s="117">
        <v>0</v>
      </c>
      <c r="L131" s="136">
        <v>0</v>
      </c>
      <c r="M131" s="67"/>
      <c r="N131" s="67"/>
      <c r="O131" s="67"/>
      <c r="P131" s="67"/>
      <c r="Q131" s="67"/>
      <c r="R131" s="67"/>
      <c r="S131" s="67"/>
      <c r="T131" s="67"/>
      <c r="U131" s="67"/>
      <c r="V131" s="67"/>
      <c r="W131" s="67"/>
      <c r="X131" s="67"/>
      <c r="Y131" s="67"/>
      <c r="Z131" s="67"/>
      <c r="AA131" s="67"/>
      <c r="AB131" s="67"/>
      <c r="AC131" s="67"/>
      <c r="AD131" s="67"/>
      <c r="AE131" s="67"/>
      <c r="AF131" s="67"/>
      <c r="AG131" s="67"/>
    </row>
    <row r="132" spans="1:33" s="68" customFormat="1" ht="21.75" customHeight="1">
      <c r="A132" s="114" t="s">
        <v>51</v>
      </c>
      <c r="B132" s="135"/>
      <c r="C132" s="117">
        <v>6439.882697947214</v>
      </c>
      <c r="D132" s="117">
        <v>5304.2521994134895</v>
      </c>
      <c r="E132" s="117">
        <v>146.6275659824047</v>
      </c>
      <c r="F132" s="117">
        <v>5157.624633431085</v>
      </c>
      <c r="G132" s="117">
        <v>0</v>
      </c>
      <c r="H132" s="117">
        <v>0</v>
      </c>
      <c r="I132" s="117">
        <v>0</v>
      </c>
      <c r="J132" s="117">
        <v>1135.6304985337244</v>
      </c>
      <c r="K132" s="117">
        <v>1135.6304985337244</v>
      </c>
      <c r="L132" s="136">
        <v>0</v>
      </c>
      <c r="M132" s="67"/>
      <c r="N132" s="67"/>
      <c r="O132" s="67"/>
      <c r="P132" s="67"/>
      <c r="Q132" s="67"/>
      <c r="R132" s="67"/>
      <c r="S132" s="67"/>
      <c r="T132" s="67"/>
      <c r="U132" s="67"/>
      <c r="V132" s="67"/>
      <c r="W132" s="67"/>
      <c r="X132" s="67"/>
      <c r="Y132" s="67"/>
      <c r="Z132" s="67"/>
      <c r="AA132" s="67"/>
      <c r="AB132" s="67"/>
      <c r="AC132" s="67"/>
      <c r="AD132" s="67"/>
      <c r="AE132" s="67"/>
      <c r="AF132" s="67"/>
      <c r="AG132" s="67"/>
    </row>
    <row r="133" spans="1:33" s="68" customFormat="1" ht="21.75" customHeight="1">
      <c r="A133" s="114" t="s">
        <v>71</v>
      </c>
      <c r="B133" s="135"/>
      <c r="C133" s="117">
        <v>3620.967741935484</v>
      </c>
      <c r="D133" s="117">
        <v>3491.2023460410555</v>
      </c>
      <c r="E133" s="117">
        <v>0</v>
      </c>
      <c r="F133" s="117">
        <v>3491.2023460410555</v>
      </c>
      <c r="G133" s="117">
        <v>0</v>
      </c>
      <c r="H133" s="117">
        <v>0</v>
      </c>
      <c r="I133" s="117">
        <v>0</v>
      </c>
      <c r="J133" s="117">
        <v>129.76539589442814</v>
      </c>
      <c r="K133" s="117">
        <v>129.76539589442814</v>
      </c>
      <c r="L133" s="136">
        <v>0</v>
      </c>
      <c r="M133" s="67"/>
      <c r="N133" s="67"/>
      <c r="O133" s="67"/>
      <c r="P133" s="67"/>
      <c r="Q133" s="67"/>
      <c r="R133" s="67"/>
      <c r="S133" s="67"/>
      <c r="T133" s="67"/>
      <c r="U133" s="67"/>
      <c r="V133" s="67"/>
      <c r="W133" s="67"/>
      <c r="X133" s="67"/>
      <c r="Y133" s="67"/>
      <c r="Z133" s="67"/>
      <c r="AA133" s="67"/>
      <c r="AB133" s="67"/>
      <c r="AC133" s="67"/>
      <c r="AD133" s="67"/>
      <c r="AE133" s="67"/>
      <c r="AF133" s="67"/>
      <c r="AG133" s="67"/>
    </row>
    <row r="134" spans="1:33" s="68" customFormat="1" ht="21.75" customHeight="1">
      <c r="A134" s="114" t="s">
        <v>53</v>
      </c>
      <c r="B134" s="135"/>
      <c r="C134" s="117">
        <v>3814.516129032258</v>
      </c>
      <c r="D134" s="117">
        <v>3814.516129032258</v>
      </c>
      <c r="E134" s="117">
        <v>0</v>
      </c>
      <c r="F134" s="117">
        <v>3814.516129032258</v>
      </c>
      <c r="G134" s="117">
        <v>0</v>
      </c>
      <c r="H134" s="117">
        <v>0</v>
      </c>
      <c r="I134" s="117">
        <v>0</v>
      </c>
      <c r="J134" s="117">
        <v>0</v>
      </c>
      <c r="K134" s="117">
        <v>0</v>
      </c>
      <c r="L134" s="136">
        <v>0</v>
      </c>
      <c r="M134" s="67"/>
      <c r="N134" s="67"/>
      <c r="O134" s="67"/>
      <c r="P134" s="67"/>
      <c r="Q134" s="67"/>
      <c r="R134" s="67"/>
      <c r="S134" s="67"/>
      <c r="T134" s="67"/>
      <c r="U134" s="67"/>
      <c r="V134" s="67"/>
      <c r="W134" s="67"/>
      <c r="X134" s="67"/>
      <c r="Y134" s="67"/>
      <c r="Z134" s="67"/>
      <c r="AA134" s="67"/>
      <c r="AB134" s="67"/>
      <c r="AC134" s="67"/>
      <c r="AD134" s="67"/>
      <c r="AE134" s="67"/>
      <c r="AF134" s="67"/>
      <c r="AG134" s="67"/>
    </row>
    <row r="135" spans="1:33" s="68" customFormat="1" ht="21.75" customHeight="1">
      <c r="A135" s="114" t="s">
        <v>54</v>
      </c>
      <c r="B135" s="135"/>
      <c r="C135" s="117">
        <v>1568.1818181818182</v>
      </c>
      <c r="D135" s="117">
        <v>1568.1818181818182</v>
      </c>
      <c r="E135" s="117">
        <v>0</v>
      </c>
      <c r="F135" s="117">
        <v>1568.1818181818182</v>
      </c>
      <c r="G135" s="117">
        <v>0</v>
      </c>
      <c r="H135" s="117">
        <v>0</v>
      </c>
      <c r="I135" s="117">
        <v>0</v>
      </c>
      <c r="J135" s="117">
        <v>0</v>
      </c>
      <c r="K135" s="117">
        <v>0</v>
      </c>
      <c r="L135" s="136">
        <v>0</v>
      </c>
      <c r="M135" s="67"/>
      <c r="N135" s="67"/>
      <c r="O135" s="67"/>
      <c r="P135" s="67"/>
      <c r="Q135" s="67"/>
      <c r="R135" s="67"/>
      <c r="S135" s="67"/>
      <c r="T135" s="67"/>
      <c r="U135" s="67"/>
      <c r="V135" s="67"/>
      <c r="W135" s="67"/>
      <c r="X135" s="67"/>
      <c r="Y135" s="67"/>
      <c r="Z135" s="67"/>
      <c r="AA135" s="67"/>
      <c r="AB135" s="67"/>
      <c r="AC135" s="67"/>
      <c r="AD135" s="67"/>
      <c r="AE135" s="67"/>
      <c r="AF135" s="67"/>
      <c r="AG135" s="67"/>
    </row>
    <row r="136" spans="1:33" s="68" customFormat="1" ht="21.75" customHeight="1">
      <c r="A136" s="114"/>
      <c r="B136" s="135"/>
      <c r="C136" s="117"/>
      <c r="D136" s="117"/>
      <c r="E136" s="117"/>
      <c r="F136" s="117"/>
      <c r="G136" s="117"/>
      <c r="H136" s="117"/>
      <c r="I136" s="117"/>
      <c r="J136" s="117"/>
      <c r="K136" s="117"/>
      <c r="L136" s="136"/>
      <c r="M136" s="67"/>
      <c r="N136" s="67"/>
      <c r="O136" s="67"/>
      <c r="P136" s="67"/>
      <c r="Q136" s="67"/>
      <c r="R136" s="67"/>
      <c r="S136" s="67"/>
      <c r="T136" s="67"/>
      <c r="U136" s="67"/>
      <c r="V136" s="67"/>
      <c r="W136" s="67"/>
      <c r="X136" s="67"/>
      <c r="Y136" s="67"/>
      <c r="Z136" s="67"/>
      <c r="AA136" s="67"/>
      <c r="AB136" s="67"/>
      <c r="AC136" s="67"/>
      <c r="AD136" s="67"/>
      <c r="AE136" s="67"/>
      <c r="AF136" s="67"/>
      <c r="AG136" s="67"/>
    </row>
    <row r="137" spans="1:33" s="68" customFormat="1" ht="21.75" customHeight="1">
      <c r="A137" s="114" t="s">
        <v>72</v>
      </c>
      <c r="B137" s="135"/>
      <c r="C137" s="117">
        <v>1126.099706744868</v>
      </c>
      <c r="D137" s="117">
        <v>557.9178885630498</v>
      </c>
      <c r="E137" s="117">
        <v>0</v>
      </c>
      <c r="F137" s="117">
        <v>557.9178885630498</v>
      </c>
      <c r="G137" s="117">
        <v>0</v>
      </c>
      <c r="H137" s="117">
        <v>0</v>
      </c>
      <c r="I137" s="117">
        <v>0</v>
      </c>
      <c r="J137" s="117">
        <v>568.1818181818181</v>
      </c>
      <c r="K137" s="117">
        <v>568.1818181818181</v>
      </c>
      <c r="L137" s="136">
        <v>0</v>
      </c>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 s="68" customFormat="1" ht="21.75" customHeight="1">
      <c r="A138" s="114" t="s">
        <v>56</v>
      </c>
      <c r="B138" s="135"/>
      <c r="C138" s="117">
        <v>0</v>
      </c>
      <c r="D138" s="117">
        <v>0</v>
      </c>
      <c r="E138" s="117">
        <v>0</v>
      </c>
      <c r="F138" s="117">
        <v>0</v>
      </c>
      <c r="G138" s="117">
        <v>0</v>
      </c>
      <c r="H138" s="117">
        <v>0</v>
      </c>
      <c r="I138" s="117">
        <v>0</v>
      </c>
      <c r="J138" s="117">
        <v>0</v>
      </c>
      <c r="K138" s="117">
        <v>0</v>
      </c>
      <c r="L138" s="136">
        <v>0</v>
      </c>
      <c r="M138" s="67"/>
      <c r="N138" s="67"/>
      <c r="O138" s="67"/>
      <c r="P138" s="67"/>
      <c r="Q138" s="67"/>
      <c r="R138" s="67"/>
      <c r="S138" s="67"/>
      <c r="T138" s="67"/>
      <c r="U138" s="67"/>
      <c r="V138" s="67"/>
      <c r="W138" s="67"/>
      <c r="X138" s="67"/>
      <c r="Y138" s="67"/>
      <c r="Z138" s="67"/>
      <c r="AA138" s="67"/>
      <c r="AB138" s="67"/>
      <c r="AC138" s="67"/>
      <c r="AD138" s="67"/>
      <c r="AE138" s="67"/>
      <c r="AF138" s="67"/>
      <c r="AG138" s="67"/>
    </row>
    <row r="139" spans="1:33" s="68" customFormat="1" ht="21.75" customHeight="1">
      <c r="A139" s="119" t="s">
        <v>57</v>
      </c>
      <c r="B139" s="137"/>
      <c r="C139" s="117">
        <v>1126.099706744868</v>
      </c>
      <c r="D139" s="117">
        <v>557.9178885630498</v>
      </c>
      <c r="E139" s="117">
        <v>0</v>
      </c>
      <c r="F139" s="117">
        <v>557.9178885630498</v>
      </c>
      <c r="G139" s="117">
        <v>0</v>
      </c>
      <c r="H139" s="117">
        <v>0</v>
      </c>
      <c r="I139" s="117">
        <v>0</v>
      </c>
      <c r="J139" s="117">
        <v>568.1818181818181</v>
      </c>
      <c r="K139" s="117">
        <v>568.1818181818181</v>
      </c>
      <c r="L139" s="136">
        <v>0</v>
      </c>
      <c r="M139" s="67"/>
      <c r="N139" s="67"/>
      <c r="O139" s="67"/>
      <c r="P139" s="67"/>
      <c r="Q139" s="67"/>
      <c r="R139" s="67"/>
      <c r="S139" s="67"/>
      <c r="T139" s="67"/>
      <c r="U139" s="67"/>
      <c r="V139" s="67"/>
      <c r="W139" s="67"/>
      <c r="X139" s="67"/>
      <c r="Y139" s="67"/>
      <c r="Z139" s="67"/>
      <c r="AA139" s="67"/>
      <c r="AB139" s="67"/>
      <c r="AC139" s="67"/>
      <c r="AD139" s="67"/>
      <c r="AE139" s="67"/>
      <c r="AF139" s="67"/>
      <c r="AG139" s="67"/>
    </row>
    <row r="140" spans="1:33" s="68" customFormat="1" ht="21.75" customHeight="1">
      <c r="A140" s="114"/>
      <c r="B140" s="135"/>
      <c r="C140" s="117"/>
      <c r="D140" s="117"/>
      <c r="E140" s="117"/>
      <c r="F140" s="117"/>
      <c r="G140" s="117"/>
      <c r="H140" s="117"/>
      <c r="I140" s="117"/>
      <c r="J140" s="117"/>
      <c r="K140" s="117"/>
      <c r="L140" s="136"/>
      <c r="M140" s="67"/>
      <c r="N140" s="67"/>
      <c r="O140" s="67"/>
      <c r="P140" s="67"/>
      <c r="Q140" s="67"/>
      <c r="R140" s="67"/>
      <c r="S140" s="67"/>
      <c r="T140" s="67"/>
      <c r="U140" s="67"/>
      <c r="V140" s="67"/>
      <c r="W140" s="67"/>
      <c r="X140" s="67"/>
      <c r="Y140" s="67"/>
      <c r="Z140" s="67"/>
      <c r="AA140" s="67"/>
      <c r="AB140" s="67"/>
      <c r="AC140" s="67"/>
      <c r="AD140" s="67"/>
      <c r="AE140" s="67"/>
      <c r="AF140" s="67"/>
      <c r="AG140" s="67"/>
    </row>
    <row r="141" spans="1:33" s="68" customFormat="1" ht="21.75" customHeight="1" thickBot="1">
      <c r="A141" s="120" t="s">
        <v>73</v>
      </c>
      <c r="B141" s="105"/>
      <c r="C141" s="138">
        <v>123.90029325513197</v>
      </c>
      <c r="D141" s="138">
        <v>123.90029325513197</v>
      </c>
      <c r="E141" s="138">
        <v>0</v>
      </c>
      <c r="F141" s="138">
        <v>123.90029325513197</v>
      </c>
      <c r="G141" s="138">
        <v>0</v>
      </c>
      <c r="H141" s="138">
        <v>0</v>
      </c>
      <c r="I141" s="138">
        <v>0</v>
      </c>
      <c r="J141" s="138">
        <v>0</v>
      </c>
      <c r="K141" s="138">
        <v>0</v>
      </c>
      <c r="L141" s="139">
        <v>0</v>
      </c>
      <c r="M141" s="67"/>
      <c r="N141" s="67"/>
      <c r="O141" s="67"/>
      <c r="P141" s="67"/>
      <c r="Q141" s="67"/>
      <c r="R141" s="67"/>
      <c r="S141" s="67"/>
      <c r="T141" s="67"/>
      <c r="U141" s="67"/>
      <c r="V141" s="67"/>
      <c r="W141" s="67"/>
      <c r="X141" s="67"/>
      <c r="Y141" s="67"/>
      <c r="Z141" s="67"/>
      <c r="AA141" s="67"/>
      <c r="AB141" s="67"/>
      <c r="AC141" s="67"/>
      <c r="AD141" s="67"/>
      <c r="AE141" s="67"/>
      <c r="AF141" s="67"/>
      <c r="AG141" s="67"/>
    </row>
    <row r="142" spans="1:33" s="68" customFormat="1" ht="21.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row>
    <row r="143" ht="21.75" customHeight="1"/>
    <row r="144" ht="21.75" customHeight="1"/>
    <row r="145" ht="21.75" customHeight="1"/>
    <row r="146" spans="1:12" ht="21.75" customHeight="1" thickBot="1">
      <c r="A146" s="18" t="s">
        <v>81</v>
      </c>
      <c r="B146" s="18"/>
      <c r="C146" s="4"/>
      <c r="D146" s="4"/>
      <c r="E146" s="4"/>
      <c r="F146" s="4"/>
      <c r="G146" s="4"/>
      <c r="H146" s="4"/>
      <c r="I146" s="4" t="s">
        <v>13</v>
      </c>
      <c r="J146" s="4"/>
      <c r="K146" s="4"/>
      <c r="L146" s="10" t="s">
        <v>62</v>
      </c>
    </row>
    <row r="147" spans="1:33" s="68" customFormat="1" ht="21.75" customHeight="1">
      <c r="A147" s="130" t="s">
        <v>82</v>
      </c>
      <c r="B147" s="131"/>
      <c r="C147" s="108" t="s">
        <v>63</v>
      </c>
      <c r="D147" s="109"/>
      <c r="E147" s="88"/>
      <c r="F147" s="88" t="s">
        <v>103</v>
      </c>
      <c r="G147" s="88"/>
      <c r="H147" s="88"/>
      <c r="I147" s="89"/>
      <c r="J147" s="110"/>
      <c r="K147" s="88" t="s">
        <v>102</v>
      </c>
      <c r="L147" s="132"/>
      <c r="M147" s="67"/>
      <c r="N147" s="67"/>
      <c r="O147" s="67"/>
      <c r="P147" s="67"/>
      <c r="Q147" s="67"/>
      <c r="R147" s="67"/>
      <c r="S147" s="67"/>
      <c r="T147" s="67"/>
      <c r="U147" s="67"/>
      <c r="V147" s="67"/>
      <c r="W147" s="67"/>
      <c r="X147" s="67"/>
      <c r="Y147" s="67"/>
      <c r="Z147" s="67"/>
      <c r="AA147" s="67"/>
      <c r="AB147" s="67"/>
      <c r="AC147" s="67"/>
      <c r="AD147" s="67"/>
      <c r="AE147" s="67"/>
      <c r="AF147" s="67"/>
      <c r="AG147" s="67"/>
    </row>
    <row r="148" spans="1:33" s="68" customFormat="1" ht="41.25" customHeight="1">
      <c r="A148" s="133"/>
      <c r="B148" s="134"/>
      <c r="C148" s="112" t="s">
        <v>64</v>
      </c>
      <c r="D148" s="112" t="s">
        <v>65</v>
      </c>
      <c r="E148" s="302" t="s">
        <v>423</v>
      </c>
      <c r="F148" s="303" t="s">
        <v>419</v>
      </c>
      <c r="G148" s="302" t="s">
        <v>418</v>
      </c>
      <c r="H148" s="113" t="s">
        <v>68</v>
      </c>
      <c r="I148" s="299" t="s">
        <v>422</v>
      </c>
      <c r="J148" s="113" t="s">
        <v>65</v>
      </c>
      <c r="K148" s="301" t="s">
        <v>417</v>
      </c>
      <c r="L148" s="305" t="s">
        <v>415</v>
      </c>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row>
    <row r="149" spans="1:33" s="68" customFormat="1" ht="21.75" customHeight="1">
      <c r="A149" s="114" t="s">
        <v>26</v>
      </c>
      <c r="B149" s="135"/>
      <c r="C149" s="117">
        <v>2189834.8554033483</v>
      </c>
      <c r="D149" s="117">
        <v>2189834.8554033483</v>
      </c>
      <c r="E149" s="117">
        <v>0</v>
      </c>
      <c r="F149" s="117">
        <v>2189834.8554033483</v>
      </c>
      <c r="G149" s="117">
        <v>0</v>
      </c>
      <c r="H149" s="117">
        <v>0</v>
      </c>
      <c r="I149" s="117">
        <v>0</v>
      </c>
      <c r="J149" s="117">
        <v>0</v>
      </c>
      <c r="K149" s="117">
        <v>0</v>
      </c>
      <c r="L149" s="136">
        <v>0</v>
      </c>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 s="68" customFormat="1" ht="21.75" customHeight="1">
      <c r="A150" s="114"/>
      <c r="B150" s="135"/>
      <c r="C150" s="117"/>
      <c r="D150" s="117"/>
      <c r="E150" s="117"/>
      <c r="F150" s="117"/>
      <c r="G150" s="117"/>
      <c r="H150" s="117"/>
      <c r="I150" s="117"/>
      <c r="J150" s="117"/>
      <c r="K150" s="117"/>
      <c r="L150" s="136"/>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 s="68" customFormat="1" ht="21.75" customHeight="1">
      <c r="A151" s="114" t="s">
        <v>69</v>
      </c>
      <c r="B151" s="135"/>
      <c r="C151" s="117">
        <v>1429379.7564687976</v>
      </c>
      <c r="D151" s="117">
        <v>1429379.7564687976</v>
      </c>
      <c r="E151" s="117">
        <v>0</v>
      </c>
      <c r="F151" s="117">
        <v>1429379.7564687976</v>
      </c>
      <c r="G151" s="117">
        <v>0</v>
      </c>
      <c r="H151" s="117">
        <v>0</v>
      </c>
      <c r="I151" s="117">
        <v>0</v>
      </c>
      <c r="J151" s="117">
        <v>0</v>
      </c>
      <c r="K151" s="117">
        <v>0</v>
      </c>
      <c r="L151" s="136">
        <v>0</v>
      </c>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 s="68" customFormat="1" ht="21.75" customHeight="1">
      <c r="A152" s="114" t="s">
        <v>70</v>
      </c>
      <c r="B152" s="135"/>
      <c r="C152" s="117">
        <v>1172626.3318112632</v>
      </c>
      <c r="D152" s="117">
        <v>1172626.3318112632</v>
      </c>
      <c r="E152" s="117">
        <v>0</v>
      </c>
      <c r="F152" s="117">
        <v>1172626.3318112632</v>
      </c>
      <c r="G152" s="117">
        <v>0</v>
      </c>
      <c r="H152" s="117">
        <v>0</v>
      </c>
      <c r="I152" s="117">
        <v>0</v>
      </c>
      <c r="J152" s="117">
        <v>0</v>
      </c>
      <c r="K152" s="117">
        <v>0</v>
      </c>
      <c r="L152" s="136">
        <v>0</v>
      </c>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 s="68" customFormat="1" ht="21.75" customHeight="1">
      <c r="A153" s="114" t="s">
        <v>51</v>
      </c>
      <c r="B153" s="135"/>
      <c r="C153" s="117">
        <v>92195.58599695587</v>
      </c>
      <c r="D153" s="117">
        <v>92195.58599695587</v>
      </c>
      <c r="E153" s="117">
        <v>0</v>
      </c>
      <c r="F153" s="117">
        <v>92195.58599695587</v>
      </c>
      <c r="G153" s="117">
        <v>0</v>
      </c>
      <c r="H153" s="117">
        <v>0</v>
      </c>
      <c r="I153" s="117">
        <v>0</v>
      </c>
      <c r="J153" s="117">
        <v>0</v>
      </c>
      <c r="K153" s="117">
        <v>0</v>
      </c>
      <c r="L153" s="136">
        <v>0</v>
      </c>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 s="68" customFormat="1" ht="21.75" customHeight="1">
      <c r="A154" s="114" t="s">
        <v>71</v>
      </c>
      <c r="B154" s="135"/>
      <c r="C154" s="117">
        <v>148362.25266362252</v>
      </c>
      <c r="D154" s="117">
        <v>148362.25266362252</v>
      </c>
      <c r="E154" s="117">
        <v>0</v>
      </c>
      <c r="F154" s="117">
        <v>148362.25266362252</v>
      </c>
      <c r="G154" s="117">
        <v>0</v>
      </c>
      <c r="H154" s="117">
        <v>0</v>
      </c>
      <c r="I154" s="117">
        <v>0</v>
      </c>
      <c r="J154" s="117">
        <v>0</v>
      </c>
      <c r="K154" s="117">
        <v>0</v>
      </c>
      <c r="L154" s="136">
        <v>0</v>
      </c>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 s="68" customFormat="1" ht="21.75" customHeight="1">
      <c r="A155" s="114" t="s">
        <v>53</v>
      </c>
      <c r="B155" s="135"/>
      <c r="C155" s="117">
        <v>14869.86301369863</v>
      </c>
      <c r="D155" s="117">
        <v>14869.86301369863</v>
      </c>
      <c r="E155" s="117">
        <v>0</v>
      </c>
      <c r="F155" s="117">
        <v>14869.86301369863</v>
      </c>
      <c r="G155" s="117">
        <v>0</v>
      </c>
      <c r="H155" s="117">
        <v>0</v>
      </c>
      <c r="I155" s="117">
        <v>0</v>
      </c>
      <c r="J155" s="117">
        <v>0</v>
      </c>
      <c r="K155" s="117">
        <v>0</v>
      </c>
      <c r="L155" s="136">
        <v>0</v>
      </c>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 s="68" customFormat="1" ht="21.75" customHeight="1">
      <c r="A156" s="114" t="s">
        <v>54</v>
      </c>
      <c r="B156" s="135"/>
      <c r="C156" s="117">
        <v>1325.7229832572298</v>
      </c>
      <c r="D156" s="117">
        <v>1325.7229832572298</v>
      </c>
      <c r="E156" s="117">
        <v>0</v>
      </c>
      <c r="F156" s="117">
        <v>1325.7229832572298</v>
      </c>
      <c r="G156" s="117">
        <v>0</v>
      </c>
      <c r="H156" s="117">
        <v>0</v>
      </c>
      <c r="I156" s="117">
        <v>0</v>
      </c>
      <c r="J156" s="117">
        <v>0</v>
      </c>
      <c r="K156" s="117">
        <v>0</v>
      </c>
      <c r="L156" s="136">
        <v>0</v>
      </c>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 s="68" customFormat="1" ht="21.75" customHeight="1">
      <c r="A157" s="114"/>
      <c r="B157" s="135"/>
      <c r="C157" s="117"/>
      <c r="D157" s="117"/>
      <c r="E157" s="117"/>
      <c r="F157" s="117"/>
      <c r="G157" s="117"/>
      <c r="H157" s="117"/>
      <c r="I157" s="117"/>
      <c r="J157" s="117"/>
      <c r="K157" s="117"/>
      <c r="L157" s="136"/>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s="68" customFormat="1" ht="21.75" customHeight="1">
      <c r="A158" s="114" t="s">
        <v>72</v>
      </c>
      <c r="B158" s="135"/>
      <c r="C158" s="117">
        <v>36464.992389649924</v>
      </c>
      <c r="D158" s="117">
        <v>36464.992389649924</v>
      </c>
      <c r="E158" s="117">
        <v>0</v>
      </c>
      <c r="F158" s="117">
        <v>36464.992389649924</v>
      </c>
      <c r="G158" s="117">
        <v>0</v>
      </c>
      <c r="H158" s="117">
        <v>0</v>
      </c>
      <c r="I158" s="117">
        <v>0</v>
      </c>
      <c r="J158" s="117">
        <v>0</v>
      </c>
      <c r="K158" s="117">
        <v>0</v>
      </c>
      <c r="L158" s="136">
        <v>0</v>
      </c>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 s="68" customFormat="1" ht="21.75" customHeight="1">
      <c r="A159" s="114" t="s">
        <v>56</v>
      </c>
      <c r="B159" s="135"/>
      <c r="C159" s="117">
        <v>0</v>
      </c>
      <c r="D159" s="117">
        <v>0</v>
      </c>
      <c r="E159" s="117">
        <v>0</v>
      </c>
      <c r="F159" s="117">
        <v>0</v>
      </c>
      <c r="G159" s="117">
        <v>0</v>
      </c>
      <c r="H159" s="117">
        <v>0</v>
      </c>
      <c r="I159" s="117">
        <v>0</v>
      </c>
      <c r="J159" s="117">
        <v>0</v>
      </c>
      <c r="K159" s="117">
        <v>0</v>
      </c>
      <c r="L159" s="136">
        <v>0</v>
      </c>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 s="68" customFormat="1" ht="21.75" customHeight="1">
      <c r="A160" s="119" t="s">
        <v>57</v>
      </c>
      <c r="B160" s="137"/>
      <c r="C160" s="117">
        <v>36464.992389649924</v>
      </c>
      <c r="D160" s="117">
        <v>36464.992389649924</v>
      </c>
      <c r="E160" s="117">
        <v>0</v>
      </c>
      <c r="F160" s="117">
        <v>36464.992389649924</v>
      </c>
      <c r="G160" s="117">
        <v>0</v>
      </c>
      <c r="H160" s="117">
        <v>0</v>
      </c>
      <c r="I160" s="117">
        <v>0</v>
      </c>
      <c r="J160" s="117">
        <v>0</v>
      </c>
      <c r="K160" s="117">
        <v>0</v>
      </c>
      <c r="L160" s="136">
        <v>0</v>
      </c>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s="68" customFormat="1" ht="21.75" customHeight="1">
      <c r="A161" s="114"/>
      <c r="B161" s="135"/>
      <c r="C161" s="117"/>
      <c r="D161" s="117"/>
      <c r="E161" s="117"/>
      <c r="F161" s="117"/>
      <c r="G161" s="117"/>
      <c r="H161" s="117"/>
      <c r="I161" s="117"/>
      <c r="J161" s="117"/>
      <c r="K161" s="117"/>
      <c r="L161" s="136"/>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 s="68" customFormat="1" ht="21.75" customHeight="1" thickBot="1">
      <c r="A162" s="120" t="s">
        <v>73</v>
      </c>
      <c r="B162" s="105"/>
      <c r="C162" s="138">
        <v>723990.106544901</v>
      </c>
      <c r="D162" s="138">
        <v>723990.106544901</v>
      </c>
      <c r="E162" s="138">
        <v>0</v>
      </c>
      <c r="F162" s="138">
        <v>723990.106544901</v>
      </c>
      <c r="G162" s="138">
        <v>0</v>
      </c>
      <c r="H162" s="138">
        <v>0</v>
      </c>
      <c r="I162" s="138">
        <v>0</v>
      </c>
      <c r="J162" s="138">
        <v>0</v>
      </c>
      <c r="K162" s="138">
        <v>0</v>
      </c>
      <c r="L162" s="139">
        <v>0</v>
      </c>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 s="68" customFormat="1" ht="21.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ht="21.75" customHeight="1"/>
    <row r="165" ht="18.75">
      <c r="A165" s="3" t="s">
        <v>83</v>
      </c>
    </row>
    <row r="166" spans="1:10" ht="18" thickBot="1">
      <c r="A166" s="14" t="s">
        <v>13</v>
      </c>
      <c r="B166" s="4"/>
      <c r="C166" s="4"/>
      <c r="D166" s="4" t="s">
        <v>9</v>
      </c>
      <c r="H166" s="4" t="s">
        <v>9</v>
      </c>
      <c r="I166" s="19"/>
      <c r="J166" s="10" t="s">
        <v>84</v>
      </c>
    </row>
    <row r="167" spans="1:33" s="68" customFormat="1" ht="17.25">
      <c r="A167" s="349" t="s">
        <v>388</v>
      </c>
      <c r="B167" s="324"/>
      <c r="C167" s="350"/>
      <c r="D167" s="335" t="s">
        <v>38</v>
      </c>
      <c r="E167" s="86" t="s">
        <v>37</v>
      </c>
      <c r="F167" s="86" t="s">
        <v>36</v>
      </c>
      <c r="G167" s="87" t="s">
        <v>35</v>
      </c>
      <c r="H167" s="87" t="s">
        <v>85</v>
      </c>
      <c r="I167" s="87" t="s">
        <v>85</v>
      </c>
      <c r="J167" s="87" t="s">
        <v>85</v>
      </c>
      <c r="K167" s="90" t="s">
        <v>33</v>
      </c>
      <c r="L167" s="67"/>
      <c r="M167" s="67"/>
      <c r="N167" s="67"/>
      <c r="O167" s="67"/>
      <c r="P167" s="67"/>
      <c r="Q167" s="67"/>
      <c r="R167" s="67"/>
      <c r="S167" s="67"/>
      <c r="T167" s="67"/>
      <c r="U167" s="67"/>
      <c r="V167" s="67"/>
      <c r="W167" s="67"/>
      <c r="X167" s="67"/>
      <c r="Y167" s="67"/>
      <c r="Z167" s="67"/>
      <c r="AA167" s="67"/>
      <c r="AB167" s="67"/>
      <c r="AC167" s="67"/>
      <c r="AD167" s="67"/>
      <c r="AE167" s="67"/>
      <c r="AF167" s="67"/>
      <c r="AG167" s="67"/>
    </row>
    <row r="168" spans="1:33" s="68" customFormat="1" ht="17.25">
      <c r="A168" s="321"/>
      <c r="B168" s="325"/>
      <c r="C168" s="326"/>
      <c r="D168" s="336"/>
      <c r="E168" s="92"/>
      <c r="F168" s="92"/>
      <c r="G168" s="69" t="s">
        <v>32</v>
      </c>
      <c r="H168" s="69" t="s">
        <v>86</v>
      </c>
      <c r="I168" s="69" t="s">
        <v>87</v>
      </c>
      <c r="J168" s="69" t="s">
        <v>88</v>
      </c>
      <c r="K168" s="93"/>
      <c r="L168" s="67"/>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 s="68" customFormat="1" ht="17.25">
      <c r="A169" s="327" t="s">
        <v>389</v>
      </c>
      <c r="B169" s="311"/>
      <c r="C169" s="141"/>
      <c r="D169" s="142">
        <v>676049</v>
      </c>
      <c r="E169" s="142">
        <v>815208</v>
      </c>
      <c r="F169" s="142">
        <v>993605</v>
      </c>
      <c r="G169" s="142">
        <v>7741941</v>
      </c>
      <c r="H169" s="142">
        <v>1029677</v>
      </c>
      <c r="I169" s="142">
        <v>1626591</v>
      </c>
      <c r="J169" s="142">
        <v>341839</v>
      </c>
      <c r="K169" s="143">
        <v>2189835</v>
      </c>
      <c r="L169" s="67"/>
      <c r="M169" s="67"/>
      <c r="N169" s="67"/>
      <c r="O169" s="67"/>
      <c r="P169" s="67"/>
      <c r="Q169" s="67"/>
      <c r="R169" s="67"/>
      <c r="S169" s="67"/>
      <c r="T169" s="67"/>
      <c r="U169" s="67"/>
      <c r="V169" s="67"/>
      <c r="W169" s="67"/>
      <c r="X169" s="67"/>
      <c r="Y169" s="67"/>
      <c r="Z169" s="67"/>
      <c r="AA169" s="67"/>
      <c r="AB169" s="67"/>
      <c r="AC169" s="67"/>
      <c r="AD169" s="67"/>
      <c r="AE169" s="67"/>
      <c r="AF169" s="67"/>
      <c r="AG169" s="67"/>
    </row>
    <row r="170" spans="1:33" s="68" customFormat="1" ht="17.25">
      <c r="A170" s="94"/>
      <c r="B170" s="144" t="s">
        <v>65</v>
      </c>
      <c r="C170" s="141"/>
      <c r="D170" s="142">
        <v>674434</v>
      </c>
      <c r="E170" s="141">
        <v>813490</v>
      </c>
      <c r="F170" s="141">
        <v>990902</v>
      </c>
      <c r="G170" s="141">
        <v>7738693</v>
      </c>
      <c r="H170" s="141">
        <v>1023692</v>
      </c>
      <c r="I170" s="141">
        <v>1623287</v>
      </c>
      <c r="J170" s="141">
        <v>340006</v>
      </c>
      <c r="K170" s="145">
        <v>2189835</v>
      </c>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s="68" customFormat="1" ht="17.25">
      <c r="A171" s="94"/>
      <c r="B171" s="71" t="s">
        <v>89</v>
      </c>
      <c r="C171" s="146"/>
      <c r="D171" s="147">
        <v>379929</v>
      </c>
      <c r="E171" s="146">
        <v>452656</v>
      </c>
      <c r="F171" s="146">
        <v>525659</v>
      </c>
      <c r="G171" s="146">
        <v>5117727</v>
      </c>
      <c r="H171" s="146">
        <v>622157</v>
      </c>
      <c r="I171" s="146">
        <v>1224948</v>
      </c>
      <c r="J171" s="146">
        <v>208605</v>
      </c>
      <c r="K171" s="148">
        <v>947295</v>
      </c>
      <c r="L171" s="67"/>
      <c r="M171" s="67"/>
      <c r="N171" s="67"/>
      <c r="O171" s="67"/>
      <c r="P171" s="67"/>
      <c r="Q171" s="67"/>
      <c r="R171" s="67"/>
      <c r="S171" s="67"/>
      <c r="T171" s="67"/>
      <c r="U171" s="67"/>
      <c r="V171" s="67"/>
      <c r="W171" s="67"/>
      <c r="X171" s="67"/>
      <c r="Y171" s="67"/>
      <c r="Z171" s="67"/>
      <c r="AA171" s="67"/>
      <c r="AB171" s="67"/>
      <c r="AC171" s="67"/>
      <c r="AD171" s="67"/>
      <c r="AE171" s="67"/>
      <c r="AF171" s="67"/>
      <c r="AG171" s="67"/>
    </row>
    <row r="172" spans="1:33" s="68" customFormat="1" ht="17.25">
      <c r="A172" s="94" t="s">
        <v>90</v>
      </c>
      <c r="B172" s="71" t="s">
        <v>91</v>
      </c>
      <c r="C172" s="146"/>
      <c r="D172" s="147">
        <v>107264</v>
      </c>
      <c r="E172" s="146">
        <v>156825</v>
      </c>
      <c r="F172" s="146">
        <v>159227</v>
      </c>
      <c r="G172" s="146">
        <v>1585443</v>
      </c>
      <c r="H172" s="146">
        <v>178793</v>
      </c>
      <c r="I172" s="146">
        <v>324025</v>
      </c>
      <c r="J172" s="146">
        <v>116541</v>
      </c>
      <c r="K172" s="148">
        <v>225331</v>
      </c>
      <c r="L172" s="67"/>
      <c r="M172" s="67"/>
      <c r="N172" s="67"/>
      <c r="O172" s="67"/>
      <c r="P172" s="67"/>
      <c r="Q172" s="67"/>
      <c r="R172" s="67"/>
      <c r="S172" s="67"/>
      <c r="T172" s="67"/>
      <c r="U172" s="67"/>
      <c r="V172" s="67"/>
      <c r="W172" s="67"/>
      <c r="X172" s="67"/>
      <c r="Y172" s="67"/>
      <c r="Z172" s="67"/>
      <c r="AA172" s="67"/>
      <c r="AB172" s="67"/>
      <c r="AC172" s="67"/>
      <c r="AD172" s="67"/>
      <c r="AE172" s="67"/>
      <c r="AF172" s="67"/>
      <c r="AG172" s="67"/>
    </row>
    <row r="173" spans="1:33" s="68" customFormat="1" ht="17.25">
      <c r="A173" s="94"/>
      <c r="B173" s="71" t="s">
        <v>92</v>
      </c>
      <c r="C173" s="146"/>
      <c r="D173" s="147">
        <v>25140</v>
      </c>
      <c r="E173" s="146">
        <v>19471</v>
      </c>
      <c r="F173" s="146">
        <v>28677</v>
      </c>
      <c r="G173" s="146">
        <v>97437</v>
      </c>
      <c r="H173" s="146">
        <v>22406</v>
      </c>
      <c r="I173" s="146">
        <v>23766</v>
      </c>
      <c r="J173" s="146">
        <v>5304</v>
      </c>
      <c r="K173" s="148">
        <v>92196</v>
      </c>
      <c r="L173" s="67"/>
      <c r="M173" s="67"/>
      <c r="N173" s="67"/>
      <c r="O173" s="67"/>
      <c r="P173" s="67"/>
      <c r="Q173" s="67"/>
      <c r="R173" s="67"/>
      <c r="S173" s="67"/>
      <c r="T173" s="67"/>
      <c r="U173" s="67"/>
      <c r="V173" s="67"/>
      <c r="W173" s="67"/>
      <c r="X173" s="67"/>
      <c r="Y173" s="67"/>
      <c r="Z173" s="67"/>
      <c r="AA173" s="67"/>
      <c r="AB173" s="67"/>
      <c r="AC173" s="67"/>
      <c r="AD173" s="67"/>
      <c r="AE173" s="67"/>
      <c r="AF173" s="67"/>
      <c r="AG173" s="67"/>
    </row>
    <row r="174" spans="1:33" s="68" customFormat="1" ht="17.25">
      <c r="A174" s="94"/>
      <c r="B174" s="71" t="s">
        <v>93</v>
      </c>
      <c r="C174" s="146"/>
      <c r="D174" s="147">
        <v>38208</v>
      </c>
      <c r="E174" s="146">
        <v>37991</v>
      </c>
      <c r="F174" s="146">
        <v>43760</v>
      </c>
      <c r="G174" s="146">
        <v>189589</v>
      </c>
      <c r="H174" s="146">
        <v>43616</v>
      </c>
      <c r="I174" s="146">
        <v>14766</v>
      </c>
      <c r="J174" s="146">
        <v>3491</v>
      </c>
      <c r="K174" s="148">
        <v>148362</v>
      </c>
      <c r="L174" s="67"/>
      <c r="M174" s="67"/>
      <c r="N174" s="67"/>
      <c r="O174" s="67"/>
      <c r="P174" s="67"/>
      <c r="Q174" s="67"/>
      <c r="R174" s="67"/>
      <c r="S174" s="67"/>
      <c r="T174" s="67"/>
      <c r="U174" s="67"/>
      <c r="V174" s="67"/>
      <c r="W174" s="67"/>
      <c r="X174" s="67"/>
      <c r="Y174" s="67"/>
      <c r="Z174" s="67"/>
      <c r="AA174" s="67"/>
      <c r="AB174" s="67"/>
      <c r="AC174" s="67"/>
      <c r="AD174" s="67"/>
      <c r="AE174" s="67"/>
      <c r="AF174" s="67"/>
      <c r="AG174" s="67"/>
    </row>
    <row r="175" spans="1:33" s="68" customFormat="1" ht="17.25">
      <c r="A175" s="94"/>
      <c r="B175" s="71" t="s">
        <v>94</v>
      </c>
      <c r="C175" s="146"/>
      <c r="D175" s="147">
        <v>19877</v>
      </c>
      <c r="E175" s="146">
        <v>24492</v>
      </c>
      <c r="F175" s="146">
        <v>37777</v>
      </c>
      <c r="G175" s="146">
        <v>185713</v>
      </c>
      <c r="H175" s="146">
        <v>1610</v>
      </c>
      <c r="I175" s="146">
        <v>17052</v>
      </c>
      <c r="J175" s="146">
        <v>3815</v>
      </c>
      <c r="K175" s="148">
        <v>14870</v>
      </c>
      <c r="L175" s="67"/>
      <c r="M175" s="67"/>
      <c r="N175" s="67"/>
      <c r="O175" s="67"/>
      <c r="P175" s="67"/>
      <c r="Q175" s="67"/>
      <c r="R175" s="67"/>
      <c r="S175" s="67"/>
      <c r="T175" s="67"/>
      <c r="U175" s="67"/>
      <c r="V175" s="67"/>
      <c r="W175" s="67"/>
      <c r="X175" s="67"/>
      <c r="Y175" s="67"/>
      <c r="Z175" s="67"/>
      <c r="AA175" s="67"/>
      <c r="AB175" s="67"/>
      <c r="AC175" s="67"/>
      <c r="AD175" s="67"/>
      <c r="AE175" s="67"/>
      <c r="AF175" s="67"/>
      <c r="AG175" s="67"/>
    </row>
    <row r="176" spans="1:33" s="68" customFormat="1" ht="17.25">
      <c r="A176" s="94"/>
      <c r="B176" s="71" t="s">
        <v>95</v>
      </c>
      <c r="C176" s="146"/>
      <c r="D176" s="147">
        <v>3491</v>
      </c>
      <c r="E176" s="146">
        <v>2910</v>
      </c>
      <c r="F176" s="146">
        <v>3996</v>
      </c>
      <c r="G176" s="146">
        <v>4514</v>
      </c>
      <c r="H176" s="146">
        <v>2261</v>
      </c>
      <c r="I176" s="146">
        <v>1852</v>
      </c>
      <c r="J176" s="146">
        <v>1568</v>
      </c>
      <c r="K176" s="148">
        <v>1326</v>
      </c>
      <c r="L176" s="67"/>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 s="68" customFormat="1" ht="17.25">
      <c r="A177" s="94" t="s">
        <v>96</v>
      </c>
      <c r="B177" s="71" t="s">
        <v>97</v>
      </c>
      <c r="C177" s="146"/>
      <c r="D177" s="147">
        <v>54751</v>
      </c>
      <c r="E177" s="146">
        <v>61744</v>
      </c>
      <c r="F177" s="146">
        <v>89327</v>
      </c>
      <c r="G177" s="146">
        <v>148014</v>
      </c>
      <c r="H177" s="146">
        <v>46784</v>
      </c>
      <c r="I177" s="146">
        <v>9556</v>
      </c>
      <c r="J177" s="146">
        <v>447</v>
      </c>
      <c r="K177" s="148">
        <v>27489</v>
      </c>
      <c r="L177" s="67"/>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 s="68" customFormat="1" ht="17.25">
      <c r="A178" s="94"/>
      <c r="B178" s="71" t="s">
        <v>98</v>
      </c>
      <c r="C178" s="146"/>
      <c r="D178" s="147">
        <v>317</v>
      </c>
      <c r="E178" s="146">
        <v>1287</v>
      </c>
      <c r="F178" s="146">
        <v>1552</v>
      </c>
      <c r="G178" s="146">
        <v>2103</v>
      </c>
      <c r="H178" s="146">
        <v>1058</v>
      </c>
      <c r="I178" s="146">
        <v>463</v>
      </c>
      <c r="J178" s="146">
        <v>111</v>
      </c>
      <c r="K178" s="148">
        <v>8976</v>
      </c>
      <c r="L178" s="67"/>
      <c r="M178" s="67"/>
      <c r="N178" s="67"/>
      <c r="O178" s="67"/>
      <c r="P178" s="67"/>
      <c r="Q178" s="67"/>
      <c r="R178" s="67"/>
      <c r="S178" s="67"/>
      <c r="T178" s="67"/>
      <c r="U178" s="67"/>
      <c r="V178" s="67"/>
      <c r="W178" s="67"/>
      <c r="X178" s="67"/>
      <c r="Y178" s="67"/>
      <c r="Z178" s="67"/>
      <c r="AA178" s="67"/>
      <c r="AB178" s="67"/>
      <c r="AC178" s="67"/>
      <c r="AD178" s="67"/>
      <c r="AE178" s="67"/>
      <c r="AF178" s="67"/>
      <c r="AG178" s="67"/>
    </row>
    <row r="179" spans="1:33" s="68" customFormat="1" ht="17.25">
      <c r="A179" s="98"/>
      <c r="B179" s="99" t="s">
        <v>99</v>
      </c>
      <c r="C179" s="146"/>
      <c r="D179" s="147">
        <v>45458</v>
      </c>
      <c r="E179" s="146">
        <v>56115</v>
      </c>
      <c r="F179" s="146">
        <v>100926</v>
      </c>
      <c r="G179" s="146">
        <v>408152</v>
      </c>
      <c r="H179" s="146">
        <v>105008</v>
      </c>
      <c r="I179" s="146">
        <v>6859</v>
      </c>
      <c r="J179" s="146">
        <v>124</v>
      </c>
      <c r="K179" s="148">
        <v>723990</v>
      </c>
      <c r="L179" s="67"/>
      <c r="M179" s="67"/>
      <c r="N179" s="67"/>
      <c r="O179" s="67"/>
      <c r="P179" s="67"/>
      <c r="Q179" s="67"/>
      <c r="R179" s="67"/>
      <c r="S179" s="67"/>
      <c r="T179" s="67"/>
      <c r="U179" s="67"/>
      <c r="V179" s="67"/>
      <c r="W179" s="67"/>
      <c r="X179" s="67"/>
      <c r="Y179" s="67"/>
      <c r="Z179" s="67"/>
      <c r="AA179" s="67"/>
      <c r="AB179" s="67"/>
      <c r="AC179" s="67"/>
      <c r="AD179" s="67"/>
      <c r="AE179" s="67"/>
      <c r="AF179" s="67"/>
      <c r="AG179" s="67"/>
    </row>
    <row r="180" spans="1:33" s="68" customFormat="1" ht="17.25">
      <c r="A180" s="94"/>
      <c r="B180" s="144" t="s">
        <v>65</v>
      </c>
      <c r="C180" s="141"/>
      <c r="D180" s="142">
        <v>1616</v>
      </c>
      <c r="E180" s="141">
        <v>1718</v>
      </c>
      <c r="F180" s="141">
        <v>2703</v>
      </c>
      <c r="G180" s="141">
        <v>3247</v>
      </c>
      <c r="H180" s="141">
        <v>5985</v>
      </c>
      <c r="I180" s="141">
        <v>3303</v>
      </c>
      <c r="J180" s="141">
        <v>1834</v>
      </c>
      <c r="K180" s="145">
        <v>0</v>
      </c>
      <c r="L180" s="67"/>
      <c r="M180" s="67"/>
      <c r="N180" s="67"/>
      <c r="O180" s="67"/>
      <c r="P180" s="67"/>
      <c r="Q180" s="67"/>
      <c r="R180" s="67"/>
      <c r="S180" s="67"/>
      <c r="T180" s="67"/>
      <c r="U180" s="67"/>
      <c r="V180" s="67"/>
      <c r="W180" s="67"/>
      <c r="X180" s="67"/>
      <c r="Y180" s="67"/>
      <c r="Z180" s="67"/>
      <c r="AA180" s="67"/>
      <c r="AB180" s="67"/>
      <c r="AC180" s="67"/>
      <c r="AD180" s="67"/>
      <c r="AE180" s="67"/>
      <c r="AF180" s="67"/>
      <c r="AG180" s="67"/>
    </row>
    <row r="181" spans="1:33" s="68" customFormat="1" ht="17.25">
      <c r="A181" s="94"/>
      <c r="B181" s="71" t="s">
        <v>92</v>
      </c>
      <c r="C181" s="146"/>
      <c r="D181" s="147">
        <v>953</v>
      </c>
      <c r="E181" s="146">
        <v>1313</v>
      </c>
      <c r="F181" s="146">
        <v>956</v>
      </c>
      <c r="G181" s="146">
        <v>2522</v>
      </c>
      <c r="H181" s="146">
        <v>3870</v>
      </c>
      <c r="I181" s="146">
        <v>2466</v>
      </c>
      <c r="J181" s="146">
        <v>1136</v>
      </c>
      <c r="K181" s="148">
        <v>0</v>
      </c>
      <c r="L181" s="67"/>
      <c r="M181" s="67"/>
      <c r="N181" s="67"/>
      <c r="O181" s="67"/>
      <c r="P181" s="67"/>
      <c r="Q181" s="67"/>
      <c r="R181" s="67"/>
      <c r="S181" s="67"/>
      <c r="T181" s="67"/>
      <c r="U181" s="67"/>
      <c r="V181" s="67"/>
      <c r="W181" s="67"/>
      <c r="X181" s="67"/>
      <c r="Y181" s="67"/>
      <c r="Z181" s="67"/>
      <c r="AA181" s="67"/>
      <c r="AB181" s="67"/>
      <c r="AC181" s="67"/>
      <c r="AD181" s="67"/>
      <c r="AE181" s="67"/>
      <c r="AF181" s="67"/>
      <c r="AG181" s="67"/>
    </row>
    <row r="182" spans="1:33" s="68" customFormat="1" ht="17.25">
      <c r="A182" s="94" t="s">
        <v>100</v>
      </c>
      <c r="B182" s="71" t="s">
        <v>93</v>
      </c>
      <c r="C182" s="146"/>
      <c r="D182" s="147">
        <v>90</v>
      </c>
      <c r="E182" s="146">
        <v>119</v>
      </c>
      <c r="F182" s="146">
        <v>197</v>
      </c>
      <c r="G182" s="146">
        <v>157</v>
      </c>
      <c r="H182" s="146">
        <v>1008</v>
      </c>
      <c r="I182" s="146">
        <v>124</v>
      </c>
      <c r="J182" s="146">
        <v>130</v>
      </c>
      <c r="K182" s="148">
        <v>0</v>
      </c>
      <c r="L182" s="67"/>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 s="68" customFormat="1" ht="17.25">
      <c r="A183" s="94"/>
      <c r="B183" s="71" t="s">
        <v>94</v>
      </c>
      <c r="C183" s="146"/>
      <c r="D183" s="147">
        <v>26</v>
      </c>
      <c r="E183" s="146">
        <v>19</v>
      </c>
      <c r="F183" s="146">
        <v>38</v>
      </c>
      <c r="G183" s="146">
        <v>171</v>
      </c>
      <c r="H183" s="146">
        <v>74</v>
      </c>
      <c r="I183" s="146">
        <v>98</v>
      </c>
      <c r="J183" s="146">
        <v>0</v>
      </c>
      <c r="K183" s="148">
        <v>0</v>
      </c>
      <c r="L183" s="67"/>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 s="68" customFormat="1" ht="17.25">
      <c r="A184" s="94"/>
      <c r="B184" s="71" t="s">
        <v>95</v>
      </c>
      <c r="C184" s="146"/>
      <c r="D184" s="147">
        <v>67</v>
      </c>
      <c r="E184" s="146">
        <v>13</v>
      </c>
      <c r="F184" s="146">
        <v>40</v>
      </c>
      <c r="G184" s="146">
        <v>294</v>
      </c>
      <c r="H184" s="146">
        <v>410</v>
      </c>
      <c r="I184" s="146">
        <v>615</v>
      </c>
      <c r="J184" s="146">
        <v>0</v>
      </c>
      <c r="K184" s="148">
        <v>0</v>
      </c>
      <c r="L184" s="67"/>
      <c r="M184" s="67"/>
      <c r="N184" s="67"/>
      <c r="O184" s="67"/>
      <c r="P184" s="67"/>
      <c r="Q184" s="67"/>
      <c r="R184" s="67"/>
      <c r="S184" s="67"/>
      <c r="T184" s="67"/>
      <c r="U184" s="67"/>
      <c r="V184" s="67"/>
      <c r="W184" s="67"/>
      <c r="X184" s="67"/>
      <c r="Y184" s="67"/>
      <c r="Z184" s="67"/>
      <c r="AA184" s="67"/>
      <c r="AB184" s="67"/>
      <c r="AC184" s="67"/>
      <c r="AD184" s="67"/>
      <c r="AE184" s="67"/>
      <c r="AF184" s="67"/>
      <c r="AG184" s="67"/>
    </row>
    <row r="185" spans="1:33" s="68" customFormat="1" ht="17.25">
      <c r="A185" s="94" t="s">
        <v>96</v>
      </c>
      <c r="B185" s="71" t="s">
        <v>97</v>
      </c>
      <c r="C185" s="146"/>
      <c r="D185" s="147">
        <v>423</v>
      </c>
      <c r="E185" s="146">
        <v>205</v>
      </c>
      <c r="F185" s="146">
        <v>1430</v>
      </c>
      <c r="G185" s="146">
        <v>103</v>
      </c>
      <c r="H185" s="146">
        <v>552</v>
      </c>
      <c r="I185" s="146">
        <v>0</v>
      </c>
      <c r="J185" s="146">
        <v>568</v>
      </c>
      <c r="K185" s="148">
        <v>0</v>
      </c>
      <c r="L185" s="67"/>
      <c r="M185" s="67"/>
      <c r="N185" s="67"/>
      <c r="O185" s="67"/>
      <c r="P185" s="67"/>
      <c r="Q185" s="67"/>
      <c r="R185" s="67"/>
      <c r="S185" s="67"/>
      <c r="T185" s="67"/>
      <c r="U185" s="67"/>
      <c r="V185" s="67"/>
      <c r="W185" s="67"/>
      <c r="X185" s="67"/>
      <c r="Y185" s="67"/>
      <c r="Z185" s="67"/>
      <c r="AA185" s="67"/>
      <c r="AB185" s="67"/>
      <c r="AC185" s="67"/>
      <c r="AD185" s="67"/>
      <c r="AE185" s="67"/>
      <c r="AF185" s="67"/>
      <c r="AG185" s="67"/>
    </row>
    <row r="186" spans="1:33" s="68" customFormat="1" ht="17.25">
      <c r="A186" s="94"/>
      <c r="B186" s="71" t="s">
        <v>98</v>
      </c>
      <c r="C186" s="146"/>
      <c r="D186" s="147">
        <v>57</v>
      </c>
      <c r="E186" s="146">
        <v>49</v>
      </c>
      <c r="F186" s="146">
        <v>43</v>
      </c>
      <c r="G186" s="146">
        <v>0</v>
      </c>
      <c r="H186" s="146">
        <v>72</v>
      </c>
      <c r="I186" s="146">
        <v>0</v>
      </c>
      <c r="J186" s="146">
        <v>0</v>
      </c>
      <c r="K186" s="148">
        <v>0</v>
      </c>
      <c r="L186" s="67"/>
      <c r="M186" s="67"/>
      <c r="N186" s="67"/>
      <c r="O186" s="67"/>
      <c r="P186" s="67"/>
      <c r="Q186" s="67"/>
      <c r="R186" s="67"/>
      <c r="S186" s="67"/>
      <c r="T186" s="67"/>
      <c r="U186" s="67"/>
      <c r="V186" s="67"/>
      <c r="W186" s="67"/>
      <c r="X186" s="67"/>
      <c r="Y186" s="67"/>
      <c r="Z186" s="67"/>
      <c r="AA186" s="67"/>
      <c r="AB186" s="67"/>
      <c r="AC186" s="67"/>
      <c r="AD186" s="67"/>
      <c r="AE186" s="67"/>
      <c r="AF186" s="67"/>
      <c r="AG186" s="67"/>
    </row>
    <row r="187" spans="1:33" s="68" customFormat="1" ht="18" thickBot="1">
      <c r="A187" s="101"/>
      <c r="B187" s="78" t="s">
        <v>99</v>
      </c>
      <c r="C187" s="149"/>
      <c r="D187" s="150">
        <v>0</v>
      </c>
      <c r="E187" s="149">
        <v>0</v>
      </c>
      <c r="F187" s="149">
        <v>0</v>
      </c>
      <c r="G187" s="149">
        <v>0</v>
      </c>
      <c r="H187" s="149">
        <v>0</v>
      </c>
      <c r="I187" s="149">
        <v>0</v>
      </c>
      <c r="J187" s="149">
        <v>0</v>
      </c>
      <c r="K187" s="151">
        <v>0</v>
      </c>
      <c r="L187" s="67"/>
      <c r="M187" s="67"/>
      <c r="N187" s="67"/>
      <c r="O187" s="67"/>
      <c r="P187" s="67"/>
      <c r="Q187" s="67"/>
      <c r="R187" s="67"/>
      <c r="S187" s="67"/>
      <c r="T187" s="67"/>
      <c r="U187" s="67"/>
      <c r="V187" s="67"/>
      <c r="W187" s="67"/>
      <c r="X187" s="67"/>
      <c r="Y187" s="67"/>
      <c r="Z187" s="67"/>
      <c r="AA187" s="67"/>
      <c r="AB187" s="67"/>
      <c r="AC187" s="67"/>
      <c r="AD187" s="67"/>
      <c r="AE187" s="67"/>
      <c r="AF187" s="67"/>
      <c r="AG187" s="67"/>
    </row>
    <row r="193" spans="1:12" ht="17.25">
      <c r="A193" s="319">
        <v>26</v>
      </c>
      <c r="B193" s="319"/>
      <c r="C193" s="319"/>
      <c r="D193" s="319"/>
      <c r="E193" s="319"/>
      <c r="F193" s="319"/>
      <c r="G193" s="319"/>
      <c r="H193" s="319"/>
      <c r="I193" s="319"/>
      <c r="J193" s="319"/>
      <c r="K193" s="319"/>
      <c r="L193" s="319"/>
    </row>
  </sheetData>
  <mergeCells count="7">
    <mergeCell ref="A62:L62"/>
    <mergeCell ref="A124:L124"/>
    <mergeCell ref="A193:L193"/>
    <mergeCell ref="A167:B168"/>
    <mergeCell ref="C167:C168"/>
    <mergeCell ref="D167:D168"/>
    <mergeCell ref="A169:B169"/>
  </mergeCells>
  <printOptions/>
  <pageMargins left="0.35433070866141736" right="0.35433070866141736" top="0.7874015748031497" bottom="0.3937007874015748" header="0.3937007874015748" footer="0.3937007874015748"/>
  <pageSetup fitToHeight="10" horizontalDpi="600" verticalDpi="600" orientation="portrait" paperSize="9" scale="59" r:id="rId1"/>
  <rowBreaks count="2" manualBreakCount="2">
    <brk id="62" max="11" man="1"/>
    <brk id="124" max="11" man="1"/>
  </rowBreaks>
</worksheet>
</file>

<file path=xl/worksheets/sheet4.xml><?xml version="1.0" encoding="utf-8"?>
<worksheet xmlns="http://schemas.openxmlformats.org/spreadsheetml/2006/main" xmlns:r="http://schemas.openxmlformats.org/officeDocument/2006/relationships">
  <sheetPr transitionEvaluation="1"/>
  <dimension ref="A1:AF130"/>
  <sheetViews>
    <sheetView defaultGridColor="0" view="pageBreakPreview" zoomScale="60" zoomScaleNormal="77" colorId="22" workbookViewId="0" topLeftCell="A1">
      <selection activeCell="G1" sqref="G1"/>
    </sheetView>
  </sheetViews>
  <sheetFormatPr defaultColWidth="10.66015625" defaultRowHeight="18"/>
  <cols>
    <col min="1" max="1" width="3.66015625" style="16" customWidth="1"/>
    <col min="2" max="2" width="2.66015625" style="16" customWidth="1"/>
    <col min="3" max="3" width="19.66015625" style="16" customWidth="1"/>
    <col min="4" max="4" width="12.33203125" style="16" bestFit="1" customWidth="1"/>
    <col min="5" max="5" width="13.66015625" style="16" customWidth="1"/>
    <col min="6" max="6" width="11.66015625" style="16" customWidth="1"/>
    <col min="7" max="9" width="12.66015625" style="16" customWidth="1"/>
    <col min="10" max="10" width="11.16015625" style="16" bestFit="1" customWidth="1"/>
    <col min="11" max="11" width="9.66015625" style="16" customWidth="1"/>
    <col min="12" max="12" width="1.66015625" style="16" customWidth="1"/>
    <col min="13" max="16384" width="10.66015625" style="16" customWidth="1"/>
  </cols>
  <sheetData>
    <row r="1" spans="1:32" ht="18.75">
      <c r="A1" s="11" t="s">
        <v>104</v>
      </c>
      <c r="J1" s="16" t="s">
        <v>13</v>
      </c>
      <c r="L1" s="17"/>
      <c r="M1" s="17"/>
      <c r="N1" s="17"/>
      <c r="O1" s="17"/>
      <c r="P1" s="17"/>
      <c r="Q1" s="17"/>
      <c r="R1" s="17"/>
      <c r="S1" s="17"/>
      <c r="T1" s="17"/>
      <c r="U1" s="17"/>
      <c r="V1" s="17"/>
      <c r="W1" s="17"/>
      <c r="X1" s="17"/>
      <c r="Y1" s="17"/>
      <c r="Z1" s="17"/>
      <c r="AA1" s="17"/>
      <c r="AB1" s="17"/>
      <c r="AC1" s="17"/>
      <c r="AD1" s="17"/>
      <c r="AE1" s="17"/>
      <c r="AF1" s="17"/>
    </row>
    <row r="2" spans="1:32" s="102" customFormat="1" ht="18" thickBot="1">
      <c r="A2" s="105"/>
      <c r="B2" s="105"/>
      <c r="C2" s="105"/>
      <c r="D2" s="105"/>
      <c r="E2" s="105"/>
      <c r="F2" s="105"/>
      <c r="G2" s="105"/>
      <c r="H2" s="105"/>
      <c r="I2" s="317" t="s">
        <v>105</v>
      </c>
      <c r="J2" s="317"/>
      <c r="K2" s="317"/>
      <c r="L2" s="152"/>
      <c r="M2" s="152"/>
      <c r="N2" s="152"/>
      <c r="O2" s="152"/>
      <c r="P2" s="152"/>
      <c r="Q2" s="152"/>
      <c r="R2" s="152"/>
      <c r="S2" s="152"/>
      <c r="T2" s="152"/>
      <c r="U2" s="152"/>
      <c r="V2" s="152"/>
      <c r="W2" s="152"/>
      <c r="X2" s="152"/>
      <c r="Y2" s="152"/>
      <c r="Z2" s="152"/>
      <c r="AA2" s="152"/>
      <c r="AB2" s="152"/>
      <c r="AC2" s="152"/>
      <c r="AD2" s="152"/>
      <c r="AE2" s="152"/>
      <c r="AF2" s="152"/>
    </row>
    <row r="3" spans="1:32" s="102" customFormat="1" ht="21.75" customHeight="1">
      <c r="A3" s="313" t="s">
        <v>390</v>
      </c>
      <c r="B3" s="324"/>
      <c r="C3" s="320"/>
      <c r="D3" s="153" t="s">
        <v>106</v>
      </c>
      <c r="E3" s="309" t="s">
        <v>391</v>
      </c>
      <c r="F3" s="310"/>
      <c r="G3" s="310"/>
      <c r="H3" s="310"/>
      <c r="I3" s="310"/>
      <c r="J3" s="331"/>
      <c r="K3" s="154" t="s">
        <v>107</v>
      </c>
      <c r="L3" s="152"/>
      <c r="M3" s="152"/>
      <c r="N3" s="152"/>
      <c r="O3" s="152"/>
      <c r="P3" s="152"/>
      <c r="Q3" s="152"/>
      <c r="R3" s="152"/>
      <c r="S3" s="152"/>
      <c r="T3" s="152"/>
      <c r="U3" s="152"/>
      <c r="V3" s="152"/>
      <c r="W3" s="152"/>
      <c r="X3" s="152"/>
      <c r="Y3" s="152"/>
      <c r="Z3" s="152"/>
      <c r="AA3" s="152"/>
      <c r="AB3" s="152"/>
      <c r="AC3" s="152"/>
      <c r="AD3" s="152"/>
      <c r="AE3" s="152"/>
      <c r="AF3" s="152"/>
    </row>
    <row r="4" spans="1:32" s="102" customFormat="1" ht="18.75" customHeight="1">
      <c r="A4" s="314"/>
      <c r="B4" s="315"/>
      <c r="C4" s="316"/>
      <c r="D4" s="155"/>
      <c r="E4" s="356" t="s">
        <v>65</v>
      </c>
      <c r="F4" s="356" t="s">
        <v>66</v>
      </c>
      <c r="G4" s="356" t="s">
        <v>108</v>
      </c>
      <c r="H4" s="357" t="s">
        <v>67</v>
      </c>
      <c r="I4" s="356" t="s">
        <v>109</v>
      </c>
      <c r="J4" s="156" t="s">
        <v>110</v>
      </c>
      <c r="K4" s="157" t="s">
        <v>111</v>
      </c>
      <c r="L4" s="152"/>
      <c r="M4" s="152"/>
      <c r="N4" s="152"/>
      <c r="O4" s="152"/>
      <c r="P4" s="152"/>
      <c r="Q4" s="152"/>
      <c r="R4" s="152"/>
      <c r="S4" s="152"/>
      <c r="T4" s="152"/>
      <c r="U4" s="152"/>
      <c r="V4" s="152"/>
      <c r="W4" s="152"/>
      <c r="X4" s="152"/>
      <c r="Y4" s="152"/>
      <c r="Z4" s="152"/>
      <c r="AA4" s="152"/>
      <c r="AB4" s="152"/>
      <c r="AC4" s="152"/>
      <c r="AD4" s="152"/>
      <c r="AE4" s="152"/>
      <c r="AF4" s="152"/>
    </row>
    <row r="5" spans="1:32" s="102" customFormat="1" ht="18.75" customHeight="1">
      <c r="A5" s="321"/>
      <c r="B5" s="325"/>
      <c r="C5" s="322"/>
      <c r="D5" s="113" t="s">
        <v>112</v>
      </c>
      <c r="E5" s="336"/>
      <c r="F5" s="336"/>
      <c r="G5" s="336"/>
      <c r="H5" s="336"/>
      <c r="I5" s="336"/>
      <c r="J5" s="158" t="s">
        <v>113</v>
      </c>
      <c r="K5" s="159" t="s">
        <v>114</v>
      </c>
      <c r="L5" s="152"/>
      <c r="M5" s="152"/>
      <c r="N5" s="152"/>
      <c r="O5" s="152"/>
      <c r="P5" s="152"/>
      <c r="Q5" s="152"/>
      <c r="R5" s="152"/>
      <c r="S5" s="152"/>
      <c r="T5" s="152"/>
      <c r="U5" s="152"/>
      <c r="V5" s="152"/>
      <c r="W5" s="152"/>
      <c r="X5" s="152"/>
      <c r="Y5" s="152"/>
      <c r="Z5" s="152"/>
      <c r="AA5" s="152"/>
      <c r="AB5" s="152"/>
      <c r="AC5" s="152"/>
      <c r="AD5" s="152"/>
      <c r="AE5" s="152"/>
      <c r="AF5" s="152"/>
    </row>
    <row r="6" spans="1:32" s="102" customFormat="1" ht="19.5" customHeight="1">
      <c r="A6" s="114"/>
      <c r="B6" s="160" t="s">
        <v>115</v>
      </c>
      <c r="C6" s="152"/>
      <c r="D6" s="160">
        <v>101876514</v>
      </c>
      <c r="E6" s="160">
        <v>101876514</v>
      </c>
      <c r="F6" s="160">
        <v>1698922</v>
      </c>
      <c r="G6" s="160">
        <v>24182016</v>
      </c>
      <c r="H6" s="160">
        <v>70934520</v>
      </c>
      <c r="I6" s="160">
        <v>5037272</v>
      </c>
      <c r="J6" s="160">
        <v>23784</v>
      </c>
      <c r="K6" s="161">
        <v>0</v>
      </c>
      <c r="L6" s="152"/>
      <c r="M6" s="152"/>
      <c r="N6" s="152"/>
      <c r="O6" s="152"/>
      <c r="P6" s="152"/>
      <c r="Q6" s="152"/>
      <c r="R6" s="152"/>
      <c r="S6" s="152"/>
      <c r="T6" s="152"/>
      <c r="U6" s="152"/>
      <c r="V6" s="152"/>
      <c r="W6" s="152"/>
      <c r="X6" s="152"/>
      <c r="Y6" s="152"/>
      <c r="Z6" s="152"/>
      <c r="AA6" s="152"/>
      <c r="AB6" s="152"/>
      <c r="AC6" s="152"/>
      <c r="AD6" s="152"/>
      <c r="AE6" s="152"/>
      <c r="AF6" s="152"/>
    </row>
    <row r="7" spans="1:32" s="102" customFormat="1" ht="18" customHeight="1">
      <c r="A7" s="114"/>
      <c r="B7" s="160"/>
      <c r="C7" s="152"/>
      <c r="D7" s="162">
        <v>100</v>
      </c>
      <c r="E7" s="162">
        <v>100</v>
      </c>
      <c r="F7" s="162">
        <v>1.6676287137190424</v>
      </c>
      <c r="G7" s="162">
        <v>23.736595463013195</v>
      </c>
      <c r="H7" s="162">
        <v>69.62794192192324</v>
      </c>
      <c r="I7" s="162">
        <v>4.944487990627556</v>
      </c>
      <c r="J7" s="162">
        <v>0.023345910716968586</v>
      </c>
      <c r="K7" s="163">
        <v>0</v>
      </c>
      <c r="L7" s="152"/>
      <c r="M7" s="152"/>
      <c r="N7" s="152"/>
      <c r="O7" s="152"/>
      <c r="P7" s="152"/>
      <c r="Q7" s="152"/>
      <c r="R7" s="152"/>
      <c r="S7" s="152"/>
      <c r="T7" s="152"/>
      <c r="U7" s="152"/>
      <c r="V7" s="152"/>
      <c r="W7" s="152"/>
      <c r="X7" s="152"/>
      <c r="Y7" s="152"/>
      <c r="Z7" s="152"/>
      <c r="AA7" s="152"/>
      <c r="AB7" s="152"/>
      <c r="AC7" s="152"/>
      <c r="AD7" s="152"/>
      <c r="AE7" s="152"/>
      <c r="AF7" s="152"/>
    </row>
    <row r="8" spans="1:32" s="102" customFormat="1" ht="21" customHeight="1">
      <c r="A8" s="114"/>
      <c r="B8" s="117"/>
      <c r="C8" s="152" t="s">
        <v>116</v>
      </c>
      <c r="D8" s="160">
        <v>15646257</v>
      </c>
      <c r="E8" s="160">
        <v>15646257</v>
      </c>
      <c r="F8" s="75">
        <v>43050</v>
      </c>
      <c r="G8" s="95">
        <v>17352</v>
      </c>
      <c r="H8" s="95">
        <v>15204425</v>
      </c>
      <c r="I8" s="95">
        <v>380000</v>
      </c>
      <c r="J8" s="95">
        <v>1430</v>
      </c>
      <c r="K8" s="74">
        <v>0</v>
      </c>
      <c r="L8" s="152"/>
      <c r="M8" s="152"/>
      <c r="N8" s="152"/>
      <c r="O8" s="152"/>
      <c r="P8" s="152"/>
      <c r="Q8" s="152"/>
      <c r="R8" s="152"/>
      <c r="S8" s="152"/>
      <c r="T8" s="152"/>
      <c r="U8" s="152"/>
      <c r="V8" s="152"/>
      <c r="W8" s="152"/>
      <c r="X8" s="152"/>
      <c r="Y8" s="152"/>
      <c r="Z8" s="152"/>
      <c r="AA8" s="152"/>
      <c r="AB8" s="152"/>
      <c r="AC8" s="152"/>
      <c r="AD8" s="152"/>
      <c r="AE8" s="152"/>
      <c r="AF8" s="152"/>
    </row>
    <row r="9" spans="1:32" s="102" customFormat="1" ht="19.5" customHeight="1">
      <c r="A9" s="164" t="s">
        <v>28</v>
      </c>
      <c r="B9" s="117"/>
      <c r="C9" s="152" t="s">
        <v>117</v>
      </c>
      <c r="D9" s="160">
        <v>16413205</v>
      </c>
      <c r="E9" s="160">
        <v>16413205</v>
      </c>
      <c r="F9" s="75">
        <v>161405</v>
      </c>
      <c r="G9" s="95">
        <v>1229550</v>
      </c>
      <c r="H9" s="95">
        <v>14717628</v>
      </c>
      <c r="I9" s="95">
        <v>296000</v>
      </c>
      <c r="J9" s="95">
        <v>8622</v>
      </c>
      <c r="K9" s="74">
        <v>0</v>
      </c>
      <c r="L9" s="152"/>
      <c r="M9" s="152"/>
      <c r="N9" s="152"/>
      <c r="O9" s="152"/>
      <c r="P9" s="152"/>
      <c r="Q9" s="152"/>
      <c r="R9" s="152"/>
      <c r="S9" s="152"/>
      <c r="T9" s="152"/>
      <c r="U9" s="152"/>
      <c r="V9" s="152"/>
      <c r="W9" s="152"/>
      <c r="X9" s="152"/>
      <c r="Y9" s="152"/>
      <c r="Z9" s="152"/>
      <c r="AA9" s="152"/>
      <c r="AB9" s="152"/>
      <c r="AC9" s="152"/>
      <c r="AD9" s="152"/>
      <c r="AE9" s="152"/>
      <c r="AF9" s="152"/>
    </row>
    <row r="10" spans="1:32" s="102" customFormat="1" ht="19.5" customHeight="1">
      <c r="A10" s="114"/>
      <c r="B10" s="117"/>
      <c r="C10" s="152" t="s">
        <v>118</v>
      </c>
      <c r="D10" s="160">
        <v>11752328</v>
      </c>
      <c r="E10" s="160">
        <v>11752328</v>
      </c>
      <c r="F10" s="75">
        <v>50580</v>
      </c>
      <c r="G10" s="95">
        <v>6773794</v>
      </c>
      <c r="H10" s="95">
        <v>4734882</v>
      </c>
      <c r="I10" s="95">
        <v>193072</v>
      </c>
      <c r="J10" s="95">
        <v>0</v>
      </c>
      <c r="K10" s="74">
        <v>0</v>
      </c>
      <c r="L10" s="152"/>
      <c r="M10" s="152"/>
      <c r="N10" s="152"/>
      <c r="O10" s="152"/>
      <c r="P10" s="152"/>
      <c r="Q10" s="152"/>
      <c r="R10" s="152"/>
      <c r="S10" s="152"/>
      <c r="T10" s="152"/>
      <c r="U10" s="152"/>
      <c r="V10" s="152"/>
      <c r="W10" s="152"/>
      <c r="X10" s="152"/>
      <c r="Y10" s="152"/>
      <c r="Z10" s="152"/>
      <c r="AA10" s="152"/>
      <c r="AB10" s="152"/>
      <c r="AC10" s="152"/>
      <c r="AD10" s="152"/>
      <c r="AE10" s="152"/>
      <c r="AF10" s="152"/>
    </row>
    <row r="11" spans="1:32" s="102" customFormat="1" ht="19.5" customHeight="1">
      <c r="A11" s="114"/>
      <c r="B11" s="117"/>
      <c r="C11" s="152" t="s">
        <v>119</v>
      </c>
      <c r="D11" s="160">
        <v>24342679</v>
      </c>
      <c r="E11" s="160">
        <v>24342679</v>
      </c>
      <c r="F11" s="75">
        <v>459564</v>
      </c>
      <c r="G11" s="95">
        <v>3973971</v>
      </c>
      <c r="H11" s="95">
        <v>17711841</v>
      </c>
      <c r="I11" s="95">
        <v>2196100</v>
      </c>
      <c r="J11" s="95">
        <v>1203</v>
      </c>
      <c r="K11" s="74">
        <v>0</v>
      </c>
      <c r="L11" s="152"/>
      <c r="M11" s="152"/>
      <c r="N11" s="152"/>
      <c r="O11" s="152"/>
      <c r="P11" s="152"/>
      <c r="Q11" s="152"/>
      <c r="R11" s="152"/>
      <c r="S11" s="152"/>
      <c r="T11" s="152"/>
      <c r="U11" s="152"/>
      <c r="V11" s="152"/>
      <c r="W11" s="152"/>
      <c r="X11" s="152"/>
      <c r="Y11" s="152"/>
      <c r="Z11" s="152"/>
      <c r="AA11" s="152"/>
      <c r="AB11" s="152"/>
      <c r="AC11" s="152"/>
      <c r="AD11" s="152"/>
      <c r="AE11" s="152"/>
      <c r="AF11" s="152"/>
    </row>
    <row r="12" spans="1:11" s="102" customFormat="1" ht="19.5" customHeight="1">
      <c r="A12" s="114"/>
      <c r="B12" s="117"/>
      <c r="C12" s="152" t="s">
        <v>120</v>
      </c>
      <c r="D12" s="160">
        <v>5230455</v>
      </c>
      <c r="E12" s="160">
        <v>5230455</v>
      </c>
      <c r="F12" s="75">
        <v>2945</v>
      </c>
      <c r="G12" s="95">
        <v>2259427</v>
      </c>
      <c r="H12" s="95">
        <v>2200945</v>
      </c>
      <c r="I12" s="95">
        <v>766000</v>
      </c>
      <c r="J12" s="95">
        <v>1138</v>
      </c>
      <c r="K12" s="74">
        <v>0</v>
      </c>
    </row>
    <row r="13" spans="1:11" s="102" customFormat="1" ht="19.5" customHeight="1">
      <c r="A13" s="114"/>
      <c r="B13" s="117"/>
      <c r="C13" s="102" t="s">
        <v>121</v>
      </c>
      <c r="D13" s="160">
        <v>12098</v>
      </c>
      <c r="E13" s="160">
        <v>12098</v>
      </c>
      <c r="F13" s="75">
        <v>0</v>
      </c>
      <c r="G13" s="95">
        <v>0</v>
      </c>
      <c r="H13" s="95">
        <v>12098</v>
      </c>
      <c r="I13" s="95">
        <v>0</v>
      </c>
      <c r="J13" s="95">
        <v>0</v>
      </c>
      <c r="K13" s="74">
        <v>0</v>
      </c>
    </row>
    <row r="14" spans="1:32" s="102" customFormat="1" ht="19.5" customHeight="1">
      <c r="A14" s="114"/>
      <c r="B14" s="117"/>
      <c r="C14" s="102" t="s">
        <v>122</v>
      </c>
      <c r="D14" s="160">
        <v>4232565</v>
      </c>
      <c r="E14" s="160">
        <v>4232565</v>
      </c>
      <c r="F14" s="75">
        <v>8655</v>
      </c>
      <c r="G14" s="95">
        <v>100</v>
      </c>
      <c r="H14" s="95">
        <v>4223810</v>
      </c>
      <c r="I14" s="95">
        <v>0</v>
      </c>
      <c r="J14" s="95">
        <v>0</v>
      </c>
      <c r="K14" s="74">
        <v>0</v>
      </c>
      <c r="L14" s="152"/>
      <c r="M14" s="152"/>
      <c r="N14" s="152"/>
      <c r="O14" s="152"/>
      <c r="P14" s="152"/>
      <c r="Q14" s="152"/>
      <c r="R14" s="152"/>
      <c r="S14" s="152"/>
      <c r="T14" s="152"/>
      <c r="U14" s="152"/>
      <c r="V14" s="152"/>
      <c r="W14" s="152"/>
      <c r="X14" s="152"/>
      <c r="Y14" s="152"/>
      <c r="Z14" s="152"/>
      <c r="AA14" s="152"/>
      <c r="AB14" s="152"/>
      <c r="AC14" s="152"/>
      <c r="AD14" s="152"/>
      <c r="AE14" s="152"/>
      <c r="AF14" s="152"/>
    </row>
    <row r="15" spans="1:32" s="102" customFormat="1" ht="19.5" customHeight="1">
      <c r="A15" s="164" t="s">
        <v>27</v>
      </c>
      <c r="B15" s="117"/>
      <c r="C15" s="165" t="s">
        <v>123</v>
      </c>
      <c r="D15" s="160">
        <v>14970386</v>
      </c>
      <c r="E15" s="160">
        <v>14970386</v>
      </c>
      <c r="F15" s="75">
        <v>12143</v>
      </c>
      <c r="G15" s="95">
        <v>8621316</v>
      </c>
      <c r="H15" s="95">
        <v>6332318</v>
      </c>
      <c r="I15" s="95">
        <v>0</v>
      </c>
      <c r="J15" s="95">
        <v>4609</v>
      </c>
      <c r="K15" s="74">
        <v>0</v>
      </c>
      <c r="L15" s="152"/>
      <c r="M15" s="152"/>
      <c r="N15" s="152"/>
      <c r="O15" s="152"/>
      <c r="P15" s="152"/>
      <c r="Q15" s="152"/>
      <c r="R15" s="152"/>
      <c r="S15" s="152"/>
      <c r="T15" s="152"/>
      <c r="U15" s="152"/>
      <c r="V15" s="152"/>
      <c r="W15" s="152"/>
      <c r="X15" s="152"/>
      <c r="Y15" s="152"/>
      <c r="Z15" s="152"/>
      <c r="AA15" s="152"/>
      <c r="AB15" s="152"/>
      <c r="AC15" s="152"/>
      <c r="AD15" s="152"/>
      <c r="AE15" s="152"/>
      <c r="AF15" s="152"/>
    </row>
    <row r="16" spans="1:32" s="102" customFormat="1" ht="19.5" customHeight="1">
      <c r="A16" s="164" t="s">
        <v>13</v>
      </c>
      <c r="B16" s="117"/>
      <c r="C16" s="152" t="s">
        <v>124</v>
      </c>
      <c r="D16" s="160">
        <v>5414644</v>
      </c>
      <c r="E16" s="160">
        <v>5414644</v>
      </c>
      <c r="F16" s="75">
        <v>218093</v>
      </c>
      <c r="G16" s="95">
        <v>1147408</v>
      </c>
      <c r="H16" s="95">
        <v>3998461</v>
      </c>
      <c r="I16" s="95">
        <v>44100</v>
      </c>
      <c r="J16" s="95">
        <v>6582</v>
      </c>
      <c r="K16" s="74">
        <v>0</v>
      </c>
      <c r="L16" s="152"/>
      <c r="M16" s="152"/>
      <c r="N16" s="152"/>
      <c r="O16" s="152"/>
      <c r="P16" s="152"/>
      <c r="Q16" s="152"/>
      <c r="R16" s="152"/>
      <c r="S16" s="152"/>
      <c r="T16" s="152"/>
      <c r="U16" s="152"/>
      <c r="V16" s="152"/>
      <c r="W16" s="152"/>
      <c r="X16" s="152"/>
      <c r="Y16" s="152"/>
      <c r="Z16" s="152"/>
      <c r="AA16" s="152"/>
      <c r="AB16" s="152"/>
      <c r="AC16" s="152"/>
      <c r="AD16" s="152"/>
      <c r="AE16" s="152"/>
      <c r="AF16" s="152"/>
    </row>
    <row r="17" spans="1:32" s="102" customFormat="1" ht="15" customHeight="1">
      <c r="A17" s="114"/>
      <c r="B17" s="117"/>
      <c r="C17" s="152" t="s">
        <v>125</v>
      </c>
      <c r="D17" s="160"/>
      <c r="E17" s="160" t="s">
        <v>13</v>
      </c>
      <c r="F17" s="75"/>
      <c r="G17" s="95"/>
      <c r="H17" s="95"/>
      <c r="I17" s="95"/>
      <c r="J17" s="95"/>
      <c r="K17" s="74"/>
      <c r="L17" s="152"/>
      <c r="M17" s="152"/>
      <c r="N17" s="152"/>
      <c r="O17" s="152"/>
      <c r="P17" s="152"/>
      <c r="Q17" s="152"/>
      <c r="R17" s="152"/>
      <c r="S17" s="152"/>
      <c r="T17" s="152"/>
      <c r="U17" s="152"/>
      <c r="V17" s="152"/>
      <c r="W17" s="152"/>
      <c r="X17" s="152"/>
      <c r="Y17" s="152"/>
      <c r="Z17" s="152"/>
      <c r="AA17" s="152"/>
      <c r="AB17" s="152"/>
      <c r="AC17" s="152"/>
      <c r="AD17" s="152"/>
      <c r="AE17" s="152"/>
      <c r="AF17" s="152"/>
    </row>
    <row r="18" spans="1:32" s="102" customFormat="1" ht="19.5" customHeight="1">
      <c r="A18" s="114"/>
      <c r="B18" s="117"/>
      <c r="C18" s="152" t="s">
        <v>126</v>
      </c>
      <c r="D18" s="160">
        <v>3861897</v>
      </c>
      <c r="E18" s="160">
        <v>3861897</v>
      </c>
      <c r="F18" s="75">
        <v>742487</v>
      </c>
      <c r="G18" s="95">
        <v>159098</v>
      </c>
      <c r="H18" s="95">
        <v>1798112</v>
      </c>
      <c r="I18" s="95">
        <v>1162000</v>
      </c>
      <c r="J18" s="95">
        <v>200</v>
      </c>
      <c r="K18" s="74">
        <v>0</v>
      </c>
      <c r="L18" s="152"/>
      <c r="M18" s="152"/>
      <c r="N18" s="152"/>
      <c r="O18" s="152"/>
      <c r="P18" s="152"/>
      <c r="Q18" s="152"/>
      <c r="R18" s="152"/>
      <c r="S18" s="152"/>
      <c r="T18" s="152"/>
      <c r="U18" s="152"/>
      <c r="V18" s="152"/>
      <c r="W18" s="152"/>
      <c r="X18" s="152"/>
      <c r="Y18" s="152"/>
      <c r="Z18" s="152"/>
      <c r="AA18" s="152"/>
      <c r="AB18" s="152"/>
      <c r="AC18" s="152"/>
      <c r="AD18" s="152"/>
      <c r="AE18" s="152"/>
      <c r="AF18" s="152"/>
    </row>
    <row r="19" spans="1:32" s="102" customFormat="1" ht="9.75" customHeight="1">
      <c r="A19" s="166"/>
      <c r="B19" s="167"/>
      <c r="C19" s="168"/>
      <c r="D19" s="169"/>
      <c r="E19" s="169"/>
      <c r="F19" s="170"/>
      <c r="G19" s="170"/>
      <c r="H19" s="170"/>
      <c r="I19" s="170"/>
      <c r="J19" s="170"/>
      <c r="K19" s="171" t="s">
        <v>13</v>
      </c>
      <c r="L19" s="152"/>
      <c r="M19" s="152"/>
      <c r="N19" s="152"/>
      <c r="O19" s="152"/>
      <c r="P19" s="152"/>
      <c r="Q19" s="152"/>
      <c r="R19" s="152"/>
      <c r="S19" s="152"/>
      <c r="T19" s="152"/>
      <c r="U19" s="152"/>
      <c r="V19" s="152"/>
      <c r="W19" s="152"/>
      <c r="X19" s="152"/>
      <c r="Y19" s="152"/>
      <c r="Z19" s="152"/>
      <c r="AA19" s="152"/>
      <c r="AB19" s="152"/>
      <c r="AC19" s="152"/>
      <c r="AD19" s="152"/>
      <c r="AE19" s="152"/>
      <c r="AF19" s="152"/>
    </row>
    <row r="20" spans="1:32" s="102" customFormat="1" ht="19.5" customHeight="1">
      <c r="A20" s="114"/>
      <c r="B20" s="160" t="s">
        <v>115</v>
      </c>
      <c r="D20" s="162">
        <v>100</v>
      </c>
      <c r="E20" s="162">
        <v>100</v>
      </c>
      <c r="F20" s="172">
        <v>100</v>
      </c>
      <c r="G20" s="172">
        <v>100</v>
      </c>
      <c r="H20" s="172">
        <v>100</v>
      </c>
      <c r="I20" s="172">
        <v>100</v>
      </c>
      <c r="J20" s="172">
        <v>100</v>
      </c>
      <c r="K20" s="173">
        <v>100</v>
      </c>
      <c r="L20" s="152"/>
      <c r="M20" s="152"/>
      <c r="N20" s="152"/>
      <c r="O20" s="152"/>
      <c r="P20" s="152"/>
      <c r="Q20" s="152"/>
      <c r="R20" s="152"/>
      <c r="S20" s="152"/>
      <c r="T20" s="152"/>
      <c r="U20" s="152"/>
      <c r="V20" s="152"/>
      <c r="W20" s="152"/>
      <c r="X20" s="152"/>
      <c r="Y20" s="152"/>
      <c r="Z20" s="152"/>
      <c r="AA20" s="152"/>
      <c r="AB20" s="152"/>
      <c r="AC20" s="152"/>
      <c r="AD20" s="152"/>
      <c r="AE20" s="152"/>
      <c r="AF20" s="152"/>
    </row>
    <row r="21" spans="1:32" s="102" customFormat="1" ht="13.5" customHeight="1">
      <c r="A21" s="114"/>
      <c r="B21" s="117"/>
      <c r="C21" s="152"/>
      <c r="D21" s="117"/>
      <c r="E21" s="117"/>
      <c r="F21" s="71"/>
      <c r="G21" s="71"/>
      <c r="H21" s="71"/>
      <c r="I21" s="71"/>
      <c r="J21" s="71"/>
      <c r="K21" s="74"/>
      <c r="L21" s="152"/>
      <c r="M21" s="152"/>
      <c r="N21" s="152"/>
      <c r="O21" s="152"/>
      <c r="P21" s="152"/>
      <c r="Q21" s="152"/>
      <c r="R21" s="152"/>
      <c r="S21" s="152"/>
      <c r="T21" s="152"/>
      <c r="U21" s="152"/>
      <c r="V21" s="152"/>
      <c r="W21" s="152"/>
      <c r="X21" s="152"/>
      <c r="Y21" s="152"/>
      <c r="Z21" s="152"/>
      <c r="AA21" s="152"/>
      <c r="AB21" s="152"/>
      <c r="AC21" s="152"/>
      <c r="AD21" s="152"/>
      <c r="AE21" s="152"/>
      <c r="AF21" s="152"/>
    </row>
    <row r="22" spans="1:32" s="102" customFormat="1" ht="19.5" customHeight="1">
      <c r="A22" s="114"/>
      <c r="B22" s="117"/>
      <c r="C22" s="152" t="s">
        <v>116</v>
      </c>
      <c r="D22" s="162">
        <v>15.358060838241874</v>
      </c>
      <c r="E22" s="162">
        <v>15.358060838241874</v>
      </c>
      <c r="F22" s="172">
        <v>2.5339597697834275</v>
      </c>
      <c r="G22" s="172">
        <v>0.07175580398259598</v>
      </c>
      <c r="H22" s="172">
        <v>21.4344510965888</v>
      </c>
      <c r="I22" s="172">
        <v>7.5437657525740125</v>
      </c>
      <c r="J22" s="172">
        <v>6.0124453414059875</v>
      </c>
      <c r="K22" s="173">
        <v>0</v>
      </c>
      <c r="L22" s="152"/>
      <c r="M22" s="152"/>
      <c r="N22" s="152"/>
      <c r="O22" s="152"/>
      <c r="P22" s="152"/>
      <c r="Q22" s="152"/>
      <c r="R22" s="152"/>
      <c r="S22" s="152"/>
      <c r="T22" s="152"/>
      <c r="U22" s="152"/>
      <c r="V22" s="152"/>
      <c r="W22" s="152"/>
      <c r="X22" s="152"/>
      <c r="Y22" s="152"/>
      <c r="Z22" s="152"/>
      <c r="AA22" s="152"/>
      <c r="AB22" s="152"/>
      <c r="AC22" s="152"/>
      <c r="AD22" s="152"/>
      <c r="AE22" s="152"/>
      <c r="AF22" s="152"/>
    </row>
    <row r="23" spans="1:32" s="102" customFormat="1" ht="19.5" customHeight="1">
      <c r="A23" s="164" t="s">
        <v>24</v>
      </c>
      <c r="B23" s="117"/>
      <c r="C23" s="152" t="s">
        <v>117</v>
      </c>
      <c r="D23" s="162">
        <v>16.11088204294073</v>
      </c>
      <c r="E23" s="162">
        <v>16.11088204294073</v>
      </c>
      <c r="F23" s="172">
        <v>9.500436158929016</v>
      </c>
      <c r="G23" s="172">
        <v>5.084563669133293</v>
      </c>
      <c r="H23" s="172">
        <v>20.748188611130377</v>
      </c>
      <c r="I23" s="172">
        <v>5.876196480952388</v>
      </c>
      <c r="J23" s="172">
        <v>36.25126135216953</v>
      </c>
      <c r="K23" s="173">
        <v>0</v>
      </c>
      <c r="L23" s="152"/>
      <c r="M23" s="152"/>
      <c r="N23" s="152"/>
      <c r="O23" s="152"/>
      <c r="P23" s="152"/>
      <c r="Q23" s="152"/>
      <c r="R23" s="152"/>
      <c r="S23" s="152"/>
      <c r="T23" s="152"/>
      <c r="U23" s="152"/>
      <c r="V23" s="152"/>
      <c r="W23" s="152"/>
      <c r="X23" s="152"/>
      <c r="Y23" s="152"/>
      <c r="Z23" s="152"/>
      <c r="AA23" s="152"/>
      <c r="AB23" s="152"/>
      <c r="AC23" s="152"/>
      <c r="AD23" s="152"/>
      <c r="AE23" s="152"/>
      <c r="AF23" s="152"/>
    </row>
    <row r="24" spans="1:32" s="102" customFormat="1" ht="19.5" customHeight="1">
      <c r="A24" s="114"/>
      <c r="B24" s="117"/>
      <c r="C24" s="152" t="s">
        <v>118</v>
      </c>
      <c r="D24" s="162">
        <v>11.535856046271862</v>
      </c>
      <c r="E24" s="162">
        <v>11.535856046271862</v>
      </c>
      <c r="F24" s="172">
        <v>2.9771820012925843</v>
      </c>
      <c r="G24" s="172">
        <v>28.01170092683753</v>
      </c>
      <c r="H24" s="172">
        <v>6.675003933204877</v>
      </c>
      <c r="I24" s="172">
        <v>3.8328682667920257</v>
      </c>
      <c r="J24" s="172">
        <v>0</v>
      </c>
      <c r="K24" s="173">
        <v>0</v>
      </c>
      <c r="L24" s="152"/>
      <c r="M24" s="152"/>
      <c r="N24" s="152"/>
      <c r="O24" s="152"/>
      <c r="P24" s="152"/>
      <c r="Q24" s="152"/>
      <c r="R24" s="152"/>
      <c r="S24" s="152"/>
      <c r="T24" s="152"/>
      <c r="U24" s="152"/>
      <c r="V24" s="152"/>
      <c r="W24" s="152"/>
      <c r="X24" s="152"/>
      <c r="Y24" s="152"/>
      <c r="Z24" s="152"/>
      <c r="AA24" s="152"/>
      <c r="AB24" s="152"/>
      <c r="AC24" s="152"/>
      <c r="AD24" s="152"/>
      <c r="AE24" s="152"/>
      <c r="AF24" s="152"/>
    </row>
    <row r="25" spans="1:32" s="102" customFormat="1" ht="19.5" customHeight="1">
      <c r="A25" s="114"/>
      <c r="B25" s="117"/>
      <c r="C25" s="152" t="s">
        <v>119</v>
      </c>
      <c r="D25" s="162">
        <v>23.894299131593765</v>
      </c>
      <c r="E25" s="162">
        <v>23.894299131593765</v>
      </c>
      <c r="F25" s="172">
        <v>27.050329561922208</v>
      </c>
      <c r="G25" s="172">
        <v>16.433580227554227</v>
      </c>
      <c r="H25" s="172">
        <v>24.96928293868768</v>
      </c>
      <c r="I25" s="172">
        <v>43.59701044533629</v>
      </c>
      <c r="J25" s="172">
        <v>5.058022199798184</v>
      </c>
      <c r="K25" s="173">
        <v>0</v>
      </c>
      <c r="L25" s="152"/>
      <c r="M25" s="152"/>
      <c r="N25" s="152"/>
      <c r="O25" s="152"/>
      <c r="P25" s="152"/>
      <c r="Q25" s="152"/>
      <c r="R25" s="152"/>
      <c r="S25" s="152"/>
      <c r="T25" s="152"/>
      <c r="U25" s="152"/>
      <c r="V25" s="152"/>
      <c r="W25" s="152"/>
      <c r="X25" s="152"/>
      <c r="Y25" s="152"/>
      <c r="Z25" s="152"/>
      <c r="AA25" s="152"/>
      <c r="AB25" s="152"/>
      <c r="AC25" s="152"/>
      <c r="AD25" s="152"/>
      <c r="AE25" s="152"/>
      <c r="AF25" s="152"/>
    </row>
    <row r="26" spans="1:32" s="102" customFormat="1" ht="19.5" customHeight="1">
      <c r="A26" s="164" t="s">
        <v>20</v>
      </c>
      <c r="B26" s="117"/>
      <c r="C26" s="152" t="s">
        <v>120</v>
      </c>
      <c r="D26" s="162">
        <v>5.134112657211651</v>
      </c>
      <c r="E26" s="162">
        <v>5.134112657211651</v>
      </c>
      <c r="F26" s="172">
        <v>0.1733452153777513</v>
      </c>
      <c r="G26" s="172">
        <v>9.343418679402081</v>
      </c>
      <c r="H26" s="172">
        <v>3.1027840887624247</v>
      </c>
      <c r="I26" s="172">
        <v>15.20664359597814</v>
      </c>
      <c r="J26" s="172">
        <v>4.784729229734276</v>
      </c>
      <c r="K26" s="173">
        <v>0</v>
      </c>
      <c r="L26" s="152"/>
      <c r="M26" s="152"/>
      <c r="N26" s="152"/>
      <c r="O26" s="152"/>
      <c r="P26" s="152"/>
      <c r="Q26" s="152"/>
      <c r="R26" s="152"/>
      <c r="S26" s="152"/>
      <c r="T26" s="152"/>
      <c r="U26" s="152"/>
      <c r="V26" s="152"/>
      <c r="W26" s="152"/>
      <c r="X26" s="152"/>
      <c r="Y26" s="152"/>
      <c r="Z26" s="152"/>
      <c r="AA26" s="152"/>
      <c r="AB26" s="152"/>
      <c r="AC26" s="152"/>
      <c r="AD26" s="152"/>
      <c r="AE26" s="152"/>
      <c r="AF26" s="152"/>
    </row>
    <row r="27" spans="1:11" s="102" customFormat="1" ht="19.5" customHeight="1">
      <c r="A27" s="114"/>
      <c r="B27" s="117"/>
      <c r="C27" s="102" t="s">
        <v>121</v>
      </c>
      <c r="D27" s="162">
        <v>0.011875160942393454</v>
      </c>
      <c r="E27" s="162">
        <v>0.011875160942393454</v>
      </c>
      <c r="F27" s="172">
        <v>0</v>
      </c>
      <c r="G27" s="172">
        <v>0</v>
      </c>
      <c r="H27" s="172">
        <v>0.017055165806436696</v>
      </c>
      <c r="I27" s="172">
        <v>0</v>
      </c>
      <c r="J27" s="172">
        <v>0</v>
      </c>
      <c r="K27" s="173">
        <v>0</v>
      </c>
    </row>
    <row r="28" spans="1:11" s="102" customFormat="1" ht="19.5" customHeight="1">
      <c r="A28" s="114"/>
      <c r="B28" s="117"/>
      <c r="C28" s="102" t="s">
        <v>122</v>
      </c>
      <c r="D28" s="162">
        <v>4.154603287662552</v>
      </c>
      <c r="E28" s="162">
        <v>4.154603287662552</v>
      </c>
      <c r="F28" s="172">
        <v>0.5094406923919992</v>
      </c>
      <c r="G28" s="172">
        <v>0.00041353045172081603</v>
      </c>
      <c r="H28" s="172">
        <v>5.954519745816282</v>
      </c>
      <c r="I28" s="172">
        <v>0</v>
      </c>
      <c r="J28" s="172">
        <v>0</v>
      </c>
      <c r="K28" s="173">
        <v>0</v>
      </c>
    </row>
    <row r="29" spans="1:32" s="102" customFormat="1" ht="19.5" customHeight="1">
      <c r="A29" s="164" t="s">
        <v>17</v>
      </c>
      <c r="B29" s="117"/>
      <c r="C29" s="165" t="s">
        <v>123</v>
      </c>
      <c r="D29" s="162">
        <v>14.694639041143475</v>
      </c>
      <c r="E29" s="162">
        <v>14.694639041143475</v>
      </c>
      <c r="F29" s="172">
        <v>0.7147473515558689</v>
      </c>
      <c r="G29" s="172">
        <v>35.65176699907899</v>
      </c>
      <c r="H29" s="172">
        <v>8.926990695080477</v>
      </c>
      <c r="I29" s="172">
        <v>0</v>
      </c>
      <c r="J29" s="172">
        <v>19.37857383114699</v>
      </c>
      <c r="K29" s="173">
        <v>0</v>
      </c>
      <c r="L29" s="152"/>
      <c r="M29" s="152"/>
      <c r="N29" s="152"/>
      <c r="O29" s="152"/>
      <c r="P29" s="152"/>
      <c r="Q29" s="152"/>
      <c r="R29" s="152"/>
      <c r="S29" s="152"/>
      <c r="T29" s="152"/>
      <c r="U29" s="152"/>
      <c r="V29" s="152"/>
      <c r="W29" s="152"/>
      <c r="X29" s="152"/>
      <c r="Y29" s="152"/>
      <c r="Z29" s="152"/>
      <c r="AA29" s="152"/>
      <c r="AB29" s="152"/>
      <c r="AC29" s="152"/>
      <c r="AD29" s="152"/>
      <c r="AE29" s="152"/>
      <c r="AF29" s="152"/>
    </row>
    <row r="30" spans="1:32" s="102" customFormat="1" ht="19.5" customHeight="1">
      <c r="A30" s="164" t="s">
        <v>13</v>
      </c>
      <c r="B30" s="117"/>
      <c r="C30" s="152" t="s">
        <v>124</v>
      </c>
      <c r="D30" s="162">
        <v>5.314908988739053</v>
      </c>
      <c r="E30" s="162">
        <v>5.314908988739053</v>
      </c>
      <c r="F30" s="172">
        <v>12.837140257174845</v>
      </c>
      <c r="G30" s="172">
        <v>4.74488148548078</v>
      </c>
      <c r="H30" s="172">
        <v>5.636833801088666</v>
      </c>
      <c r="I30" s="172">
        <v>0.8754738676013525</v>
      </c>
      <c r="J30" s="172">
        <v>27.674066599394553</v>
      </c>
      <c r="K30" s="173">
        <v>0</v>
      </c>
      <c r="L30" s="152"/>
      <c r="M30" s="152"/>
      <c r="N30" s="152"/>
      <c r="O30" s="152"/>
      <c r="P30" s="152"/>
      <c r="Q30" s="152"/>
      <c r="R30" s="152"/>
      <c r="S30" s="152"/>
      <c r="T30" s="152"/>
      <c r="U30" s="152"/>
      <c r="V30" s="152"/>
      <c r="W30" s="152"/>
      <c r="X30" s="152"/>
      <c r="Y30" s="152"/>
      <c r="Z30" s="152"/>
      <c r="AA30" s="152"/>
      <c r="AB30" s="152"/>
      <c r="AC30" s="152"/>
      <c r="AD30" s="152"/>
      <c r="AE30" s="152"/>
      <c r="AF30" s="152"/>
    </row>
    <row r="31" spans="1:32" s="102" customFormat="1" ht="15" customHeight="1">
      <c r="A31" s="114"/>
      <c r="B31" s="117"/>
      <c r="C31" s="152" t="s">
        <v>125</v>
      </c>
      <c r="D31" s="162"/>
      <c r="E31" s="162"/>
      <c r="F31" s="172"/>
      <c r="G31" s="172"/>
      <c r="H31" s="172"/>
      <c r="I31" s="172"/>
      <c r="J31" s="172"/>
      <c r="K31" s="173"/>
      <c r="L31" s="152"/>
      <c r="M31" s="152"/>
      <c r="N31" s="152"/>
      <c r="O31" s="152"/>
      <c r="P31" s="152"/>
      <c r="Q31" s="152"/>
      <c r="R31" s="152"/>
      <c r="S31" s="152"/>
      <c r="T31" s="152"/>
      <c r="U31" s="152"/>
      <c r="V31" s="152"/>
      <c r="W31" s="152"/>
      <c r="X31" s="152"/>
      <c r="Y31" s="152"/>
      <c r="Z31" s="152"/>
      <c r="AA31" s="152"/>
      <c r="AB31" s="152"/>
      <c r="AC31" s="152"/>
      <c r="AD31" s="152"/>
      <c r="AE31" s="152"/>
      <c r="AF31" s="152"/>
    </row>
    <row r="32" spans="1:32" s="102" customFormat="1" ht="19.5" customHeight="1">
      <c r="A32" s="114"/>
      <c r="B32" s="117"/>
      <c r="C32" s="152" t="s">
        <v>126</v>
      </c>
      <c r="D32" s="162">
        <v>3.7907628052526414</v>
      </c>
      <c r="E32" s="162">
        <v>3.7907628052526414</v>
      </c>
      <c r="F32" s="172">
        <v>43.7034189915723</v>
      </c>
      <c r="G32" s="172">
        <v>0.6579186780787839</v>
      </c>
      <c r="H32" s="172">
        <v>2.534889923833981</v>
      </c>
      <c r="I32" s="172">
        <v>23.068041590765795</v>
      </c>
      <c r="J32" s="172">
        <v>0.8409014463504878</v>
      </c>
      <c r="K32" s="173">
        <v>0</v>
      </c>
      <c r="L32" s="152"/>
      <c r="M32" s="152"/>
      <c r="N32" s="152"/>
      <c r="O32" s="152"/>
      <c r="P32" s="152"/>
      <c r="Q32" s="152"/>
      <c r="R32" s="152"/>
      <c r="S32" s="152"/>
      <c r="T32" s="152"/>
      <c r="U32" s="152"/>
      <c r="V32" s="152"/>
      <c r="W32" s="152"/>
      <c r="X32" s="152"/>
      <c r="Y32" s="152"/>
      <c r="Z32" s="152"/>
      <c r="AA32" s="152"/>
      <c r="AB32" s="152"/>
      <c r="AC32" s="152"/>
      <c r="AD32" s="152"/>
      <c r="AE32" s="152"/>
      <c r="AF32" s="152"/>
    </row>
    <row r="33" spans="1:32" s="102" customFormat="1" ht="9.75" customHeight="1" thickBot="1">
      <c r="A33" s="174"/>
      <c r="B33" s="175"/>
      <c r="C33" s="176"/>
      <c r="D33" s="175"/>
      <c r="E33" s="177"/>
      <c r="F33" s="178"/>
      <c r="G33" s="178"/>
      <c r="H33" s="178"/>
      <c r="I33" s="178"/>
      <c r="J33" s="178"/>
      <c r="K33" s="179" t="s">
        <v>13</v>
      </c>
      <c r="L33" s="152"/>
      <c r="M33" s="152"/>
      <c r="N33" s="152"/>
      <c r="O33" s="152"/>
      <c r="P33" s="152"/>
      <c r="Q33" s="152"/>
      <c r="R33" s="152"/>
      <c r="S33" s="152"/>
      <c r="T33" s="152"/>
      <c r="U33" s="152"/>
      <c r="V33" s="152"/>
      <c r="W33" s="152"/>
      <c r="X33" s="152"/>
      <c r="Y33" s="152"/>
      <c r="Z33" s="152"/>
      <c r="AA33" s="152"/>
      <c r="AB33" s="152"/>
      <c r="AC33" s="152"/>
      <c r="AD33" s="152"/>
      <c r="AE33" s="152"/>
      <c r="AF33" s="152"/>
    </row>
    <row r="34" spans="1:32" s="102" customFormat="1" ht="19.5" customHeight="1" thickTop="1">
      <c r="A34" s="180" t="s">
        <v>392</v>
      </c>
      <c r="B34" s="152"/>
      <c r="C34" s="152"/>
      <c r="D34" s="160">
        <v>102254125</v>
      </c>
      <c r="E34" s="160">
        <v>102254125</v>
      </c>
      <c r="F34" s="76">
        <v>1648589</v>
      </c>
      <c r="G34" s="76">
        <v>22868142</v>
      </c>
      <c r="H34" s="76">
        <v>72903215</v>
      </c>
      <c r="I34" s="76">
        <v>4808144</v>
      </c>
      <c r="J34" s="76">
        <v>26035</v>
      </c>
      <c r="K34" s="181">
        <v>0</v>
      </c>
      <c r="L34" s="152"/>
      <c r="M34" s="152"/>
      <c r="N34" s="152"/>
      <c r="O34" s="152"/>
      <c r="P34" s="152"/>
      <c r="Q34" s="152"/>
      <c r="R34" s="152"/>
      <c r="S34" s="152"/>
      <c r="T34" s="152"/>
      <c r="U34" s="152"/>
      <c r="V34" s="152"/>
      <c r="W34" s="152"/>
      <c r="X34" s="152"/>
      <c r="Y34" s="152"/>
      <c r="Z34" s="152"/>
      <c r="AA34" s="152"/>
      <c r="AB34" s="152"/>
      <c r="AC34" s="152"/>
      <c r="AD34" s="152"/>
      <c r="AE34" s="152"/>
      <c r="AF34" s="152"/>
    </row>
    <row r="35" spans="1:32" s="102" customFormat="1" ht="19.5" customHeight="1">
      <c r="A35" s="166" t="s">
        <v>127</v>
      </c>
      <c r="B35" s="182"/>
      <c r="C35" s="182"/>
      <c r="D35" s="183">
        <v>100</v>
      </c>
      <c r="E35" s="183">
        <v>100</v>
      </c>
      <c r="F35" s="184">
        <v>1.6122469386931824</v>
      </c>
      <c r="G35" s="184">
        <v>22.36402883502255</v>
      </c>
      <c r="H35" s="184">
        <v>71.29611152606313</v>
      </c>
      <c r="I35" s="184">
        <v>4.702151624689957</v>
      </c>
      <c r="J35" s="184">
        <v>0.025461075531182726</v>
      </c>
      <c r="K35" s="185">
        <v>0</v>
      </c>
      <c r="L35" s="152"/>
      <c r="M35" s="152"/>
      <c r="N35" s="152"/>
      <c r="O35" s="152"/>
      <c r="P35" s="152"/>
      <c r="Q35" s="152"/>
      <c r="R35" s="152"/>
      <c r="S35" s="152"/>
      <c r="T35" s="152"/>
      <c r="U35" s="152"/>
      <c r="V35" s="152"/>
      <c r="W35" s="152"/>
      <c r="X35" s="152"/>
      <c r="Y35" s="152"/>
      <c r="Z35" s="152"/>
      <c r="AA35" s="152"/>
      <c r="AB35" s="152"/>
      <c r="AC35" s="152"/>
      <c r="AD35" s="152"/>
      <c r="AE35" s="152"/>
      <c r="AF35" s="152"/>
    </row>
    <row r="36" spans="1:32" s="102" customFormat="1" ht="19.5" customHeight="1" thickBot="1">
      <c r="A36" s="120" t="s">
        <v>128</v>
      </c>
      <c r="B36" s="105"/>
      <c r="C36" s="105"/>
      <c r="D36" s="186">
        <v>-0.3692868136126606</v>
      </c>
      <c r="E36" s="186">
        <v>-0.3692868136126606</v>
      </c>
      <c r="F36" s="187">
        <v>3.0530957079053707</v>
      </c>
      <c r="G36" s="187">
        <v>5.745433975353137</v>
      </c>
      <c r="H36" s="187">
        <v>-2.7004227454166454</v>
      </c>
      <c r="I36" s="187">
        <v>4.765414679760013</v>
      </c>
      <c r="J36" s="187">
        <v>-8.646053389667756</v>
      </c>
      <c r="K36" s="188">
        <v>0</v>
      </c>
      <c r="L36" s="152"/>
      <c r="M36" s="152"/>
      <c r="N36" s="152"/>
      <c r="O36" s="152"/>
      <c r="P36" s="152"/>
      <c r="Q36" s="152"/>
      <c r="R36" s="152"/>
      <c r="S36" s="152"/>
      <c r="T36" s="152"/>
      <c r="U36" s="152"/>
      <c r="V36" s="152"/>
      <c r="W36" s="152"/>
      <c r="X36" s="152"/>
      <c r="Y36" s="152"/>
      <c r="Z36" s="152"/>
      <c r="AA36" s="152"/>
      <c r="AB36" s="152"/>
      <c r="AC36" s="152"/>
      <c r="AD36" s="152"/>
      <c r="AE36" s="152"/>
      <c r="AF36" s="152"/>
    </row>
    <row r="37" spans="4:32" s="102" customFormat="1" ht="19.5" customHeight="1">
      <c r="D37" s="189"/>
      <c r="E37" s="189"/>
      <c r="F37" s="190"/>
      <c r="G37" s="190"/>
      <c r="H37" s="190"/>
      <c r="I37" s="190"/>
      <c r="J37" s="190"/>
      <c r="K37" s="190"/>
      <c r="L37" s="152"/>
      <c r="M37" s="152"/>
      <c r="N37" s="152"/>
      <c r="O37" s="152"/>
      <c r="P37" s="152"/>
      <c r="Q37" s="152"/>
      <c r="R37" s="152"/>
      <c r="S37" s="152"/>
      <c r="T37" s="152"/>
      <c r="U37" s="152"/>
      <c r="V37" s="152"/>
      <c r="W37" s="152"/>
      <c r="X37" s="152"/>
      <c r="Y37" s="152"/>
      <c r="Z37" s="152"/>
      <c r="AA37" s="152"/>
      <c r="AB37" s="152"/>
      <c r="AC37" s="152"/>
      <c r="AD37" s="152"/>
      <c r="AE37" s="152"/>
      <c r="AF37" s="152"/>
    </row>
    <row r="38" spans="1:32" s="102" customFormat="1" ht="17.25">
      <c r="A38" s="102" t="s">
        <v>129</v>
      </c>
      <c r="L38" s="152"/>
      <c r="M38" s="152"/>
      <c r="N38" s="152"/>
      <c r="O38" s="152"/>
      <c r="P38" s="152"/>
      <c r="Q38" s="152"/>
      <c r="R38" s="152"/>
      <c r="S38" s="152"/>
      <c r="T38" s="152"/>
      <c r="U38" s="152"/>
      <c r="V38" s="152"/>
      <c r="W38" s="152"/>
      <c r="X38" s="152"/>
      <c r="Y38" s="152"/>
      <c r="Z38" s="152"/>
      <c r="AA38" s="152"/>
      <c r="AB38" s="152"/>
      <c r="AC38" s="152"/>
      <c r="AD38" s="152"/>
      <c r="AE38" s="152"/>
      <c r="AF38" s="152"/>
    </row>
    <row r="39" spans="12:32" ht="88.5" customHeight="1">
      <c r="L39" s="17"/>
      <c r="M39" s="17"/>
      <c r="N39" s="17"/>
      <c r="O39" s="17"/>
      <c r="P39" s="17"/>
      <c r="Q39" s="17"/>
      <c r="R39" s="17"/>
      <c r="S39" s="17"/>
      <c r="T39" s="17"/>
      <c r="U39" s="17"/>
      <c r="V39" s="17"/>
      <c r="W39" s="17"/>
      <c r="X39" s="17"/>
      <c r="Y39" s="17"/>
      <c r="Z39" s="17"/>
      <c r="AA39" s="17"/>
      <c r="AB39" s="17"/>
      <c r="AC39" s="17"/>
      <c r="AD39" s="17"/>
      <c r="AE39" s="17"/>
      <c r="AF39" s="17"/>
    </row>
    <row r="40" spans="1:32" ht="21">
      <c r="A40" s="1" t="s">
        <v>133</v>
      </c>
      <c r="B40" s="2"/>
      <c r="C40" s="2"/>
      <c r="D40" s="2"/>
      <c r="E40" s="2"/>
      <c r="F40" s="2"/>
      <c r="G40" s="2"/>
      <c r="H40" s="2"/>
      <c r="I40" s="2"/>
      <c r="J40" s="2" t="s">
        <v>13</v>
      </c>
      <c r="K40" s="2"/>
      <c r="L40" s="17"/>
      <c r="M40" s="17"/>
      <c r="N40" s="17"/>
      <c r="O40" s="17"/>
      <c r="P40" s="17"/>
      <c r="Q40" s="17"/>
      <c r="R40" s="17"/>
      <c r="S40" s="17"/>
      <c r="T40" s="17"/>
      <c r="U40" s="17"/>
      <c r="V40" s="17"/>
      <c r="W40" s="17"/>
      <c r="X40" s="17"/>
      <c r="Y40" s="17"/>
      <c r="Z40" s="17"/>
      <c r="AA40" s="17"/>
      <c r="AB40" s="17"/>
      <c r="AC40" s="17"/>
      <c r="AD40" s="17"/>
      <c r="AE40" s="17"/>
      <c r="AF40" s="17"/>
    </row>
    <row r="41" spans="1:32" s="102" customFormat="1" ht="18" thickBot="1">
      <c r="A41" s="67"/>
      <c r="B41" s="67"/>
      <c r="C41" s="67"/>
      <c r="D41" s="67"/>
      <c r="E41" s="67"/>
      <c r="F41" s="67"/>
      <c r="G41" s="67"/>
      <c r="H41" s="67"/>
      <c r="I41" s="67"/>
      <c r="J41" s="329" t="s">
        <v>2</v>
      </c>
      <c r="K41" s="329"/>
      <c r="L41" s="152"/>
      <c r="M41" s="152"/>
      <c r="N41" s="152"/>
      <c r="O41" s="152"/>
      <c r="P41" s="152"/>
      <c r="Q41" s="152"/>
      <c r="R41" s="152"/>
      <c r="S41" s="152"/>
      <c r="T41" s="152"/>
      <c r="U41" s="152"/>
      <c r="V41" s="152"/>
      <c r="W41" s="152"/>
      <c r="X41" s="152"/>
      <c r="Y41" s="152"/>
      <c r="Z41" s="152"/>
      <c r="AA41" s="152"/>
      <c r="AB41" s="152"/>
      <c r="AC41" s="152"/>
      <c r="AD41" s="152"/>
      <c r="AE41" s="152"/>
      <c r="AF41" s="152"/>
    </row>
    <row r="42" spans="1:32" s="102" customFormat="1" ht="17.25">
      <c r="A42" s="67"/>
      <c r="B42" s="349" t="s">
        <v>12</v>
      </c>
      <c r="C42" s="320"/>
      <c r="D42" s="330" t="s">
        <v>393</v>
      </c>
      <c r="E42" s="331"/>
      <c r="F42" s="330" t="s">
        <v>394</v>
      </c>
      <c r="G42" s="331"/>
      <c r="H42" s="330" t="s">
        <v>395</v>
      </c>
      <c r="I42" s="331"/>
      <c r="J42" s="330" t="s">
        <v>396</v>
      </c>
      <c r="K42" s="332"/>
      <c r="L42" s="152"/>
      <c r="M42" s="152"/>
      <c r="N42" s="152"/>
      <c r="O42" s="152"/>
      <c r="P42" s="152"/>
      <c r="Q42" s="152"/>
      <c r="R42" s="152"/>
      <c r="S42" s="152"/>
      <c r="T42" s="152"/>
      <c r="U42" s="152"/>
      <c r="V42" s="152"/>
      <c r="W42" s="152"/>
      <c r="X42" s="152"/>
      <c r="Y42" s="152"/>
      <c r="Z42" s="152"/>
      <c r="AA42" s="152"/>
      <c r="AB42" s="152"/>
      <c r="AC42" s="152"/>
      <c r="AD42" s="152"/>
      <c r="AE42" s="152"/>
      <c r="AF42" s="152"/>
    </row>
    <row r="43" spans="1:32" s="102" customFormat="1" ht="17.25">
      <c r="A43" s="67"/>
      <c r="B43" s="321"/>
      <c r="C43" s="322"/>
      <c r="D43" s="69" t="s">
        <v>397</v>
      </c>
      <c r="E43" s="69" t="s">
        <v>398</v>
      </c>
      <c r="F43" s="69" t="s">
        <v>397</v>
      </c>
      <c r="G43" s="69" t="s">
        <v>398</v>
      </c>
      <c r="H43" s="69" t="s">
        <v>397</v>
      </c>
      <c r="I43" s="69" t="s">
        <v>398</v>
      </c>
      <c r="J43" s="69" t="s">
        <v>397</v>
      </c>
      <c r="K43" s="70" t="s">
        <v>398</v>
      </c>
      <c r="L43" s="152"/>
      <c r="M43" s="152"/>
      <c r="N43" s="152"/>
      <c r="O43" s="152"/>
      <c r="P43" s="152"/>
      <c r="Q43" s="152"/>
      <c r="R43" s="152"/>
      <c r="S43" s="152"/>
      <c r="T43" s="152"/>
      <c r="U43" s="152"/>
      <c r="V43" s="152"/>
      <c r="W43" s="152"/>
      <c r="X43" s="152"/>
      <c r="Y43" s="152"/>
      <c r="Z43" s="152"/>
      <c r="AA43" s="152"/>
      <c r="AB43" s="152"/>
      <c r="AC43" s="152"/>
      <c r="AD43" s="152"/>
      <c r="AE43" s="152"/>
      <c r="AF43" s="152"/>
    </row>
    <row r="44" spans="1:32" s="102" customFormat="1" ht="17.25">
      <c r="A44" s="67"/>
      <c r="B44" s="191" t="s">
        <v>399</v>
      </c>
      <c r="C44" s="192"/>
      <c r="D44" s="193">
        <v>101876514</v>
      </c>
      <c r="E44" s="194">
        <v>100</v>
      </c>
      <c r="F44" s="193">
        <v>54111990</v>
      </c>
      <c r="G44" s="194">
        <v>100</v>
      </c>
      <c r="H44" s="193">
        <v>13531510</v>
      </c>
      <c r="I44" s="194">
        <v>100</v>
      </c>
      <c r="J44" s="193">
        <v>34233014</v>
      </c>
      <c r="K44" s="195">
        <v>100</v>
      </c>
      <c r="L44" s="152"/>
      <c r="M44" s="152"/>
      <c r="N44" s="152"/>
      <c r="O44" s="152"/>
      <c r="P44" s="152"/>
      <c r="Q44" s="152"/>
      <c r="R44" s="152"/>
      <c r="S44" s="152"/>
      <c r="T44" s="152"/>
      <c r="U44" s="152"/>
      <c r="V44" s="152"/>
      <c r="W44" s="152"/>
      <c r="X44" s="152"/>
      <c r="Y44" s="152"/>
      <c r="Z44" s="152"/>
      <c r="AA44" s="152"/>
      <c r="AB44" s="152"/>
      <c r="AC44" s="152"/>
      <c r="AD44" s="152"/>
      <c r="AE44" s="152"/>
      <c r="AF44" s="152"/>
    </row>
    <row r="45" spans="1:32" s="102" customFormat="1" ht="17.25">
      <c r="A45" s="67"/>
      <c r="B45" s="94"/>
      <c r="C45" s="67"/>
      <c r="D45" s="71"/>
      <c r="E45" s="196" t="s">
        <v>132</v>
      </c>
      <c r="F45" s="71"/>
      <c r="G45" s="72">
        <v>53.11527443901349</v>
      </c>
      <c r="H45" s="71"/>
      <c r="I45" s="72">
        <v>13.282266411275126</v>
      </c>
      <c r="J45" s="71"/>
      <c r="K45" s="73">
        <v>33.602459149711386</v>
      </c>
      <c r="L45" s="152"/>
      <c r="M45" s="152"/>
      <c r="N45" s="152"/>
      <c r="O45" s="152"/>
      <c r="P45" s="152"/>
      <c r="Q45" s="152"/>
      <c r="R45" s="152"/>
      <c r="S45" s="152"/>
      <c r="T45" s="152"/>
      <c r="U45" s="152"/>
      <c r="V45" s="152"/>
      <c r="W45" s="152"/>
      <c r="X45" s="152"/>
      <c r="Y45" s="152"/>
      <c r="Z45" s="152"/>
      <c r="AA45" s="152"/>
      <c r="AB45" s="152"/>
      <c r="AC45" s="152"/>
      <c r="AD45" s="152"/>
      <c r="AE45" s="152"/>
      <c r="AF45" s="152"/>
    </row>
    <row r="46" spans="1:32" s="102" customFormat="1" ht="17.25">
      <c r="A46" s="67"/>
      <c r="B46" s="94"/>
      <c r="C46" s="67" t="s">
        <v>116</v>
      </c>
      <c r="D46" s="71">
        <v>15646257</v>
      </c>
      <c r="E46" s="72">
        <v>15.358060838241874</v>
      </c>
      <c r="F46" s="75">
        <v>10964548</v>
      </c>
      <c r="G46" s="72">
        <v>20.262695938552618</v>
      </c>
      <c r="H46" s="75">
        <v>1308843</v>
      </c>
      <c r="I46" s="72">
        <v>9.672556869115125</v>
      </c>
      <c r="J46" s="75">
        <v>3372866</v>
      </c>
      <c r="K46" s="73">
        <v>9.85267029073163</v>
      </c>
      <c r="L46" s="152"/>
      <c r="M46" s="152"/>
      <c r="N46" s="152"/>
      <c r="O46" s="152"/>
      <c r="P46" s="152"/>
      <c r="Q46" s="152"/>
      <c r="R46" s="152"/>
      <c r="S46" s="152"/>
      <c r="T46" s="152"/>
      <c r="U46" s="152"/>
      <c r="V46" s="152"/>
      <c r="W46" s="152"/>
      <c r="X46" s="152"/>
      <c r="Y46" s="152"/>
      <c r="Z46" s="152"/>
      <c r="AA46" s="152"/>
      <c r="AB46" s="152"/>
      <c r="AC46" s="152"/>
      <c r="AD46" s="152"/>
      <c r="AE46" s="152"/>
      <c r="AF46" s="152"/>
    </row>
    <row r="47" spans="1:32" s="102" customFormat="1" ht="17.25">
      <c r="A47" s="67"/>
      <c r="B47" s="94"/>
      <c r="C47" s="67" t="s">
        <v>117</v>
      </c>
      <c r="D47" s="71">
        <v>16413205</v>
      </c>
      <c r="E47" s="72">
        <v>16.11088204294073</v>
      </c>
      <c r="F47" s="75">
        <v>11751377</v>
      </c>
      <c r="G47" s="72">
        <v>21.716771088995248</v>
      </c>
      <c r="H47" s="75">
        <v>1860468</v>
      </c>
      <c r="I47" s="72">
        <v>13.749152903112808</v>
      </c>
      <c r="J47" s="75">
        <v>2801360</v>
      </c>
      <c r="K47" s="73">
        <v>8.183211679812944</v>
      </c>
      <c r="L47" s="152"/>
      <c r="M47" s="152"/>
      <c r="N47" s="152"/>
      <c r="O47" s="152"/>
      <c r="P47" s="152"/>
      <c r="Q47" s="152"/>
      <c r="R47" s="152"/>
      <c r="S47" s="152"/>
      <c r="T47" s="152"/>
      <c r="U47" s="152"/>
      <c r="V47" s="152"/>
      <c r="W47" s="152"/>
      <c r="X47" s="152"/>
      <c r="Y47" s="152"/>
      <c r="Z47" s="152"/>
      <c r="AA47" s="152"/>
      <c r="AB47" s="152"/>
      <c r="AC47" s="152"/>
      <c r="AD47" s="152"/>
      <c r="AE47" s="152"/>
      <c r="AF47" s="152"/>
    </row>
    <row r="48" spans="1:32" s="102" customFormat="1" ht="17.25">
      <c r="A48" s="67"/>
      <c r="B48" s="94"/>
      <c r="C48" s="67" t="s">
        <v>118</v>
      </c>
      <c r="D48" s="71">
        <v>11752328</v>
      </c>
      <c r="E48" s="72">
        <v>11.535856046271862</v>
      </c>
      <c r="F48" s="75">
        <v>5792062</v>
      </c>
      <c r="G48" s="72">
        <v>10.703842161413764</v>
      </c>
      <c r="H48" s="75">
        <v>195656</v>
      </c>
      <c r="I48" s="72">
        <v>1.4459287987815106</v>
      </c>
      <c r="J48" s="75">
        <v>5764610</v>
      </c>
      <c r="K48" s="73">
        <v>16.8393294262667</v>
      </c>
      <c r="L48" s="152"/>
      <c r="M48" s="152"/>
      <c r="N48" s="152"/>
      <c r="O48" s="152"/>
      <c r="P48" s="152"/>
      <c r="Q48" s="152"/>
      <c r="R48" s="152"/>
      <c r="S48" s="152"/>
      <c r="T48" s="152"/>
      <c r="U48" s="152"/>
      <c r="V48" s="152"/>
      <c r="W48" s="152"/>
      <c r="X48" s="152"/>
      <c r="Y48" s="152"/>
      <c r="Z48" s="152"/>
      <c r="AA48" s="152"/>
      <c r="AB48" s="152"/>
      <c r="AC48" s="152"/>
      <c r="AD48" s="152"/>
      <c r="AE48" s="152"/>
      <c r="AF48" s="152"/>
    </row>
    <row r="49" spans="1:32" s="102" customFormat="1" ht="17.25">
      <c r="A49" s="67"/>
      <c r="B49" s="94"/>
      <c r="C49" s="67" t="s">
        <v>119</v>
      </c>
      <c r="D49" s="71">
        <v>24342679</v>
      </c>
      <c r="E49" s="72">
        <v>23.894299131593765</v>
      </c>
      <c r="F49" s="75">
        <v>10089791</v>
      </c>
      <c r="G49" s="72">
        <v>18.64612815015674</v>
      </c>
      <c r="H49" s="75">
        <v>6739244</v>
      </c>
      <c r="I49" s="72">
        <v>49.8040795151465</v>
      </c>
      <c r="J49" s="75">
        <v>7513644</v>
      </c>
      <c r="K49" s="73">
        <v>21.948531905487492</v>
      </c>
      <c r="L49" s="152"/>
      <c r="M49" s="152"/>
      <c r="N49" s="152"/>
      <c r="O49" s="152"/>
      <c r="P49" s="152"/>
      <c r="Q49" s="152"/>
      <c r="R49" s="152"/>
      <c r="S49" s="152"/>
      <c r="T49" s="152"/>
      <c r="U49" s="152"/>
      <c r="V49" s="152"/>
      <c r="W49" s="152"/>
      <c r="X49" s="152"/>
      <c r="Y49" s="152"/>
      <c r="Z49" s="152"/>
      <c r="AA49" s="152"/>
      <c r="AB49" s="152"/>
      <c r="AC49" s="152"/>
      <c r="AD49" s="152"/>
      <c r="AE49" s="152"/>
      <c r="AF49" s="152"/>
    </row>
    <row r="50" spans="1:32" s="102" customFormat="1" ht="17.25">
      <c r="A50" s="67"/>
      <c r="B50" s="94"/>
      <c r="C50" s="67" t="s">
        <v>120</v>
      </c>
      <c r="D50" s="71">
        <v>5230455</v>
      </c>
      <c r="E50" s="72">
        <v>5.134112657211651</v>
      </c>
      <c r="F50" s="75">
        <v>2429533</v>
      </c>
      <c r="G50" s="72">
        <v>4.489823789515041</v>
      </c>
      <c r="H50" s="75">
        <v>1135124</v>
      </c>
      <c r="I50" s="72">
        <v>8.388745971439993</v>
      </c>
      <c r="J50" s="75">
        <v>1665798</v>
      </c>
      <c r="K50" s="73">
        <v>4.866057075780707</v>
      </c>
      <c r="L50" s="152"/>
      <c r="M50" s="152"/>
      <c r="N50" s="152"/>
      <c r="O50" s="152"/>
      <c r="P50" s="152"/>
      <c r="Q50" s="152"/>
      <c r="R50" s="152"/>
      <c r="S50" s="152"/>
      <c r="T50" s="152"/>
      <c r="U50" s="152"/>
      <c r="V50" s="152"/>
      <c r="W50" s="152"/>
      <c r="X50" s="152"/>
      <c r="Y50" s="152"/>
      <c r="Z50" s="152"/>
      <c r="AA50" s="152"/>
      <c r="AB50" s="152"/>
      <c r="AC50" s="152"/>
      <c r="AD50" s="152"/>
      <c r="AE50" s="152"/>
      <c r="AF50" s="152"/>
    </row>
    <row r="51" spans="1:32" s="102" customFormat="1" ht="17.25">
      <c r="A51" s="67"/>
      <c r="B51" s="94"/>
      <c r="C51" s="67" t="s">
        <v>131</v>
      </c>
      <c r="D51" s="71">
        <v>12098</v>
      </c>
      <c r="E51" s="72">
        <v>0.011875160942393454</v>
      </c>
      <c r="F51" s="75">
        <v>835</v>
      </c>
      <c r="G51" s="72">
        <v>0.0015430960864680824</v>
      </c>
      <c r="H51" s="75">
        <v>0</v>
      </c>
      <c r="I51" s="72">
        <v>0</v>
      </c>
      <c r="J51" s="75">
        <v>11263</v>
      </c>
      <c r="K51" s="73">
        <v>0.03290098850191806</v>
      </c>
      <c r="L51" s="152"/>
      <c r="M51" s="152"/>
      <c r="N51" s="152"/>
      <c r="O51" s="152"/>
      <c r="P51" s="152"/>
      <c r="Q51" s="152"/>
      <c r="R51" s="152"/>
      <c r="S51" s="152"/>
      <c r="T51" s="152"/>
      <c r="U51" s="152"/>
      <c r="V51" s="152"/>
      <c r="W51" s="152"/>
      <c r="X51" s="152"/>
      <c r="Y51" s="152"/>
      <c r="Z51" s="152"/>
      <c r="AA51" s="152"/>
      <c r="AB51" s="152"/>
      <c r="AC51" s="152"/>
      <c r="AD51" s="152"/>
      <c r="AE51" s="152"/>
      <c r="AF51" s="152"/>
    </row>
    <row r="52" spans="1:32" s="102" customFormat="1" ht="17.25">
      <c r="A52" s="67"/>
      <c r="B52" s="94"/>
      <c r="C52" s="67" t="s">
        <v>122</v>
      </c>
      <c r="D52" s="71">
        <v>4232565</v>
      </c>
      <c r="E52" s="72">
        <v>4.154603287662552</v>
      </c>
      <c r="F52" s="75">
        <v>3187089</v>
      </c>
      <c r="G52" s="72">
        <v>5.889801872006555</v>
      </c>
      <c r="H52" s="75">
        <v>267273</v>
      </c>
      <c r="I52" s="72">
        <v>1.975189760787968</v>
      </c>
      <c r="J52" s="75">
        <v>778203</v>
      </c>
      <c r="K52" s="73">
        <v>2.2732529481628463</v>
      </c>
      <c r="L52" s="152"/>
      <c r="M52" s="152"/>
      <c r="N52" s="152"/>
      <c r="O52" s="152"/>
      <c r="P52" s="152"/>
      <c r="Q52" s="152"/>
      <c r="R52" s="152"/>
      <c r="S52" s="152"/>
      <c r="T52" s="152"/>
      <c r="U52" s="152"/>
      <c r="V52" s="152"/>
      <c r="W52" s="152"/>
      <c r="X52" s="152"/>
      <c r="Y52" s="152"/>
      <c r="Z52" s="152"/>
      <c r="AA52" s="152"/>
      <c r="AB52" s="152"/>
      <c r="AC52" s="152"/>
      <c r="AD52" s="152"/>
      <c r="AE52" s="152"/>
      <c r="AF52" s="152"/>
    </row>
    <row r="53" spans="1:32" s="102" customFormat="1" ht="17.25">
      <c r="A53" s="67"/>
      <c r="B53" s="94"/>
      <c r="C53" s="197" t="s">
        <v>123</v>
      </c>
      <c r="D53" s="71">
        <v>14970386</v>
      </c>
      <c r="E53" s="72">
        <v>14.694639041143475</v>
      </c>
      <c r="F53" s="75">
        <v>3283948</v>
      </c>
      <c r="G53" s="72">
        <v>6.068799170017588</v>
      </c>
      <c r="H53" s="75">
        <v>251576</v>
      </c>
      <c r="I53" s="72">
        <v>1.8591864470410175</v>
      </c>
      <c r="J53" s="75">
        <v>11434862</v>
      </c>
      <c r="K53" s="73">
        <v>33.40302434369349</v>
      </c>
      <c r="L53" s="152"/>
      <c r="M53" s="152"/>
      <c r="N53" s="152"/>
      <c r="O53" s="152"/>
      <c r="P53" s="152"/>
      <c r="Q53" s="152"/>
      <c r="R53" s="152"/>
      <c r="S53" s="152"/>
      <c r="T53" s="152"/>
      <c r="U53" s="152"/>
      <c r="V53" s="152"/>
      <c r="W53" s="152"/>
      <c r="X53" s="152"/>
      <c r="Y53" s="152"/>
      <c r="Z53" s="152"/>
      <c r="AA53" s="152"/>
      <c r="AB53" s="152"/>
      <c r="AC53" s="152"/>
      <c r="AD53" s="152"/>
      <c r="AE53" s="152"/>
      <c r="AF53" s="152"/>
    </row>
    <row r="54" spans="1:32" s="102" customFormat="1" ht="17.25">
      <c r="A54" s="67"/>
      <c r="B54" s="94"/>
      <c r="C54" s="67" t="s">
        <v>124</v>
      </c>
      <c r="D54" s="71">
        <v>5414644</v>
      </c>
      <c r="E54" s="72">
        <v>5.314908988739053</v>
      </c>
      <c r="F54" s="75">
        <v>5048761</v>
      </c>
      <c r="G54" s="72">
        <v>9.330207593548122</v>
      </c>
      <c r="H54" s="75">
        <v>294437</v>
      </c>
      <c r="I54" s="72">
        <v>2.175936018966102</v>
      </c>
      <c r="J54" s="75">
        <v>71446</v>
      </c>
      <c r="K54" s="73">
        <v>0.20870496532966687</v>
      </c>
      <c r="L54" s="152"/>
      <c r="M54" s="152"/>
      <c r="N54" s="152"/>
      <c r="O54" s="152"/>
      <c r="P54" s="152"/>
      <c r="Q54" s="152"/>
      <c r="R54" s="152"/>
      <c r="S54" s="152"/>
      <c r="T54" s="152"/>
      <c r="U54" s="152"/>
      <c r="V54" s="152"/>
      <c r="W54" s="152"/>
      <c r="X54" s="152"/>
      <c r="Y54" s="152"/>
      <c r="Z54" s="152"/>
      <c r="AA54" s="152"/>
      <c r="AB54" s="152"/>
      <c r="AC54" s="152"/>
      <c r="AD54" s="152"/>
      <c r="AE54" s="152"/>
      <c r="AF54" s="152"/>
    </row>
    <row r="55" spans="1:32" s="102" customFormat="1" ht="17.25">
      <c r="A55" s="67"/>
      <c r="B55" s="94"/>
      <c r="C55" s="67" t="s">
        <v>125</v>
      </c>
      <c r="D55" s="71"/>
      <c r="E55" s="72"/>
      <c r="F55" s="75"/>
      <c r="G55" s="72"/>
      <c r="H55" s="75"/>
      <c r="I55" s="72"/>
      <c r="J55" s="75"/>
      <c r="K55" s="73"/>
      <c r="L55" s="152"/>
      <c r="M55" s="152"/>
      <c r="N55" s="152"/>
      <c r="O55" s="152"/>
      <c r="P55" s="152"/>
      <c r="Q55" s="152"/>
      <c r="R55" s="152"/>
      <c r="S55" s="152"/>
      <c r="T55" s="152"/>
      <c r="U55" s="152"/>
      <c r="V55" s="152"/>
      <c r="W55" s="152"/>
      <c r="X55" s="152"/>
      <c r="Y55" s="152"/>
      <c r="Z55" s="152"/>
      <c r="AA55" s="152"/>
      <c r="AB55" s="152"/>
      <c r="AC55" s="152"/>
      <c r="AD55" s="152"/>
      <c r="AE55" s="152"/>
      <c r="AF55" s="152"/>
    </row>
    <row r="56" spans="1:32" s="102" customFormat="1" ht="17.25">
      <c r="A56" s="67"/>
      <c r="B56" s="94"/>
      <c r="C56" s="67" t="s">
        <v>126</v>
      </c>
      <c r="D56" s="71">
        <v>3861897</v>
      </c>
      <c r="E56" s="72">
        <v>3.7907628052526414</v>
      </c>
      <c r="F56" s="75">
        <v>1564046</v>
      </c>
      <c r="G56" s="72">
        <v>2.890387139707854</v>
      </c>
      <c r="H56" s="75">
        <v>1478889</v>
      </c>
      <c r="I56" s="72">
        <v>10.929223715608975</v>
      </c>
      <c r="J56" s="75">
        <v>818962</v>
      </c>
      <c r="K56" s="73">
        <v>2.392316376232604</v>
      </c>
      <c r="L56" s="152"/>
      <c r="M56" s="152"/>
      <c r="N56" s="152"/>
      <c r="O56" s="152"/>
      <c r="P56" s="152"/>
      <c r="Q56" s="152"/>
      <c r="R56" s="152"/>
      <c r="S56" s="152"/>
      <c r="T56" s="152"/>
      <c r="U56" s="152"/>
      <c r="V56" s="152"/>
      <c r="W56" s="152"/>
      <c r="X56" s="152"/>
      <c r="Y56" s="152"/>
      <c r="Z56" s="152"/>
      <c r="AA56" s="152"/>
      <c r="AB56" s="152"/>
      <c r="AC56" s="152"/>
      <c r="AD56" s="152"/>
      <c r="AE56" s="152"/>
      <c r="AF56" s="152"/>
    </row>
    <row r="57" spans="1:32" s="102" customFormat="1" ht="18" thickBot="1">
      <c r="A57" s="67"/>
      <c r="B57" s="198"/>
      <c r="C57" s="199"/>
      <c r="D57" s="200"/>
      <c r="E57" s="200"/>
      <c r="F57" s="201"/>
      <c r="G57" s="200"/>
      <c r="H57" s="202"/>
      <c r="I57" s="203"/>
      <c r="J57" s="201"/>
      <c r="K57" s="204"/>
      <c r="L57" s="152"/>
      <c r="M57" s="152"/>
      <c r="N57" s="152"/>
      <c r="O57" s="152"/>
      <c r="P57" s="152"/>
      <c r="Q57" s="152"/>
      <c r="R57" s="152"/>
      <c r="S57" s="152"/>
      <c r="T57" s="152"/>
      <c r="U57" s="152"/>
      <c r="V57" s="152"/>
      <c r="W57" s="152"/>
      <c r="X57" s="152"/>
      <c r="Y57" s="152"/>
      <c r="Z57" s="152"/>
      <c r="AA57" s="152"/>
      <c r="AB57" s="152"/>
      <c r="AC57" s="152"/>
      <c r="AD57" s="152"/>
      <c r="AE57" s="152"/>
      <c r="AF57" s="152"/>
    </row>
    <row r="58" spans="1:32" s="102" customFormat="1" ht="18" thickTop="1">
      <c r="A58" s="67"/>
      <c r="B58" s="205" t="s">
        <v>400</v>
      </c>
      <c r="C58" s="206"/>
      <c r="D58" s="99">
        <v>102254125</v>
      </c>
      <c r="E58" s="207">
        <v>100</v>
      </c>
      <c r="F58" s="99">
        <v>55677789</v>
      </c>
      <c r="G58" s="207">
        <v>54.45040872434242</v>
      </c>
      <c r="H58" s="99">
        <v>11473313</v>
      </c>
      <c r="I58" s="207">
        <v>11.22039135340506</v>
      </c>
      <c r="J58" s="99">
        <v>35103023</v>
      </c>
      <c r="K58" s="208">
        <v>34.32919992225252</v>
      </c>
      <c r="L58" s="152"/>
      <c r="M58" s="152"/>
      <c r="N58" s="152"/>
      <c r="O58" s="152"/>
      <c r="P58" s="152"/>
      <c r="Q58" s="152"/>
      <c r="R58" s="152"/>
      <c r="S58" s="152"/>
      <c r="T58" s="152"/>
      <c r="U58" s="152"/>
      <c r="V58" s="152"/>
      <c r="W58" s="152"/>
      <c r="X58" s="152"/>
      <c r="Y58" s="152"/>
      <c r="Z58" s="152"/>
      <c r="AA58" s="152"/>
      <c r="AB58" s="152"/>
      <c r="AC58" s="152"/>
      <c r="AD58" s="152"/>
      <c r="AE58" s="152"/>
      <c r="AF58" s="152"/>
    </row>
    <row r="59" spans="1:32" s="102" customFormat="1" ht="18" thickBot="1">
      <c r="A59" s="67"/>
      <c r="B59" s="101" t="s">
        <v>401</v>
      </c>
      <c r="C59" s="66"/>
      <c r="D59" s="79" t="s">
        <v>13</v>
      </c>
      <c r="E59" s="209">
        <v>-0.3692868136126606</v>
      </c>
      <c r="F59" s="79" t="s">
        <v>13</v>
      </c>
      <c r="G59" s="209">
        <v>-2.81225068042842</v>
      </c>
      <c r="H59" s="78"/>
      <c r="I59" s="209">
        <v>17.93899460426121</v>
      </c>
      <c r="J59" s="79" t="s">
        <v>13</v>
      </c>
      <c r="K59" s="210">
        <v>-2.4784446627289043</v>
      </c>
      <c r="L59" s="152"/>
      <c r="M59" s="152"/>
      <c r="N59" s="152"/>
      <c r="O59" s="152"/>
      <c r="P59" s="152"/>
      <c r="Q59" s="152"/>
      <c r="R59" s="152"/>
      <c r="S59" s="152"/>
      <c r="T59" s="152"/>
      <c r="U59" s="152"/>
      <c r="V59" s="152"/>
      <c r="W59" s="152"/>
      <c r="X59" s="152"/>
      <c r="Y59" s="152"/>
      <c r="Z59" s="152"/>
      <c r="AA59" s="152"/>
      <c r="AB59" s="152"/>
      <c r="AC59" s="152"/>
      <c r="AD59" s="152"/>
      <c r="AE59" s="152"/>
      <c r="AF59" s="152"/>
    </row>
    <row r="60" spans="1:32" s="102" customFormat="1" ht="17.25">
      <c r="A60" s="67"/>
      <c r="B60" s="67"/>
      <c r="C60" s="67"/>
      <c r="D60" s="67"/>
      <c r="E60" s="67"/>
      <c r="F60" s="67"/>
      <c r="G60" s="67"/>
      <c r="H60" s="67"/>
      <c r="I60" s="67"/>
      <c r="J60" s="67"/>
      <c r="K60" s="67"/>
      <c r="L60" s="152"/>
      <c r="M60" s="152"/>
      <c r="N60" s="152"/>
      <c r="O60" s="152"/>
      <c r="P60" s="152"/>
      <c r="Q60" s="152"/>
      <c r="R60" s="152"/>
      <c r="S60" s="152"/>
      <c r="T60" s="152"/>
      <c r="U60" s="152"/>
      <c r="V60" s="152"/>
      <c r="W60" s="152"/>
      <c r="X60" s="152"/>
      <c r="Y60" s="152"/>
      <c r="Z60" s="152"/>
      <c r="AA60" s="152"/>
      <c r="AB60" s="152"/>
      <c r="AC60" s="152"/>
      <c r="AD60" s="152"/>
      <c r="AE60" s="152"/>
      <c r="AF60" s="152"/>
    </row>
    <row r="61" spans="1:32" s="102" customFormat="1" ht="17.25">
      <c r="A61" s="67"/>
      <c r="B61" s="67" t="s">
        <v>130</v>
      </c>
      <c r="C61" s="67"/>
      <c r="D61" s="67"/>
      <c r="E61" s="67"/>
      <c r="F61" s="67"/>
      <c r="G61" s="67"/>
      <c r="H61" s="67"/>
      <c r="I61" s="67"/>
      <c r="J61" s="67"/>
      <c r="K61" s="67"/>
      <c r="L61" s="152"/>
      <c r="M61" s="152"/>
      <c r="N61" s="152"/>
      <c r="O61" s="152"/>
      <c r="P61" s="152"/>
      <c r="Q61" s="152"/>
      <c r="R61" s="152"/>
      <c r="S61" s="152"/>
      <c r="T61" s="152"/>
      <c r="U61" s="152"/>
      <c r="V61" s="152"/>
      <c r="W61" s="152"/>
      <c r="X61" s="152"/>
      <c r="Y61" s="152"/>
      <c r="Z61" s="152"/>
      <c r="AA61" s="152"/>
      <c r="AB61" s="152"/>
      <c r="AC61" s="152"/>
      <c r="AD61" s="152"/>
      <c r="AE61" s="152"/>
      <c r="AF61" s="152"/>
    </row>
    <row r="62" spans="12:32" ht="17.25">
      <c r="L62" s="17"/>
      <c r="M62" s="17"/>
      <c r="N62" s="17"/>
      <c r="O62" s="17"/>
      <c r="P62" s="17"/>
      <c r="Q62" s="17"/>
      <c r="R62" s="17"/>
      <c r="S62" s="17"/>
      <c r="T62" s="17"/>
      <c r="U62" s="17"/>
      <c r="V62" s="17"/>
      <c r="W62" s="17"/>
      <c r="X62" s="17"/>
      <c r="Y62" s="17"/>
      <c r="Z62" s="17"/>
      <c r="AA62" s="17"/>
      <c r="AB62" s="17"/>
      <c r="AC62" s="17"/>
      <c r="AD62" s="17"/>
      <c r="AE62" s="17"/>
      <c r="AF62" s="17"/>
    </row>
    <row r="63" spans="12:32" ht="17.25">
      <c r="L63" s="17"/>
      <c r="M63" s="17"/>
      <c r="N63" s="17"/>
      <c r="O63" s="17"/>
      <c r="P63" s="17"/>
      <c r="Q63" s="17"/>
      <c r="R63" s="17"/>
      <c r="S63" s="17"/>
      <c r="T63" s="17"/>
      <c r="U63" s="17"/>
      <c r="V63" s="17"/>
      <c r="W63" s="17"/>
      <c r="X63" s="17"/>
      <c r="Y63" s="17"/>
      <c r="Z63" s="17"/>
      <c r="AA63" s="17"/>
      <c r="AB63" s="17"/>
      <c r="AC63" s="17"/>
      <c r="AD63" s="17"/>
      <c r="AE63" s="17"/>
      <c r="AF63" s="17"/>
    </row>
    <row r="64" spans="12:32" ht="17.25">
      <c r="L64" s="17"/>
      <c r="M64" s="17"/>
      <c r="N64" s="17"/>
      <c r="O64" s="17"/>
      <c r="P64" s="17"/>
      <c r="Q64" s="17"/>
      <c r="R64" s="17"/>
      <c r="S64" s="17"/>
      <c r="T64" s="17"/>
      <c r="U64" s="17"/>
      <c r="V64" s="17"/>
      <c r="W64" s="17"/>
      <c r="X64" s="17"/>
      <c r="Y64" s="17"/>
      <c r="Z64" s="17"/>
      <c r="AA64" s="17"/>
      <c r="AB64" s="17"/>
      <c r="AC64" s="17"/>
      <c r="AD64" s="17"/>
      <c r="AE64" s="17"/>
      <c r="AF64" s="17"/>
    </row>
    <row r="65" spans="12:32" ht="17.25">
      <c r="L65" s="17"/>
      <c r="M65" s="17"/>
      <c r="N65" s="17"/>
      <c r="O65" s="17"/>
      <c r="P65" s="17"/>
      <c r="Q65" s="17"/>
      <c r="R65" s="17"/>
      <c r="S65" s="17"/>
      <c r="T65" s="17"/>
      <c r="U65" s="17"/>
      <c r="V65" s="17"/>
      <c r="W65" s="17"/>
      <c r="X65" s="17"/>
      <c r="Y65" s="17"/>
      <c r="Z65" s="17"/>
      <c r="AA65" s="17"/>
      <c r="AB65" s="17"/>
      <c r="AC65" s="17"/>
      <c r="AD65" s="17"/>
      <c r="AE65" s="17"/>
      <c r="AF65" s="17"/>
    </row>
    <row r="66" spans="12:32" ht="17.25">
      <c r="L66" s="17"/>
      <c r="M66" s="17"/>
      <c r="N66" s="17"/>
      <c r="O66" s="17"/>
      <c r="P66" s="17"/>
      <c r="Q66" s="17"/>
      <c r="R66" s="17"/>
      <c r="S66" s="17"/>
      <c r="T66" s="17"/>
      <c r="U66" s="17"/>
      <c r="V66" s="17"/>
      <c r="W66" s="17"/>
      <c r="X66" s="17"/>
      <c r="Y66" s="17"/>
      <c r="Z66" s="17"/>
      <c r="AA66" s="17"/>
      <c r="AB66" s="17"/>
      <c r="AC66" s="17"/>
      <c r="AD66" s="17"/>
      <c r="AE66" s="17"/>
      <c r="AF66" s="17"/>
    </row>
    <row r="67" spans="12:32" ht="17.25">
      <c r="L67" s="17"/>
      <c r="M67" s="17"/>
      <c r="N67" s="17"/>
      <c r="O67" s="17"/>
      <c r="P67" s="17"/>
      <c r="Q67" s="17"/>
      <c r="R67" s="17"/>
      <c r="S67" s="17"/>
      <c r="T67" s="17"/>
      <c r="U67" s="17"/>
      <c r="V67" s="17"/>
      <c r="W67" s="17"/>
      <c r="X67" s="17"/>
      <c r="Y67" s="17"/>
      <c r="Z67" s="17"/>
      <c r="AA67" s="17"/>
      <c r="AB67" s="17"/>
      <c r="AC67" s="17"/>
      <c r="AD67" s="17"/>
      <c r="AE67" s="17"/>
      <c r="AF67" s="17"/>
    </row>
    <row r="68" spans="12:32" ht="17.25">
      <c r="L68" s="17"/>
      <c r="M68" s="17"/>
      <c r="N68" s="17"/>
      <c r="O68" s="17"/>
      <c r="P68" s="17"/>
      <c r="Q68" s="17"/>
      <c r="R68" s="17"/>
      <c r="S68" s="17"/>
      <c r="T68" s="17"/>
      <c r="U68" s="17"/>
      <c r="V68" s="17"/>
      <c r="W68" s="17"/>
      <c r="X68" s="17"/>
      <c r="Y68" s="17"/>
      <c r="Z68" s="17"/>
      <c r="AA68" s="17"/>
      <c r="AB68" s="17"/>
      <c r="AC68" s="17"/>
      <c r="AD68" s="17"/>
      <c r="AE68" s="17"/>
      <c r="AF68" s="17"/>
    </row>
    <row r="69" spans="12:32" ht="17.25">
      <c r="L69" s="17"/>
      <c r="M69" s="17"/>
      <c r="N69" s="17"/>
      <c r="O69" s="17"/>
      <c r="P69" s="17"/>
      <c r="Q69" s="17"/>
      <c r="R69" s="17"/>
      <c r="S69" s="17"/>
      <c r="T69" s="17"/>
      <c r="U69" s="17"/>
      <c r="V69" s="17"/>
      <c r="W69" s="17"/>
      <c r="X69" s="17"/>
      <c r="Y69" s="17"/>
      <c r="Z69" s="17"/>
      <c r="AA69" s="17"/>
      <c r="AB69" s="17"/>
      <c r="AC69" s="17"/>
      <c r="AD69" s="17"/>
      <c r="AE69" s="17"/>
      <c r="AF69" s="17"/>
    </row>
    <row r="70" spans="12:32" ht="17.25">
      <c r="L70" s="17"/>
      <c r="M70" s="17"/>
      <c r="N70" s="17"/>
      <c r="O70" s="17"/>
      <c r="P70" s="17"/>
      <c r="Q70" s="17"/>
      <c r="R70" s="17"/>
      <c r="S70" s="17"/>
      <c r="T70" s="17"/>
      <c r="U70" s="17"/>
      <c r="V70" s="17"/>
      <c r="W70" s="17"/>
      <c r="X70" s="17"/>
      <c r="Y70" s="17"/>
      <c r="Z70" s="17"/>
      <c r="AA70" s="17"/>
      <c r="AB70" s="17"/>
      <c r="AC70" s="17"/>
      <c r="AD70" s="17"/>
      <c r="AE70" s="17"/>
      <c r="AF70" s="17"/>
    </row>
    <row r="71" spans="12:32" ht="17.25">
      <c r="L71" s="17"/>
      <c r="M71" s="17"/>
      <c r="N71" s="17"/>
      <c r="O71" s="17"/>
      <c r="P71" s="17"/>
      <c r="Q71" s="17"/>
      <c r="R71" s="17"/>
      <c r="S71" s="17"/>
      <c r="T71" s="17"/>
      <c r="U71" s="17"/>
      <c r="V71" s="17"/>
      <c r="W71" s="17"/>
      <c r="X71" s="17"/>
      <c r="Y71" s="17"/>
      <c r="Z71" s="17"/>
      <c r="AA71" s="17"/>
      <c r="AB71" s="17"/>
      <c r="AC71" s="17"/>
      <c r="AD71" s="17"/>
      <c r="AE71" s="17"/>
      <c r="AF71" s="17"/>
    </row>
    <row r="72" spans="12:32" ht="17.25">
      <c r="L72" s="17"/>
      <c r="M72" s="17"/>
      <c r="N72" s="17"/>
      <c r="O72" s="17"/>
      <c r="P72" s="17"/>
      <c r="Q72" s="17"/>
      <c r="R72" s="17"/>
      <c r="S72" s="17"/>
      <c r="T72" s="17"/>
      <c r="U72" s="17"/>
      <c r="V72" s="17"/>
      <c r="W72" s="17"/>
      <c r="X72" s="17"/>
      <c r="Y72" s="17"/>
      <c r="Z72" s="17"/>
      <c r="AA72" s="17"/>
      <c r="AB72" s="17"/>
      <c r="AC72" s="17"/>
      <c r="AD72" s="17"/>
      <c r="AE72" s="17"/>
      <c r="AF72" s="17"/>
    </row>
    <row r="73" spans="1:32" ht="17.25">
      <c r="A73" s="312">
        <v>27</v>
      </c>
      <c r="B73" s="312"/>
      <c r="C73" s="312"/>
      <c r="D73" s="312"/>
      <c r="E73" s="312"/>
      <c r="F73" s="312"/>
      <c r="G73" s="312"/>
      <c r="H73" s="312"/>
      <c r="I73" s="312"/>
      <c r="J73" s="312"/>
      <c r="K73" s="312"/>
      <c r="L73" s="17"/>
      <c r="M73" s="17"/>
      <c r="N73" s="17"/>
      <c r="O73" s="17"/>
      <c r="P73" s="17"/>
      <c r="Q73" s="17"/>
      <c r="R73" s="17"/>
      <c r="S73" s="17"/>
      <c r="T73" s="17"/>
      <c r="U73" s="17"/>
      <c r="V73" s="17"/>
      <c r="W73" s="17"/>
      <c r="X73" s="17"/>
      <c r="Y73" s="17"/>
      <c r="Z73" s="17"/>
      <c r="AA73" s="17"/>
      <c r="AB73" s="17"/>
      <c r="AC73" s="17"/>
      <c r="AD73" s="17"/>
      <c r="AE73" s="17"/>
      <c r="AF73" s="17"/>
    </row>
    <row r="74" spans="12:32" ht="17.25">
      <c r="L74" s="17"/>
      <c r="M74" s="17"/>
      <c r="N74" s="17"/>
      <c r="O74" s="17"/>
      <c r="P74" s="17"/>
      <c r="Q74" s="17"/>
      <c r="R74" s="17"/>
      <c r="S74" s="17"/>
      <c r="T74" s="17"/>
      <c r="U74" s="17"/>
      <c r="V74" s="17"/>
      <c r="W74" s="17"/>
      <c r="X74" s="17"/>
      <c r="Y74" s="17"/>
      <c r="Z74" s="17"/>
      <c r="AA74" s="17"/>
      <c r="AB74" s="17"/>
      <c r="AC74" s="17"/>
      <c r="AD74" s="17"/>
      <c r="AE74" s="17"/>
      <c r="AF74" s="17"/>
    </row>
    <row r="75" spans="12:32" ht="17.25">
      <c r="L75" s="17"/>
      <c r="M75" s="17"/>
      <c r="N75" s="17"/>
      <c r="O75" s="17"/>
      <c r="P75" s="17"/>
      <c r="Q75" s="17"/>
      <c r="R75" s="17"/>
      <c r="S75" s="17"/>
      <c r="T75" s="17"/>
      <c r="U75" s="17"/>
      <c r="V75" s="17"/>
      <c r="W75" s="17"/>
      <c r="X75" s="17"/>
      <c r="Y75" s="17"/>
      <c r="Z75" s="17"/>
      <c r="AA75" s="17"/>
      <c r="AB75" s="17"/>
      <c r="AC75" s="17"/>
      <c r="AD75" s="17"/>
      <c r="AE75" s="17"/>
      <c r="AF75" s="17"/>
    </row>
    <row r="76" spans="12:32" ht="17.25">
      <c r="L76" s="17"/>
      <c r="M76" s="17"/>
      <c r="N76" s="17"/>
      <c r="O76" s="17"/>
      <c r="P76" s="17"/>
      <c r="Q76" s="17"/>
      <c r="R76" s="17"/>
      <c r="S76" s="17"/>
      <c r="T76" s="17"/>
      <c r="U76" s="17"/>
      <c r="V76" s="17"/>
      <c r="W76" s="17"/>
      <c r="X76" s="17"/>
      <c r="Y76" s="17"/>
      <c r="Z76" s="17"/>
      <c r="AA76" s="17"/>
      <c r="AB76" s="17"/>
      <c r="AC76" s="17"/>
      <c r="AD76" s="17"/>
      <c r="AE76" s="17"/>
      <c r="AF76" s="17"/>
    </row>
    <row r="77" spans="12:32" ht="17.25">
      <c r="L77" s="17"/>
      <c r="M77" s="17"/>
      <c r="N77" s="17"/>
      <c r="O77" s="17"/>
      <c r="P77" s="17"/>
      <c r="Q77" s="17"/>
      <c r="R77" s="17"/>
      <c r="S77" s="17"/>
      <c r="T77" s="17"/>
      <c r="U77" s="17"/>
      <c r="V77" s="17"/>
      <c r="W77" s="17"/>
      <c r="X77" s="17"/>
      <c r="Y77" s="17"/>
      <c r="Z77" s="17"/>
      <c r="AA77" s="17"/>
      <c r="AB77" s="17"/>
      <c r="AC77" s="17"/>
      <c r="AD77" s="17"/>
      <c r="AE77" s="17"/>
      <c r="AF77" s="17"/>
    </row>
    <row r="78" spans="12:32" ht="17.25">
      <c r="L78" s="17"/>
      <c r="M78" s="17"/>
      <c r="N78" s="17"/>
      <c r="O78" s="17"/>
      <c r="P78" s="17"/>
      <c r="Q78" s="17"/>
      <c r="R78" s="17"/>
      <c r="S78" s="17"/>
      <c r="T78" s="17"/>
      <c r="U78" s="17"/>
      <c r="V78" s="17"/>
      <c r="W78" s="17"/>
      <c r="X78" s="17"/>
      <c r="Y78" s="17"/>
      <c r="Z78" s="17"/>
      <c r="AA78" s="17"/>
      <c r="AB78" s="17"/>
      <c r="AC78" s="17"/>
      <c r="AD78" s="17"/>
      <c r="AE78" s="17"/>
      <c r="AF78" s="17"/>
    </row>
    <row r="79" spans="12:32" ht="17.25">
      <c r="L79" s="17"/>
      <c r="M79" s="17"/>
      <c r="N79" s="17"/>
      <c r="O79" s="17"/>
      <c r="P79" s="17"/>
      <c r="Q79" s="17"/>
      <c r="R79" s="17"/>
      <c r="S79" s="17"/>
      <c r="T79" s="17"/>
      <c r="U79" s="17"/>
      <c r="V79" s="17"/>
      <c r="W79" s="17"/>
      <c r="X79" s="17"/>
      <c r="Y79" s="17"/>
      <c r="Z79" s="17"/>
      <c r="AA79" s="17"/>
      <c r="AB79" s="17"/>
      <c r="AC79" s="17"/>
      <c r="AD79" s="17"/>
      <c r="AE79" s="17"/>
      <c r="AF79" s="17"/>
    </row>
    <row r="80" spans="12:32" ht="17.25">
      <c r="L80" s="17"/>
      <c r="M80" s="17"/>
      <c r="N80" s="17"/>
      <c r="O80" s="17"/>
      <c r="P80" s="17"/>
      <c r="Q80" s="17"/>
      <c r="R80" s="17"/>
      <c r="S80" s="17"/>
      <c r="T80" s="17"/>
      <c r="U80" s="17"/>
      <c r="V80" s="17"/>
      <c r="W80" s="17"/>
      <c r="X80" s="17"/>
      <c r="Y80" s="17"/>
      <c r="Z80" s="17"/>
      <c r="AA80" s="17"/>
      <c r="AB80" s="17"/>
      <c r="AC80" s="17"/>
      <c r="AD80" s="17"/>
      <c r="AE80" s="17"/>
      <c r="AF80" s="17"/>
    </row>
    <row r="81" spans="12:32" ht="17.25">
      <c r="L81" s="17"/>
      <c r="M81" s="17"/>
      <c r="N81" s="17"/>
      <c r="O81" s="17"/>
      <c r="P81" s="17"/>
      <c r="Q81" s="17"/>
      <c r="R81" s="17"/>
      <c r="S81" s="17"/>
      <c r="T81" s="17"/>
      <c r="U81" s="17"/>
      <c r="V81" s="17"/>
      <c r="W81" s="17"/>
      <c r="X81" s="17"/>
      <c r="Y81" s="17"/>
      <c r="Z81" s="17"/>
      <c r="AA81" s="17"/>
      <c r="AB81" s="17"/>
      <c r="AC81" s="17"/>
      <c r="AD81" s="17"/>
      <c r="AE81" s="17"/>
      <c r="AF81" s="17"/>
    </row>
    <row r="82" spans="12:32" ht="17.25">
      <c r="L82" s="17"/>
      <c r="M82" s="17"/>
      <c r="N82" s="17"/>
      <c r="O82" s="17"/>
      <c r="P82" s="17"/>
      <c r="Q82" s="17"/>
      <c r="R82" s="17"/>
      <c r="S82" s="17"/>
      <c r="T82" s="17"/>
      <c r="U82" s="17"/>
      <c r="V82" s="17"/>
      <c r="W82" s="17"/>
      <c r="X82" s="17"/>
      <c r="Y82" s="17"/>
      <c r="Z82" s="17"/>
      <c r="AA82" s="17"/>
      <c r="AB82" s="17"/>
      <c r="AC82" s="17"/>
      <c r="AD82" s="17"/>
      <c r="AE82" s="17"/>
      <c r="AF82" s="17"/>
    </row>
    <row r="83" spans="12:32" ht="17.25">
      <c r="L83" s="17"/>
      <c r="M83" s="17"/>
      <c r="N83" s="17"/>
      <c r="O83" s="17"/>
      <c r="P83" s="17"/>
      <c r="Q83" s="17"/>
      <c r="R83" s="17"/>
      <c r="S83" s="17"/>
      <c r="T83" s="17"/>
      <c r="U83" s="17"/>
      <c r="V83" s="17"/>
      <c r="W83" s="17"/>
      <c r="X83" s="17"/>
      <c r="Y83" s="17"/>
      <c r="Z83" s="17"/>
      <c r="AA83" s="17"/>
      <c r="AB83" s="17"/>
      <c r="AC83" s="17"/>
      <c r="AD83" s="17"/>
      <c r="AE83" s="17"/>
      <c r="AF83" s="17"/>
    </row>
    <row r="84" spans="12:32" ht="17.25">
      <c r="L84" s="17"/>
      <c r="M84" s="17"/>
      <c r="N84" s="17"/>
      <c r="O84" s="17"/>
      <c r="P84" s="17"/>
      <c r="Q84" s="17"/>
      <c r="R84" s="17"/>
      <c r="S84" s="17"/>
      <c r="T84" s="17"/>
      <c r="U84" s="17"/>
      <c r="V84" s="17"/>
      <c r="W84" s="17"/>
      <c r="X84" s="17"/>
      <c r="Y84" s="17"/>
      <c r="Z84" s="17"/>
      <c r="AA84" s="17"/>
      <c r="AB84" s="17"/>
      <c r="AC84" s="17"/>
      <c r="AD84" s="17"/>
      <c r="AE84" s="17"/>
      <c r="AF84" s="17"/>
    </row>
    <row r="85" spans="12:32" ht="17.25">
      <c r="L85" s="17"/>
      <c r="M85" s="17"/>
      <c r="N85" s="17"/>
      <c r="O85" s="17"/>
      <c r="P85" s="17"/>
      <c r="Q85" s="17"/>
      <c r="R85" s="17"/>
      <c r="S85" s="17"/>
      <c r="T85" s="17"/>
      <c r="U85" s="17"/>
      <c r="V85" s="17"/>
      <c r="W85" s="17"/>
      <c r="X85" s="17"/>
      <c r="Y85" s="17"/>
      <c r="Z85" s="17"/>
      <c r="AA85" s="17"/>
      <c r="AB85" s="17"/>
      <c r="AC85" s="17"/>
      <c r="AD85" s="17"/>
      <c r="AE85" s="17"/>
      <c r="AF85" s="17"/>
    </row>
    <row r="86" spans="12:32" ht="17.25">
      <c r="L86" s="17"/>
      <c r="M86" s="17"/>
      <c r="N86" s="17"/>
      <c r="O86" s="17"/>
      <c r="P86" s="17"/>
      <c r="Q86" s="17"/>
      <c r="R86" s="17"/>
      <c r="S86" s="17"/>
      <c r="T86" s="17"/>
      <c r="U86" s="17"/>
      <c r="V86" s="17"/>
      <c r="W86" s="17"/>
      <c r="X86" s="17"/>
      <c r="Y86" s="17"/>
      <c r="Z86" s="17"/>
      <c r="AA86" s="17"/>
      <c r="AB86" s="17"/>
      <c r="AC86" s="17"/>
      <c r="AD86" s="17"/>
      <c r="AE86" s="17"/>
      <c r="AF86" s="17"/>
    </row>
    <row r="87" spans="12:32" ht="17.25">
      <c r="L87" s="17"/>
      <c r="M87" s="17"/>
      <c r="N87" s="17"/>
      <c r="O87" s="17"/>
      <c r="P87" s="17"/>
      <c r="Q87" s="17"/>
      <c r="R87" s="17"/>
      <c r="S87" s="17"/>
      <c r="T87" s="17"/>
      <c r="U87" s="17"/>
      <c r="V87" s="17"/>
      <c r="W87" s="17"/>
      <c r="X87" s="17"/>
      <c r="Y87" s="17"/>
      <c r="Z87" s="17"/>
      <c r="AA87" s="17"/>
      <c r="AB87" s="17"/>
      <c r="AC87" s="17"/>
      <c r="AD87" s="17"/>
      <c r="AE87" s="17"/>
      <c r="AF87" s="17"/>
    </row>
    <row r="88" spans="12:32" ht="17.25">
      <c r="L88" s="17"/>
      <c r="M88" s="17"/>
      <c r="N88" s="17"/>
      <c r="O88" s="17"/>
      <c r="P88" s="17"/>
      <c r="Q88" s="17"/>
      <c r="R88" s="17"/>
      <c r="S88" s="17"/>
      <c r="T88" s="17"/>
      <c r="U88" s="17"/>
      <c r="V88" s="17"/>
      <c r="W88" s="17"/>
      <c r="X88" s="17"/>
      <c r="Y88" s="17"/>
      <c r="Z88" s="17"/>
      <c r="AA88" s="17"/>
      <c r="AB88" s="17"/>
      <c r="AC88" s="17"/>
      <c r="AD88" s="17"/>
      <c r="AE88" s="17"/>
      <c r="AF88" s="17"/>
    </row>
    <row r="89" spans="12:32" ht="17.25">
      <c r="L89" s="17"/>
      <c r="M89" s="17"/>
      <c r="N89" s="17"/>
      <c r="O89" s="17"/>
      <c r="P89" s="17"/>
      <c r="Q89" s="17"/>
      <c r="R89" s="17"/>
      <c r="S89" s="17"/>
      <c r="T89" s="17"/>
      <c r="U89" s="17"/>
      <c r="V89" s="17"/>
      <c r="W89" s="17"/>
      <c r="X89" s="17"/>
      <c r="Y89" s="17"/>
      <c r="Z89" s="17"/>
      <c r="AA89" s="17"/>
      <c r="AB89" s="17"/>
      <c r="AC89" s="17"/>
      <c r="AD89" s="17"/>
      <c r="AE89" s="17"/>
      <c r="AF89" s="17"/>
    </row>
    <row r="90" spans="12:32" ht="17.25">
      <c r="L90" s="17"/>
      <c r="M90" s="17"/>
      <c r="N90" s="17"/>
      <c r="O90" s="17"/>
      <c r="P90" s="17"/>
      <c r="Q90" s="17"/>
      <c r="R90" s="17"/>
      <c r="S90" s="17"/>
      <c r="T90" s="17"/>
      <c r="U90" s="17"/>
      <c r="V90" s="17"/>
      <c r="W90" s="17"/>
      <c r="X90" s="17"/>
      <c r="Y90" s="17"/>
      <c r="Z90" s="17"/>
      <c r="AA90" s="17"/>
      <c r="AB90" s="17"/>
      <c r="AC90" s="17"/>
      <c r="AD90" s="17"/>
      <c r="AE90" s="17"/>
      <c r="AF90" s="17"/>
    </row>
    <row r="91" spans="12:32" ht="17.25">
      <c r="L91" s="17"/>
      <c r="M91" s="17"/>
      <c r="N91" s="17"/>
      <c r="O91" s="17"/>
      <c r="P91" s="17"/>
      <c r="Q91" s="17"/>
      <c r="R91" s="17"/>
      <c r="S91" s="17"/>
      <c r="T91" s="17"/>
      <c r="U91" s="17"/>
      <c r="V91" s="17"/>
      <c r="W91" s="17"/>
      <c r="X91" s="17"/>
      <c r="Y91" s="17"/>
      <c r="Z91" s="17"/>
      <c r="AA91" s="17"/>
      <c r="AB91" s="17"/>
      <c r="AC91" s="17"/>
      <c r="AD91" s="17"/>
      <c r="AE91" s="17"/>
      <c r="AF91" s="17"/>
    </row>
    <row r="92" spans="12:32" ht="17.25">
      <c r="L92" s="17"/>
      <c r="M92" s="17"/>
      <c r="N92" s="17"/>
      <c r="O92" s="17"/>
      <c r="P92" s="17"/>
      <c r="Q92" s="17"/>
      <c r="R92" s="17"/>
      <c r="S92" s="17"/>
      <c r="T92" s="17"/>
      <c r="U92" s="17"/>
      <c r="V92" s="17"/>
      <c r="W92" s="17"/>
      <c r="X92" s="17"/>
      <c r="Y92" s="17"/>
      <c r="Z92" s="17"/>
      <c r="AA92" s="17"/>
      <c r="AB92" s="17"/>
      <c r="AC92" s="17"/>
      <c r="AD92" s="17"/>
      <c r="AE92" s="17"/>
      <c r="AF92" s="17"/>
    </row>
    <row r="93" spans="12:32" ht="17.25">
      <c r="L93" s="17"/>
      <c r="M93" s="17"/>
      <c r="N93" s="17"/>
      <c r="O93" s="17"/>
      <c r="P93" s="17"/>
      <c r="Q93" s="17"/>
      <c r="R93" s="17"/>
      <c r="S93" s="17"/>
      <c r="T93" s="17"/>
      <c r="U93" s="17"/>
      <c r="V93" s="17"/>
      <c r="W93" s="17"/>
      <c r="X93" s="17"/>
      <c r="Y93" s="17"/>
      <c r="Z93" s="17"/>
      <c r="AA93" s="17"/>
      <c r="AB93" s="17"/>
      <c r="AC93" s="17"/>
      <c r="AD93" s="17"/>
      <c r="AE93" s="17"/>
      <c r="AF93" s="17"/>
    </row>
    <row r="94" spans="12:32" ht="17.25">
      <c r="L94" s="17"/>
      <c r="M94" s="17"/>
      <c r="N94" s="17"/>
      <c r="O94" s="17"/>
      <c r="P94" s="17"/>
      <c r="Q94" s="17"/>
      <c r="R94" s="17"/>
      <c r="S94" s="17"/>
      <c r="T94" s="17"/>
      <c r="U94" s="17"/>
      <c r="V94" s="17"/>
      <c r="W94" s="17"/>
      <c r="X94" s="17"/>
      <c r="Y94" s="17"/>
      <c r="Z94" s="17"/>
      <c r="AA94" s="17"/>
      <c r="AB94" s="17"/>
      <c r="AC94" s="17"/>
      <c r="AD94" s="17"/>
      <c r="AE94" s="17"/>
      <c r="AF94" s="17"/>
    </row>
    <row r="95" spans="12:32" ht="17.25">
      <c r="L95" s="17"/>
      <c r="M95" s="17"/>
      <c r="N95" s="17"/>
      <c r="O95" s="17"/>
      <c r="P95" s="17"/>
      <c r="Q95" s="17"/>
      <c r="R95" s="17"/>
      <c r="S95" s="17"/>
      <c r="T95" s="17"/>
      <c r="U95" s="17"/>
      <c r="V95" s="17"/>
      <c r="W95" s="17"/>
      <c r="X95" s="17"/>
      <c r="Y95" s="17"/>
      <c r="Z95" s="17"/>
      <c r="AA95" s="17"/>
      <c r="AB95" s="17"/>
      <c r="AC95" s="17"/>
      <c r="AD95" s="17"/>
      <c r="AE95" s="17"/>
      <c r="AF95" s="17"/>
    </row>
    <row r="96" spans="12:32" ht="17.25">
      <c r="L96" s="17"/>
      <c r="M96" s="17"/>
      <c r="N96" s="17"/>
      <c r="O96" s="17"/>
      <c r="P96" s="17"/>
      <c r="Q96" s="17"/>
      <c r="R96" s="17"/>
      <c r="S96" s="17"/>
      <c r="T96" s="17"/>
      <c r="U96" s="17"/>
      <c r="V96" s="17"/>
      <c r="W96" s="17"/>
      <c r="X96" s="17"/>
      <c r="Y96" s="17"/>
      <c r="Z96" s="17"/>
      <c r="AA96" s="17"/>
      <c r="AB96" s="17"/>
      <c r="AC96" s="17"/>
      <c r="AD96" s="17"/>
      <c r="AE96" s="17"/>
      <c r="AF96" s="17"/>
    </row>
    <row r="97" spans="12:32" ht="17.25">
      <c r="L97" s="17"/>
      <c r="M97" s="17"/>
      <c r="N97" s="17"/>
      <c r="O97" s="17"/>
      <c r="P97" s="17"/>
      <c r="Q97" s="17"/>
      <c r="R97" s="17"/>
      <c r="S97" s="17"/>
      <c r="T97" s="17"/>
      <c r="U97" s="17"/>
      <c r="V97" s="17"/>
      <c r="W97" s="17"/>
      <c r="X97" s="17"/>
      <c r="Y97" s="17"/>
      <c r="Z97" s="17"/>
      <c r="AA97" s="17"/>
      <c r="AB97" s="17"/>
      <c r="AC97" s="17"/>
      <c r="AD97" s="17"/>
      <c r="AE97" s="17"/>
      <c r="AF97" s="17"/>
    </row>
    <row r="98" spans="12:32" ht="17.25">
      <c r="L98" s="17"/>
      <c r="M98" s="17"/>
      <c r="N98" s="17"/>
      <c r="O98" s="17"/>
      <c r="P98" s="17"/>
      <c r="Q98" s="17"/>
      <c r="R98" s="17"/>
      <c r="S98" s="17"/>
      <c r="T98" s="17"/>
      <c r="U98" s="17"/>
      <c r="V98" s="17"/>
      <c r="W98" s="17"/>
      <c r="X98" s="17"/>
      <c r="Y98" s="17"/>
      <c r="Z98" s="17"/>
      <c r="AA98" s="17"/>
      <c r="AB98" s="17"/>
      <c r="AC98" s="17"/>
      <c r="AD98" s="17"/>
      <c r="AE98" s="17"/>
      <c r="AF98" s="17"/>
    </row>
    <row r="99" spans="12:32" ht="17.25">
      <c r="L99" s="17"/>
      <c r="M99" s="17"/>
      <c r="N99" s="17"/>
      <c r="O99" s="17"/>
      <c r="P99" s="17"/>
      <c r="Q99" s="17"/>
      <c r="R99" s="17"/>
      <c r="S99" s="17"/>
      <c r="T99" s="17"/>
      <c r="U99" s="17"/>
      <c r="V99" s="17"/>
      <c r="W99" s="17"/>
      <c r="X99" s="17"/>
      <c r="Y99" s="17"/>
      <c r="Z99" s="17"/>
      <c r="AA99" s="17"/>
      <c r="AB99" s="17"/>
      <c r="AC99" s="17"/>
      <c r="AD99" s="17"/>
      <c r="AE99" s="17"/>
      <c r="AF99" s="17"/>
    </row>
    <row r="100" spans="12:32" ht="17.25">
      <c r="L100" s="17"/>
      <c r="M100" s="17"/>
      <c r="N100" s="17"/>
      <c r="O100" s="17"/>
      <c r="P100" s="17"/>
      <c r="Q100" s="17"/>
      <c r="R100" s="17"/>
      <c r="S100" s="17"/>
      <c r="T100" s="17"/>
      <c r="U100" s="17"/>
      <c r="V100" s="17"/>
      <c r="W100" s="17"/>
      <c r="X100" s="17"/>
      <c r="Y100" s="17"/>
      <c r="Z100" s="17"/>
      <c r="AA100" s="17"/>
      <c r="AB100" s="17"/>
      <c r="AC100" s="17"/>
      <c r="AD100" s="17"/>
      <c r="AE100" s="17"/>
      <c r="AF100" s="17"/>
    </row>
    <row r="101" spans="12:32" ht="17.25">
      <c r="L101" s="17"/>
      <c r="M101" s="17"/>
      <c r="N101" s="17"/>
      <c r="O101" s="17"/>
      <c r="P101" s="17"/>
      <c r="Q101" s="17"/>
      <c r="R101" s="17"/>
      <c r="S101" s="17"/>
      <c r="T101" s="17"/>
      <c r="U101" s="17"/>
      <c r="V101" s="17"/>
      <c r="W101" s="17"/>
      <c r="X101" s="17"/>
      <c r="Y101" s="17"/>
      <c r="Z101" s="17"/>
      <c r="AA101" s="17"/>
      <c r="AB101" s="17"/>
      <c r="AC101" s="17"/>
      <c r="AD101" s="17"/>
      <c r="AE101" s="17"/>
      <c r="AF101" s="17"/>
    </row>
    <row r="102" spans="12:32" ht="17.25">
      <c r="L102" s="17"/>
      <c r="M102" s="17"/>
      <c r="N102" s="17"/>
      <c r="O102" s="17"/>
      <c r="P102" s="17"/>
      <c r="Q102" s="17"/>
      <c r="R102" s="17"/>
      <c r="S102" s="17"/>
      <c r="T102" s="17"/>
      <c r="U102" s="17"/>
      <c r="V102" s="17"/>
      <c r="W102" s="17"/>
      <c r="X102" s="17"/>
      <c r="Y102" s="17"/>
      <c r="Z102" s="17"/>
      <c r="AA102" s="17"/>
      <c r="AB102" s="17"/>
      <c r="AC102" s="17"/>
      <c r="AD102" s="17"/>
      <c r="AE102" s="17"/>
      <c r="AF102" s="17"/>
    </row>
    <row r="103" spans="12:32" ht="17.25">
      <c r="L103" s="17"/>
      <c r="M103" s="17"/>
      <c r="N103" s="17"/>
      <c r="O103" s="17"/>
      <c r="P103" s="17"/>
      <c r="Q103" s="17"/>
      <c r="R103" s="17"/>
      <c r="S103" s="17"/>
      <c r="T103" s="17"/>
      <c r="U103" s="17"/>
      <c r="V103" s="17"/>
      <c r="W103" s="17"/>
      <c r="X103" s="17"/>
      <c r="Y103" s="17"/>
      <c r="Z103" s="17"/>
      <c r="AA103" s="17"/>
      <c r="AB103" s="17"/>
      <c r="AC103" s="17"/>
      <c r="AD103" s="17"/>
      <c r="AE103" s="17"/>
      <c r="AF103" s="17"/>
    </row>
    <row r="104" spans="12:32" ht="17.25">
      <c r="L104" s="17"/>
      <c r="M104" s="17"/>
      <c r="N104" s="17"/>
      <c r="O104" s="17"/>
      <c r="P104" s="17"/>
      <c r="Q104" s="17"/>
      <c r="R104" s="17"/>
      <c r="S104" s="17"/>
      <c r="T104" s="17"/>
      <c r="U104" s="17"/>
      <c r="V104" s="17"/>
      <c r="W104" s="17"/>
      <c r="X104" s="17"/>
      <c r="Y104" s="17"/>
      <c r="Z104" s="17"/>
      <c r="AA104" s="17"/>
      <c r="AB104" s="17"/>
      <c r="AC104" s="17"/>
      <c r="AD104" s="17"/>
      <c r="AE104" s="17"/>
      <c r="AF104" s="17"/>
    </row>
    <row r="105" spans="12:32" ht="17.25">
      <c r="L105" s="17"/>
      <c r="M105" s="17"/>
      <c r="N105" s="17"/>
      <c r="O105" s="17"/>
      <c r="P105" s="17"/>
      <c r="Q105" s="17"/>
      <c r="R105" s="17"/>
      <c r="S105" s="17"/>
      <c r="T105" s="17"/>
      <c r="U105" s="17"/>
      <c r="V105" s="17"/>
      <c r="W105" s="17"/>
      <c r="X105" s="17"/>
      <c r="Y105" s="17"/>
      <c r="Z105" s="17"/>
      <c r="AA105" s="17"/>
      <c r="AB105" s="17"/>
      <c r="AC105" s="17"/>
      <c r="AD105" s="17"/>
      <c r="AE105" s="17"/>
      <c r="AF105" s="17"/>
    </row>
    <row r="106" spans="12:32" ht="17.25">
      <c r="L106" s="17"/>
      <c r="M106" s="17"/>
      <c r="N106" s="17"/>
      <c r="O106" s="17"/>
      <c r="P106" s="17"/>
      <c r="Q106" s="17"/>
      <c r="R106" s="17"/>
      <c r="S106" s="17"/>
      <c r="T106" s="17"/>
      <c r="U106" s="17"/>
      <c r="V106" s="17"/>
      <c r="W106" s="17"/>
      <c r="X106" s="17"/>
      <c r="Y106" s="17"/>
      <c r="Z106" s="17"/>
      <c r="AA106" s="17"/>
      <c r="AB106" s="17"/>
      <c r="AC106" s="17"/>
      <c r="AD106" s="17"/>
      <c r="AE106" s="17"/>
      <c r="AF106" s="17"/>
    </row>
    <row r="107" spans="12:32" ht="17.25">
      <c r="L107" s="17"/>
      <c r="M107" s="17"/>
      <c r="N107" s="17"/>
      <c r="O107" s="17"/>
      <c r="P107" s="17"/>
      <c r="Q107" s="17"/>
      <c r="R107" s="17"/>
      <c r="S107" s="17"/>
      <c r="T107" s="17"/>
      <c r="U107" s="17"/>
      <c r="V107" s="17"/>
      <c r="W107" s="17"/>
      <c r="X107" s="17"/>
      <c r="Y107" s="17"/>
      <c r="Z107" s="17"/>
      <c r="AA107" s="17"/>
      <c r="AB107" s="17"/>
      <c r="AC107" s="17"/>
      <c r="AD107" s="17"/>
      <c r="AE107" s="17"/>
      <c r="AF107" s="17"/>
    </row>
    <row r="108" spans="12:32" ht="17.25">
      <c r="L108" s="17"/>
      <c r="M108" s="17"/>
      <c r="N108" s="17"/>
      <c r="O108" s="17"/>
      <c r="P108" s="17"/>
      <c r="Q108" s="17"/>
      <c r="R108" s="17"/>
      <c r="S108" s="17"/>
      <c r="T108" s="17"/>
      <c r="U108" s="17"/>
      <c r="V108" s="17"/>
      <c r="W108" s="17"/>
      <c r="X108" s="17"/>
      <c r="Y108" s="17"/>
      <c r="Z108" s="17"/>
      <c r="AA108" s="17"/>
      <c r="AB108" s="17"/>
      <c r="AC108" s="17"/>
      <c r="AD108" s="17"/>
      <c r="AE108" s="17"/>
      <c r="AF108" s="17"/>
    </row>
    <row r="109" spans="12:32" ht="17.25">
      <c r="L109" s="17"/>
      <c r="M109" s="17"/>
      <c r="N109" s="17"/>
      <c r="O109" s="17"/>
      <c r="P109" s="17"/>
      <c r="Q109" s="17"/>
      <c r="R109" s="17"/>
      <c r="S109" s="17"/>
      <c r="T109" s="17"/>
      <c r="U109" s="17"/>
      <c r="V109" s="17"/>
      <c r="W109" s="17"/>
      <c r="X109" s="17"/>
      <c r="Y109" s="17"/>
      <c r="Z109" s="17"/>
      <c r="AA109" s="17"/>
      <c r="AB109" s="17"/>
      <c r="AC109" s="17"/>
      <c r="AD109" s="17"/>
      <c r="AE109" s="17"/>
      <c r="AF109" s="17"/>
    </row>
    <row r="110" spans="12:32" ht="17.25">
      <c r="L110" s="17"/>
      <c r="M110" s="17"/>
      <c r="N110" s="17"/>
      <c r="O110" s="17"/>
      <c r="P110" s="17"/>
      <c r="Q110" s="17"/>
      <c r="R110" s="17"/>
      <c r="S110" s="17"/>
      <c r="T110" s="17"/>
      <c r="U110" s="17"/>
      <c r="V110" s="17"/>
      <c r="W110" s="17"/>
      <c r="X110" s="17"/>
      <c r="Y110" s="17"/>
      <c r="Z110" s="17"/>
      <c r="AA110" s="17"/>
      <c r="AB110" s="17"/>
      <c r="AC110" s="17"/>
      <c r="AD110" s="17"/>
      <c r="AE110" s="17"/>
      <c r="AF110" s="17"/>
    </row>
    <row r="111" spans="12:32" ht="17.25">
      <c r="L111" s="17"/>
      <c r="M111" s="17"/>
      <c r="N111" s="17"/>
      <c r="O111" s="17"/>
      <c r="P111" s="17"/>
      <c r="Q111" s="17"/>
      <c r="R111" s="17"/>
      <c r="S111" s="17"/>
      <c r="T111" s="17"/>
      <c r="U111" s="17"/>
      <c r="V111" s="17"/>
      <c r="W111" s="17"/>
      <c r="X111" s="17"/>
      <c r="Y111" s="17"/>
      <c r="Z111" s="17"/>
      <c r="AA111" s="17"/>
      <c r="AB111" s="17"/>
      <c r="AC111" s="17"/>
      <c r="AD111" s="17"/>
      <c r="AE111" s="17"/>
      <c r="AF111" s="17"/>
    </row>
    <row r="112" spans="12:32" ht="17.25">
      <c r="L112" s="17"/>
      <c r="M112" s="17"/>
      <c r="N112" s="17"/>
      <c r="O112" s="17"/>
      <c r="P112" s="17"/>
      <c r="Q112" s="17"/>
      <c r="R112" s="17"/>
      <c r="S112" s="17"/>
      <c r="T112" s="17"/>
      <c r="U112" s="17"/>
      <c r="V112" s="17"/>
      <c r="W112" s="17"/>
      <c r="X112" s="17"/>
      <c r="Y112" s="17"/>
      <c r="Z112" s="17"/>
      <c r="AA112" s="17"/>
      <c r="AB112" s="17"/>
      <c r="AC112" s="17"/>
      <c r="AD112" s="17"/>
      <c r="AE112" s="17"/>
      <c r="AF112" s="17"/>
    </row>
    <row r="113" spans="12:32" ht="17.25">
      <c r="L113" s="17"/>
      <c r="M113" s="17"/>
      <c r="N113" s="17"/>
      <c r="O113" s="17"/>
      <c r="P113" s="17"/>
      <c r="Q113" s="17"/>
      <c r="R113" s="17"/>
      <c r="S113" s="17"/>
      <c r="T113" s="17"/>
      <c r="U113" s="17"/>
      <c r="V113" s="17"/>
      <c r="W113" s="17"/>
      <c r="X113" s="17"/>
      <c r="Y113" s="17"/>
      <c r="Z113" s="17"/>
      <c r="AA113" s="17"/>
      <c r="AB113" s="17"/>
      <c r="AC113" s="17"/>
      <c r="AD113" s="17"/>
      <c r="AE113" s="17"/>
      <c r="AF113" s="17"/>
    </row>
    <row r="114" spans="12:32" ht="17.25">
      <c r="L114" s="17"/>
      <c r="M114" s="17"/>
      <c r="N114" s="17"/>
      <c r="O114" s="17"/>
      <c r="P114" s="17"/>
      <c r="Q114" s="17"/>
      <c r="R114" s="17"/>
      <c r="S114" s="17"/>
      <c r="T114" s="17"/>
      <c r="U114" s="17"/>
      <c r="V114" s="17"/>
      <c r="W114" s="17"/>
      <c r="X114" s="17"/>
      <c r="Y114" s="17"/>
      <c r="Z114" s="17"/>
      <c r="AA114" s="17"/>
      <c r="AB114" s="17"/>
      <c r="AC114" s="17"/>
      <c r="AD114" s="17"/>
      <c r="AE114" s="17"/>
      <c r="AF114" s="17"/>
    </row>
    <row r="115" spans="12:32" ht="17.25">
      <c r="L115" s="17"/>
      <c r="M115" s="17"/>
      <c r="N115" s="17"/>
      <c r="O115" s="17"/>
      <c r="P115" s="17"/>
      <c r="Q115" s="17"/>
      <c r="R115" s="17"/>
      <c r="S115" s="17"/>
      <c r="T115" s="17"/>
      <c r="U115" s="17"/>
      <c r="V115" s="17"/>
      <c r="W115" s="17"/>
      <c r="X115" s="17"/>
      <c r="Y115" s="17"/>
      <c r="Z115" s="17"/>
      <c r="AA115" s="17"/>
      <c r="AB115" s="17"/>
      <c r="AC115" s="17"/>
      <c r="AD115" s="17"/>
      <c r="AE115" s="17"/>
      <c r="AF115" s="17"/>
    </row>
    <row r="116" spans="12:32" ht="17.25">
      <c r="L116" s="17"/>
      <c r="M116" s="17"/>
      <c r="N116" s="17"/>
      <c r="O116" s="17"/>
      <c r="P116" s="17"/>
      <c r="Q116" s="17"/>
      <c r="R116" s="17"/>
      <c r="S116" s="17"/>
      <c r="T116" s="17"/>
      <c r="U116" s="17"/>
      <c r="V116" s="17"/>
      <c r="W116" s="17"/>
      <c r="X116" s="17"/>
      <c r="Y116" s="17"/>
      <c r="Z116" s="17"/>
      <c r="AA116" s="17"/>
      <c r="AB116" s="17"/>
      <c r="AC116" s="17"/>
      <c r="AD116" s="17"/>
      <c r="AE116" s="17"/>
      <c r="AF116" s="17"/>
    </row>
    <row r="117" spans="12:32" ht="17.25">
      <c r="L117" s="17"/>
      <c r="M117" s="17"/>
      <c r="N117" s="17"/>
      <c r="O117" s="17"/>
      <c r="P117" s="17"/>
      <c r="Q117" s="17"/>
      <c r="R117" s="17"/>
      <c r="S117" s="17"/>
      <c r="T117" s="17"/>
      <c r="U117" s="17"/>
      <c r="V117" s="17"/>
      <c r="W117" s="17"/>
      <c r="X117" s="17"/>
      <c r="Y117" s="17"/>
      <c r="Z117" s="17"/>
      <c r="AA117" s="17"/>
      <c r="AB117" s="17"/>
      <c r="AC117" s="17"/>
      <c r="AD117" s="17"/>
      <c r="AE117" s="17"/>
      <c r="AF117" s="17"/>
    </row>
    <row r="118" spans="12:32" ht="17.25">
      <c r="L118" s="17"/>
      <c r="M118" s="17"/>
      <c r="N118" s="17"/>
      <c r="O118" s="17"/>
      <c r="P118" s="17"/>
      <c r="Q118" s="17"/>
      <c r="R118" s="17"/>
      <c r="S118" s="17"/>
      <c r="T118" s="17"/>
      <c r="U118" s="17"/>
      <c r="V118" s="17"/>
      <c r="W118" s="17"/>
      <c r="X118" s="17"/>
      <c r="Y118" s="17"/>
      <c r="Z118" s="17"/>
      <c r="AA118" s="17"/>
      <c r="AB118" s="17"/>
      <c r="AC118" s="17"/>
      <c r="AD118" s="17"/>
      <c r="AE118" s="17"/>
      <c r="AF118" s="17"/>
    </row>
    <row r="119" spans="12:32" ht="17.25">
      <c r="L119" s="17"/>
      <c r="M119" s="17"/>
      <c r="N119" s="17"/>
      <c r="O119" s="17"/>
      <c r="P119" s="17"/>
      <c r="Q119" s="17"/>
      <c r="R119" s="17"/>
      <c r="S119" s="17"/>
      <c r="T119" s="17"/>
      <c r="U119" s="17"/>
      <c r="V119" s="17"/>
      <c r="W119" s="17"/>
      <c r="X119" s="17"/>
      <c r="Y119" s="17"/>
      <c r="Z119" s="17"/>
      <c r="AA119" s="17"/>
      <c r="AB119" s="17"/>
      <c r="AC119" s="17"/>
      <c r="AD119" s="17"/>
      <c r="AE119" s="17"/>
      <c r="AF119" s="17"/>
    </row>
    <row r="120" spans="12:32" ht="17.25">
      <c r="L120" s="17"/>
      <c r="M120" s="17"/>
      <c r="N120" s="17"/>
      <c r="O120" s="17"/>
      <c r="P120" s="17"/>
      <c r="Q120" s="17"/>
      <c r="R120" s="17"/>
      <c r="S120" s="17"/>
      <c r="T120" s="17"/>
      <c r="U120" s="17"/>
      <c r="V120" s="17"/>
      <c r="W120" s="17"/>
      <c r="X120" s="17"/>
      <c r="Y120" s="17"/>
      <c r="Z120" s="17"/>
      <c r="AA120" s="17"/>
      <c r="AB120" s="17"/>
      <c r="AC120" s="17"/>
      <c r="AD120" s="17"/>
      <c r="AE120" s="17"/>
      <c r="AF120" s="17"/>
    </row>
    <row r="121" spans="12:32" ht="17.25">
      <c r="L121" s="17"/>
      <c r="M121" s="17"/>
      <c r="N121" s="17"/>
      <c r="O121" s="17"/>
      <c r="P121" s="17"/>
      <c r="Q121" s="17"/>
      <c r="R121" s="17"/>
      <c r="S121" s="17"/>
      <c r="T121" s="17"/>
      <c r="U121" s="17"/>
      <c r="V121" s="17"/>
      <c r="W121" s="17"/>
      <c r="X121" s="17"/>
      <c r="Y121" s="17"/>
      <c r="Z121" s="17"/>
      <c r="AA121" s="17"/>
      <c r="AB121" s="17"/>
      <c r="AC121" s="17"/>
      <c r="AD121" s="17"/>
      <c r="AE121" s="17"/>
      <c r="AF121" s="17"/>
    </row>
    <row r="122" spans="12:32" ht="17.25">
      <c r="L122" s="17"/>
      <c r="M122" s="17"/>
      <c r="N122" s="17"/>
      <c r="O122" s="17"/>
      <c r="P122" s="17"/>
      <c r="Q122" s="17"/>
      <c r="R122" s="17"/>
      <c r="S122" s="17"/>
      <c r="T122" s="17"/>
      <c r="U122" s="17"/>
      <c r="V122" s="17"/>
      <c r="W122" s="17"/>
      <c r="X122" s="17"/>
      <c r="Y122" s="17"/>
      <c r="Z122" s="17"/>
      <c r="AA122" s="17"/>
      <c r="AB122" s="17"/>
      <c r="AC122" s="17"/>
      <c r="AD122" s="17"/>
      <c r="AE122" s="17"/>
      <c r="AF122" s="17"/>
    </row>
    <row r="123" spans="12:32" ht="17.25">
      <c r="L123" s="17"/>
      <c r="M123" s="17"/>
      <c r="N123" s="17"/>
      <c r="O123" s="17"/>
      <c r="P123" s="17"/>
      <c r="Q123" s="17"/>
      <c r="R123" s="17"/>
      <c r="S123" s="17"/>
      <c r="T123" s="17"/>
      <c r="U123" s="17"/>
      <c r="V123" s="17"/>
      <c r="W123" s="17"/>
      <c r="X123" s="17"/>
      <c r="Y123" s="17"/>
      <c r="Z123" s="17"/>
      <c r="AA123" s="17"/>
      <c r="AB123" s="17"/>
      <c r="AC123" s="17"/>
      <c r="AD123" s="17"/>
      <c r="AE123" s="17"/>
      <c r="AF123" s="17"/>
    </row>
    <row r="124" spans="12:32" ht="17.25">
      <c r="L124" s="17"/>
      <c r="M124" s="17"/>
      <c r="N124" s="17"/>
      <c r="O124" s="17"/>
      <c r="P124" s="17"/>
      <c r="Q124" s="17"/>
      <c r="R124" s="17"/>
      <c r="S124" s="17"/>
      <c r="T124" s="17"/>
      <c r="U124" s="17"/>
      <c r="V124" s="17"/>
      <c r="W124" s="17"/>
      <c r="X124" s="17"/>
      <c r="Y124" s="17"/>
      <c r="Z124" s="17"/>
      <c r="AA124" s="17"/>
      <c r="AB124" s="17"/>
      <c r="AC124" s="17"/>
      <c r="AD124" s="17"/>
      <c r="AE124" s="17"/>
      <c r="AF124" s="17"/>
    </row>
    <row r="125" spans="12:32" ht="17.25">
      <c r="L125" s="17"/>
      <c r="M125" s="17"/>
      <c r="N125" s="17"/>
      <c r="O125" s="17"/>
      <c r="P125" s="17"/>
      <c r="Q125" s="17"/>
      <c r="R125" s="17"/>
      <c r="S125" s="17"/>
      <c r="T125" s="17"/>
      <c r="U125" s="17"/>
      <c r="V125" s="17"/>
      <c r="W125" s="17"/>
      <c r="X125" s="17"/>
      <c r="Y125" s="17"/>
      <c r="Z125" s="17"/>
      <c r="AA125" s="17"/>
      <c r="AB125" s="17"/>
      <c r="AC125" s="17"/>
      <c r="AD125" s="17"/>
      <c r="AE125" s="17"/>
      <c r="AF125" s="17"/>
    </row>
    <row r="126" spans="12:32" ht="17.25">
      <c r="L126" s="17"/>
      <c r="M126" s="17"/>
      <c r="N126" s="17"/>
      <c r="O126" s="17"/>
      <c r="P126" s="17"/>
      <c r="Q126" s="17"/>
      <c r="R126" s="17"/>
      <c r="S126" s="17"/>
      <c r="T126" s="17"/>
      <c r="U126" s="17"/>
      <c r="V126" s="17"/>
      <c r="W126" s="17"/>
      <c r="X126" s="17"/>
      <c r="Y126" s="17"/>
      <c r="Z126" s="17"/>
      <c r="AA126" s="17"/>
      <c r="AB126" s="17"/>
      <c r="AC126" s="17"/>
      <c r="AD126" s="17"/>
      <c r="AE126" s="17"/>
      <c r="AF126" s="17"/>
    </row>
    <row r="127" spans="12:32" ht="17.25">
      <c r="L127" s="17"/>
      <c r="M127" s="17"/>
      <c r="N127" s="17"/>
      <c r="O127" s="17"/>
      <c r="P127" s="17"/>
      <c r="Q127" s="17"/>
      <c r="R127" s="17"/>
      <c r="S127" s="17"/>
      <c r="T127" s="17"/>
      <c r="U127" s="17"/>
      <c r="V127" s="17"/>
      <c r="W127" s="17"/>
      <c r="X127" s="17"/>
      <c r="Y127" s="17"/>
      <c r="Z127" s="17"/>
      <c r="AA127" s="17"/>
      <c r="AB127" s="17"/>
      <c r="AC127" s="17"/>
      <c r="AD127" s="17"/>
      <c r="AE127" s="17"/>
      <c r="AF127" s="17"/>
    </row>
    <row r="128" spans="12:32" ht="17.25">
      <c r="L128" s="17"/>
      <c r="M128" s="17"/>
      <c r="N128" s="17"/>
      <c r="O128" s="17"/>
      <c r="P128" s="17"/>
      <c r="Q128" s="17"/>
      <c r="R128" s="17"/>
      <c r="S128" s="17"/>
      <c r="T128" s="17"/>
      <c r="U128" s="17"/>
      <c r="V128" s="17"/>
      <c r="W128" s="17"/>
      <c r="X128" s="17"/>
      <c r="Y128" s="17"/>
      <c r="Z128" s="17"/>
      <c r="AA128" s="17"/>
      <c r="AB128" s="17"/>
      <c r="AC128" s="17"/>
      <c r="AD128" s="17"/>
      <c r="AE128" s="17"/>
      <c r="AF128" s="17"/>
    </row>
    <row r="129" spans="12:32" ht="17.25">
      <c r="L129" s="17"/>
      <c r="M129" s="17"/>
      <c r="N129" s="17"/>
      <c r="O129" s="17"/>
      <c r="P129" s="17"/>
      <c r="Q129" s="17"/>
      <c r="R129" s="17"/>
      <c r="S129" s="17"/>
      <c r="T129" s="17"/>
      <c r="U129" s="17"/>
      <c r="V129" s="17"/>
      <c r="W129" s="17"/>
      <c r="X129" s="17"/>
      <c r="Y129" s="17"/>
      <c r="Z129" s="17"/>
      <c r="AA129" s="17"/>
      <c r="AB129" s="17"/>
      <c r="AC129" s="17"/>
      <c r="AD129" s="17"/>
      <c r="AE129" s="17"/>
      <c r="AF129" s="17"/>
    </row>
    <row r="130" spans="12:32" ht="17.25">
      <c r="L130" s="17"/>
      <c r="M130" s="17"/>
      <c r="N130" s="17"/>
      <c r="O130" s="17"/>
      <c r="P130" s="17"/>
      <c r="Q130" s="17"/>
      <c r="R130" s="17"/>
      <c r="S130" s="17"/>
      <c r="T130" s="17"/>
      <c r="U130" s="17"/>
      <c r="V130" s="17"/>
      <c r="W130" s="17"/>
      <c r="X130" s="17"/>
      <c r="Y130" s="17"/>
      <c r="Z130" s="17"/>
      <c r="AA130" s="17"/>
      <c r="AB130" s="17"/>
      <c r="AC130" s="17"/>
      <c r="AD130" s="17"/>
      <c r="AE130" s="17"/>
      <c r="AF130" s="17"/>
    </row>
  </sheetData>
  <mergeCells count="15">
    <mergeCell ref="A3:C5"/>
    <mergeCell ref="I2:K2"/>
    <mergeCell ref="E3:J3"/>
    <mergeCell ref="E4:E5"/>
    <mergeCell ref="F4:F5"/>
    <mergeCell ref="G4:G5"/>
    <mergeCell ref="H4:H5"/>
    <mergeCell ref="I4:I5"/>
    <mergeCell ref="A73:K73"/>
    <mergeCell ref="H42:I42"/>
    <mergeCell ref="J42:K42"/>
    <mergeCell ref="J41:K41"/>
    <mergeCell ref="B42:C43"/>
    <mergeCell ref="D42:E42"/>
    <mergeCell ref="F42:G42"/>
  </mergeCells>
  <printOptions/>
  <pageMargins left="0.35433070866141736" right="0.35433070866141736" top="0.7874015748031497" bottom="0.3937007874015748" header="0.3937007874015748" footer="0.3937007874015748"/>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N99"/>
  <sheetViews>
    <sheetView view="pageBreakPreview" zoomScale="50" zoomScaleNormal="66" zoomScaleSheetLayoutView="50" workbookViewId="0" topLeftCell="A89">
      <selection activeCell="G89" sqref="G89"/>
    </sheetView>
  </sheetViews>
  <sheetFormatPr defaultColWidth="9.83203125" defaultRowHeight="18"/>
  <cols>
    <col min="1" max="1" width="13.41015625" style="24" customWidth="1"/>
    <col min="2" max="2" width="13.08203125" style="24" bestFit="1" customWidth="1"/>
    <col min="3" max="6" width="10.41015625" style="24" bestFit="1" customWidth="1"/>
    <col min="7" max="7" width="10.5" style="24" customWidth="1"/>
    <col min="8" max="8" width="10.33203125" style="24" customWidth="1"/>
    <col min="9" max="9" width="9.08203125" style="24" customWidth="1"/>
    <col min="10" max="10" width="10.08203125" style="24" customWidth="1"/>
    <col min="11" max="11" width="11.08203125" style="24" customWidth="1"/>
    <col min="12" max="12" width="11.5" style="24" customWidth="1"/>
    <col min="13" max="13" width="9.41015625" style="24" customWidth="1"/>
    <col min="14" max="14" width="2" style="24" customWidth="1"/>
    <col min="15" max="16384" width="9.83203125" style="24" customWidth="1"/>
  </cols>
  <sheetData>
    <row r="1" ht="21.75" customHeight="1">
      <c r="A1" s="23" t="s">
        <v>251</v>
      </c>
    </row>
    <row r="2" spans="12:13" ht="21.75" customHeight="1" thickBot="1">
      <c r="L2" s="358" t="s">
        <v>252</v>
      </c>
      <c r="M2" s="359"/>
    </row>
    <row r="3" spans="1:14" ht="21.75" customHeight="1">
      <c r="A3" s="26"/>
      <c r="B3" s="27" t="s">
        <v>253</v>
      </c>
      <c r="C3" s="28" t="s">
        <v>13</v>
      </c>
      <c r="D3" s="28" t="s">
        <v>13</v>
      </c>
      <c r="E3" s="28" t="s">
        <v>13</v>
      </c>
      <c r="F3" s="28"/>
      <c r="G3" s="27" t="s">
        <v>254</v>
      </c>
      <c r="H3" s="27" t="s">
        <v>255</v>
      </c>
      <c r="I3" s="27" t="s">
        <v>256</v>
      </c>
      <c r="J3" s="27" t="s">
        <v>257</v>
      </c>
      <c r="K3" s="27" t="s">
        <v>258</v>
      </c>
      <c r="L3" s="31" t="s">
        <v>259</v>
      </c>
      <c r="M3" s="29" t="s">
        <v>260</v>
      </c>
      <c r="N3" s="30"/>
    </row>
    <row r="4" spans="1:14" ht="21.75" customHeight="1">
      <c r="A4" s="32" t="s">
        <v>136</v>
      </c>
      <c r="B4" s="33" t="s">
        <v>402</v>
      </c>
      <c r="C4" s="33" t="s">
        <v>112</v>
      </c>
      <c r="D4" s="33" t="s">
        <v>116</v>
      </c>
      <c r="E4" s="33" t="s">
        <v>117</v>
      </c>
      <c r="F4" s="33" t="s">
        <v>118</v>
      </c>
      <c r="G4" s="34"/>
      <c r="H4" s="33" t="s">
        <v>261</v>
      </c>
      <c r="I4" s="33" t="s">
        <v>261</v>
      </c>
      <c r="J4" s="34"/>
      <c r="K4" s="33" t="s">
        <v>262</v>
      </c>
      <c r="L4" s="59" t="s">
        <v>263</v>
      </c>
      <c r="M4" s="35" t="s">
        <v>13</v>
      </c>
      <c r="N4" s="30"/>
    </row>
    <row r="5" spans="1:14" ht="21.75" customHeight="1">
      <c r="A5" s="38"/>
      <c r="B5" s="39" t="s">
        <v>403</v>
      </c>
      <c r="C5" s="40" t="s">
        <v>13</v>
      </c>
      <c r="D5" s="40" t="s">
        <v>13</v>
      </c>
      <c r="E5" s="40" t="s">
        <v>13</v>
      </c>
      <c r="F5" s="40" t="s">
        <v>13</v>
      </c>
      <c r="G5" s="39" t="s">
        <v>264</v>
      </c>
      <c r="H5" s="39" t="s">
        <v>264</v>
      </c>
      <c r="I5" s="39" t="s">
        <v>264</v>
      </c>
      <c r="J5" s="39" t="s">
        <v>265</v>
      </c>
      <c r="K5" s="39" t="s">
        <v>266</v>
      </c>
      <c r="L5" s="60" t="s">
        <v>267</v>
      </c>
      <c r="M5" s="41" t="s">
        <v>268</v>
      </c>
      <c r="N5" s="30"/>
    </row>
    <row r="6" spans="1:14" ht="12" customHeight="1">
      <c r="A6" s="42"/>
      <c r="B6" s="43"/>
      <c r="C6" s="43"/>
      <c r="D6" s="43"/>
      <c r="E6" s="43"/>
      <c r="F6" s="43"/>
      <c r="G6" s="43"/>
      <c r="H6" s="43"/>
      <c r="I6" s="43"/>
      <c r="J6" s="43"/>
      <c r="K6" s="43"/>
      <c r="L6" s="44"/>
      <c r="M6" s="45"/>
      <c r="N6" s="30"/>
    </row>
    <row r="7" spans="1:14" ht="17.25" customHeight="1">
      <c r="A7" s="36" t="s">
        <v>404</v>
      </c>
      <c r="B7" s="37">
        <v>5978287</v>
      </c>
      <c r="C7" s="37">
        <v>17066.207761520986</v>
      </c>
      <c r="D7" s="37">
        <v>2862.334979903106</v>
      </c>
      <c r="E7" s="37">
        <v>3023.0368665806777</v>
      </c>
      <c r="F7" s="37">
        <v>2024.1697998105478</v>
      </c>
      <c r="G7" s="37">
        <v>3728.6011862595424</v>
      </c>
      <c r="H7" s="37">
        <v>646.4813415615544</v>
      </c>
      <c r="I7" s="37">
        <v>6.084184315674373</v>
      </c>
      <c r="J7" s="37">
        <v>873.7536354477462</v>
      </c>
      <c r="K7" s="37">
        <v>2430.1153490958195</v>
      </c>
      <c r="L7" s="37">
        <v>906.9527776100412</v>
      </c>
      <c r="M7" s="46">
        <v>564.6776409362749</v>
      </c>
      <c r="N7" s="30"/>
    </row>
    <row r="8" spans="1:14" ht="17.25" customHeight="1">
      <c r="A8" s="47" t="s">
        <v>405</v>
      </c>
      <c r="B8" s="211">
        <v>6001032</v>
      </c>
      <c r="C8" s="211">
        <v>16932.550101382563</v>
      </c>
      <c r="D8" s="211">
        <v>2607.261051099211</v>
      </c>
      <c r="E8" s="211">
        <v>2735.0637357041255</v>
      </c>
      <c r="F8" s="211">
        <v>1958.3844912008467</v>
      </c>
      <c r="G8" s="211">
        <v>4056.4021321666005</v>
      </c>
      <c r="H8" s="211">
        <v>835.9843773537618</v>
      </c>
      <c r="I8" s="211">
        <v>2.015986583640947</v>
      </c>
      <c r="J8" s="211">
        <v>705.3061873357782</v>
      </c>
      <c r="K8" s="211">
        <v>2485.9799114552297</v>
      </c>
      <c r="L8" s="211">
        <v>902.6134171589154</v>
      </c>
      <c r="M8" s="212">
        <v>643.5388113244522</v>
      </c>
      <c r="N8" s="30"/>
    </row>
    <row r="9" spans="1:14" ht="17.25" customHeight="1">
      <c r="A9" s="48" t="s">
        <v>160</v>
      </c>
      <c r="B9" s="37">
        <v>6001032</v>
      </c>
      <c r="C9" s="37">
        <v>4213.4161257597025</v>
      </c>
      <c r="D9" s="37">
        <v>0</v>
      </c>
      <c r="E9" s="37">
        <v>218.1054858564327</v>
      </c>
      <c r="F9" s="37">
        <v>1128.7670187394435</v>
      </c>
      <c r="G9" s="37">
        <v>843.7715379621371</v>
      </c>
      <c r="H9" s="37">
        <v>375.61222803011214</v>
      </c>
      <c r="I9" s="37">
        <v>0</v>
      </c>
      <c r="J9" s="37">
        <v>0</v>
      </c>
      <c r="K9" s="37">
        <v>1435.478431043194</v>
      </c>
      <c r="L9" s="37">
        <v>199.97027177992052</v>
      </c>
      <c r="M9" s="46">
        <v>11.711152348462731</v>
      </c>
      <c r="N9" s="30"/>
    </row>
    <row r="10" spans="1:14" ht="10.5" customHeight="1">
      <c r="A10" s="49"/>
      <c r="B10" s="37"/>
      <c r="C10" s="37"/>
      <c r="D10" s="37"/>
      <c r="E10" s="37"/>
      <c r="F10" s="37"/>
      <c r="G10" s="37"/>
      <c r="H10" s="37"/>
      <c r="I10" s="37"/>
      <c r="J10" s="37"/>
      <c r="K10" s="37"/>
      <c r="L10" s="37"/>
      <c r="M10" s="46"/>
      <c r="N10" s="30"/>
    </row>
    <row r="11" spans="1:14" ht="17.25" customHeight="1">
      <c r="A11" s="50" t="s">
        <v>162</v>
      </c>
      <c r="B11" s="37">
        <v>894973</v>
      </c>
      <c r="C11" s="37">
        <v>15994.37301460491</v>
      </c>
      <c r="D11" s="37">
        <v>2859.5331926214535</v>
      </c>
      <c r="E11" s="37">
        <v>2986.047623783064</v>
      </c>
      <c r="F11" s="37">
        <v>1987.2465426331298</v>
      </c>
      <c r="G11" s="37">
        <v>2810.1607534528976</v>
      </c>
      <c r="H11" s="37">
        <v>1355.9258212258917</v>
      </c>
      <c r="I11" s="37">
        <v>0</v>
      </c>
      <c r="J11" s="37">
        <v>0</v>
      </c>
      <c r="K11" s="37">
        <v>2136.625350708904</v>
      </c>
      <c r="L11" s="37">
        <v>886.5518848054634</v>
      </c>
      <c r="M11" s="46">
        <v>972.2818453741063</v>
      </c>
      <c r="N11" s="30"/>
    </row>
    <row r="12" spans="1:14" ht="9" customHeight="1">
      <c r="A12" s="50"/>
      <c r="B12" s="37"/>
      <c r="C12" s="37"/>
      <c r="D12" s="37"/>
      <c r="E12" s="37"/>
      <c r="F12" s="37"/>
      <c r="G12" s="37"/>
      <c r="H12" s="37"/>
      <c r="I12" s="37"/>
      <c r="J12" s="37"/>
      <c r="K12" s="37"/>
      <c r="L12" s="37"/>
      <c r="M12" s="46"/>
      <c r="N12" s="30"/>
    </row>
    <row r="13" spans="1:14" ht="17.25" customHeight="1">
      <c r="A13" s="50" t="s">
        <v>163</v>
      </c>
      <c r="B13" s="37">
        <v>451940</v>
      </c>
      <c r="C13" s="37">
        <v>12178.390936850024</v>
      </c>
      <c r="D13" s="37">
        <v>2296.8070982873833</v>
      </c>
      <c r="E13" s="37">
        <v>2645.145373279639</v>
      </c>
      <c r="F13" s="37">
        <v>510.0079656591583</v>
      </c>
      <c r="G13" s="37">
        <v>1480.8956941186884</v>
      </c>
      <c r="H13" s="37">
        <v>325.4259414966588</v>
      </c>
      <c r="I13" s="37">
        <v>0</v>
      </c>
      <c r="J13" s="37">
        <v>0</v>
      </c>
      <c r="K13" s="37">
        <v>2446.377837766075</v>
      </c>
      <c r="L13" s="37">
        <v>154.78160817807674</v>
      </c>
      <c r="M13" s="46">
        <v>2318.9494180643446</v>
      </c>
      <c r="N13" s="30"/>
    </row>
    <row r="14" spans="1:14" ht="17.25" customHeight="1">
      <c r="A14" s="50" t="s">
        <v>164</v>
      </c>
      <c r="B14" s="37">
        <v>561126</v>
      </c>
      <c r="C14" s="37">
        <v>11158.796776481575</v>
      </c>
      <c r="D14" s="37">
        <v>3472.8563638113365</v>
      </c>
      <c r="E14" s="37">
        <v>2426.7259046987665</v>
      </c>
      <c r="F14" s="37">
        <v>369.583658572228</v>
      </c>
      <c r="G14" s="37">
        <v>2353.512401849139</v>
      </c>
      <c r="H14" s="37">
        <v>525.7517919326497</v>
      </c>
      <c r="I14" s="37">
        <v>0</v>
      </c>
      <c r="J14" s="37">
        <v>1202.724521765165</v>
      </c>
      <c r="K14" s="37">
        <v>341.3653974330186</v>
      </c>
      <c r="L14" s="37">
        <v>202.6603650516996</v>
      </c>
      <c r="M14" s="46">
        <v>263.6163713675716</v>
      </c>
      <c r="N14" s="30"/>
    </row>
    <row r="15" spans="1:14" ht="17.25" customHeight="1">
      <c r="A15" s="36" t="s">
        <v>269</v>
      </c>
      <c r="B15" s="37">
        <v>155482</v>
      </c>
      <c r="C15" s="37">
        <v>13915.713716057164</v>
      </c>
      <c r="D15" s="37">
        <v>2861.2958413192523</v>
      </c>
      <c r="E15" s="37">
        <v>2868.3513204100796</v>
      </c>
      <c r="F15" s="37">
        <v>0</v>
      </c>
      <c r="G15" s="37">
        <v>2105.8900708763717</v>
      </c>
      <c r="H15" s="37">
        <v>1496.1924853037651</v>
      </c>
      <c r="I15" s="37">
        <v>0</v>
      </c>
      <c r="J15" s="37">
        <v>229.65359334199456</v>
      </c>
      <c r="K15" s="37">
        <v>1244.3691231139296</v>
      </c>
      <c r="L15" s="37">
        <v>2602.0568297294863</v>
      </c>
      <c r="M15" s="46">
        <v>507.904451962285</v>
      </c>
      <c r="N15" s="30"/>
    </row>
    <row r="16" spans="1:14" ht="17.25" customHeight="1">
      <c r="A16" s="50" t="s">
        <v>270</v>
      </c>
      <c r="B16" s="37">
        <v>178346</v>
      </c>
      <c r="C16" s="37">
        <v>8397.485786056317</v>
      </c>
      <c r="D16" s="37">
        <v>1995.2171621454925</v>
      </c>
      <c r="E16" s="37">
        <v>2661.539928005114</v>
      </c>
      <c r="F16" s="37">
        <v>870.9923407309387</v>
      </c>
      <c r="G16" s="37">
        <v>949.0316575645095</v>
      </c>
      <c r="H16" s="37">
        <v>1171.1168178708801</v>
      </c>
      <c r="I16" s="37">
        <v>0</v>
      </c>
      <c r="J16" s="37">
        <v>0</v>
      </c>
      <c r="K16" s="37">
        <v>475.8671346708084</v>
      </c>
      <c r="L16" s="37">
        <v>180.5647449340047</v>
      </c>
      <c r="M16" s="46">
        <v>93.15600013456988</v>
      </c>
      <c r="N16" s="30"/>
    </row>
    <row r="17" spans="1:14" ht="17.25" customHeight="1">
      <c r="A17" s="50" t="s">
        <v>165</v>
      </c>
      <c r="B17" s="37">
        <v>144993</v>
      </c>
      <c r="C17" s="37">
        <v>23841.86133123668</v>
      </c>
      <c r="D17" s="37">
        <v>5745.304945756002</v>
      </c>
      <c r="E17" s="37">
        <v>5144.87595952908</v>
      </c>
      <c r="F17" s="37">
        <v>2208.5686895229423</v>
      </c>
      <c r="G17" s="37">
        <v>8237.763202361493</v>
      </c>
      <c r="H17" s="37">
        <v>196.12670956528936</v>
      </c>
      <c r="I17" s="37">
        <v>0</v>
      </c>
      <c r="J17" s="37">
        <v>0</v>
      </c>
      <c r="K17" s="37">
        <v>246.93605898215776</v>
      </c>
      <c r="L17" s="37">
        <v>2062.285765519715</v>
      </c>
      <c r="M17" s="46">
        <v>0</v>
      </c>
      <c r="N17" s="30"/>
    </row>
    <row r="18" spans="1:14" ht="10.5" customHeight="1">
      <c r="A18" s="50"/>
      <c r="B18" s="37"/>
      <c r="C18" s="37"/>
      <c r="D18" s="37"/>
      <c r="E18" s="37"/>
      <c r="F18" s="37"/>
      <c r="G18" s="37"/>
      <c r="H18" s="37"/>
      <c r="I18" s="37"/>
      <c r="J18" s="37"/>
      <c r="K18" s="37"/>
      <c r="L18" s="37"/>
      <c r="M18" s="46"/>
      <c r="N18" s="30"/>
    </row>
    <row r="19" spans="1:14" ht="17.25" customHeight="1">
      <c r="A19" s="36" t="s">
        <v>271</v>
      </c>
      <c r="B19" s="37">
        <v>467043</v>
      </c>
      <c r="C19" s="37">
        <v>8900.317529649305</v>
      </c>
      <c r="D19" s="37">
        <v>184.11152720413324</v>
      </c>
      <c r="E19" s="37">
        <v>1812.6510835190763</v>
      </c>
      <c r="F19" s="37">
        <v>1420.1989966662597</v>
      </c>
      <c r="G19" s="37">
        <v>2627.6980920386345</v>
      </c>
      <c r="H19" s="37">
        <v>251.24024982710372</v>
      </c>
      <c r="I19" s="37">
        <v>0</v>
      </c>
      <c r="J19" s="37">
        <v>1984.3847354526242</v>
      </c>
      <c r="K19" s="37">
        <v>0</v>
      </c>
      <c r="L19" s="37">
        <v>586.0059994475884</v>
      </c>
      <c r="M19" s="46">
        <v>34.02684549388386</v>
      </c>
      <c r="N19" s="30"/>
    </row>
    <row r="20" spans="1:14" ht="17.25" customHeight="1">
      <c r="A20" s="50" t="s">
        <v>166</v>
      </c>
      <c r="B20" s="37">
        <v>151272</v>
      </c>
      <c r="C20" s="37">
        <v>24018.774128721772</v>
      </c>
      <c r="D20" s="37">
        <v>2831.555079591729</v>
      </c>
      <c r="E20" s="37">
        <v>4409.639589613412</v>
      </c>
      <c r="F20" s="37">
        <v>808.5832143423767</v>
      </c>
      <c r="G20" s="37">
        <v>12337.20053942567</v>
      </c>
      <c r="H20" s="37">
        <v>272.5355650748321</v>
      </c>
      <c r="I20" s="37">
        <v>0</v>
      </c>
      <c r="J20" s="37">
        <v>1121.1592363424825</v>
      </c>
      <c r="K20" s="37">
        <v>131.93452853138717</v>
      </c>
      <c r="L20" s="37">
        <v>1915.119784229732</v>
      </c>
      <c r="M20" s="46">
        <v>191.04659157015178</v>
      </c>
      <c r="N20" s="30"/>
    </row>
    <row r="21" spans="1:14" ht="17.25" customHeight="1">
      <c r="A21" s="50" t="s">
        <v>272</v>
      </c>
      <c r="B21" s="37">
        <v>374856</v>
      </c>
      <c r="C21" s="37">
        <v>8066.8736794929255</v>
      </c>
      <c r="D21" s="37">
        <v>2329.0783660925795</v>
      </c>
      <c r="E21" s="37">
        <v>1333.0158780971892</v>
      </c>
      <c r="F21" s="37">
        <v>35.154832789124356</v>
      </c>
      <c r="G21" s="37">
        <v>3175.859530059543</v>
      </c>
      <c r="H21" s="37">
        <v>476.19886036237915</v>
      </c>
      <c r="I21" s="37">
        <v>0</v>
      </c>
      <c r="J21" s="37">
        <v>0</v>
      </c>
      <c r="K21" s="37">
        <v>249.9279723413791</v>
      </c>
      <c r="L21" s="37">
        <v>324.8047250144055</v>
      </c>
      <c r="M21" s="46">
        <v>142.8335147363254</v>
      </c>
      <c r="N21" s="30"/>
    </row>
    <row r="22" spans="1:14" ht="17.25" customHeight="1">
      <c r="A22" s="50" t="s">
        <v>167</v>
      </c>
      <c r="B22" s="37">
        <v>150706</v>
      </c>
      <c r="C22" s="37">
        <v>7670.676681751224</v>
      </c>
      <c r="D22" s="37">
        <v>828.4673470200257</v>
      </c>
      <c r="E22" s="37">
        <v>2746.393640598251</v>
      </c>
      <c r="F22" s="37">
        <v>743.7195599378923</v>
      </c>
      <c r="G22" s="37">
        <v>1320.7370642177484</v>
      </c>
      <c r="H22" s="37">
        <v>0</v>
      </c>
      <c r="I22" s="37">
        <v>0</v>
      </c>
      <c r="J22" s="37">
        <v>622.078749353045</v>
      </c>
      <c r="K22" s="37">
        <v>266.29331280771834</v>
      </c>
      <c r="L22" s="37">
        <v>211.03340278422888</v>
      </c>
      <c r="M22" s="46">
        <v>931.9536050323146</v>
      </c>
      <c r="N22" s="30"/>
    </row>
    <row r="23" spans="1:14" ht="17.25" customHeight="1">
      <c r="A23" s="50" t="s">
        <v>168</v>
      </c>
      <c r="B23" s="37">
        <v>131370</v>
      </c>
      <c r="C23" s="37">
        <v>10722.021770571668</v>
      </c>
      <c r="D23" s="37">
        <v>1508.837634163051</v>
      </c>
      <c r="E23" s="37">
        <v>2504.483519829489</v>
      </c>
      <c r="F23" s="37">
        <v>834.2163355408388</v>
      </c>
      <c r="G23" s="37">
        <v>2543.67816091954</v>
      </c>
      <c r="H23" s="37">
        <v>0</v>
      </c>
      <c r="I23" s="37">
        <v>0</v>
      </c>
      <c r="J23" s="37">
        <v>0</v>
      </c>
      <c r="K23" s="37">
        <v>2297.5032351373984</v>
      </c>
      <c r="L23" s="37">
        <v>280.0639415391642</v>
      </c>
      <c r="M23" s="46">
        <v>753.2389434421862</v>
      </c>
      <c r="N23" s="30"/>
    </row>
    <row r="24" spans="1:14" ht="17.25" customHeight="1">
      <c r="A24" s="50" t="s">
        <v>169</v>
      </c>
      <c r="B24" s="37">
        <v>103283</v>
      </c>
      <c r="C24" s="37">
        <v>10588.170366856113</v>
      </c>
      <c r="D24" s="37">
        <v>5011.8218874354925</v>
      </c>
      <c r="E24" s="37">
        <v>1696.629648635303</v>
      </c>
      <c r="F24" s="37">
        <v>620.8959848184115</v>
      </c>
      <c r="G24" s="37">
        <v>1301.249963691992</v>
      </c>
      <c r="H24" s="37">
        <v>0</v>
      </c>
      <c r="I24" s="37">
        <v>0</v>
      </c>
      <c r="J24" s="37">
        <v>0</v>
      </c>
      <c r="K24" s="37">
        <v>894.0483913131881</v>
      </c>
      <c r="L24" s="37">
        <v>998.7025938440983</v>
      </c>
      <c r="M24" s="46">
        <v>64.82189711762827</v>
      </c>
      <c r="N24" s="30"/>
    </row>
    <row r="25" spans="1:14" ht="9.75" customHeight="1">
      <c r="A25" s="50"/>
      <c r="B25" s="37"/>
      <c r="C25" s="37"/>
      <c r="D25" s="37"/>
      <c r="E25" s="37"/>
      <c r="F25" s="37"/>
      <c r="G25" s="37"/>
      <c r="H25" s="37"/>
      <c r="I25" s="37"/>
      <c r="J25" s="37"/>
      <c r="K25" s="37"/>
      <c r="L25" s="37"/>
      <c r="M25" s="46"/>
      <c r="N25" s="30"/>
    </row>
    <row r="26" spans="1:14" ht="17.25" customHeight="1">
      <c r="A26" s="50" t="s">
        <v>170</v>
      </c>
      <c r="B26" s="37">
        <v>77099</v>
      </c>
      <c r="C26" s="37">
        <v>8007.808142777468</v>
      </c>
      <c r="D26" s="37">
        <v>2706.8444467502823</v>
      </c>
      <c r="E26" s="37">
        <v>849.0123088496608</v>
      </c>
      <c r="F26" s="37">
        <v>0</v>
      </c>
      <c r="G26" s="37">
        <v>1657.323700696507</v>
      </c>
      <c r="H26" s="37">
        <v>603.5616544961673</v>
      </c>
      <c r="I26" s="37">
        <v>0</v>
      </c>
      <c r="J26" s="37">
        <v>1408.3191740489501</v>
      </c>
      <c r="K26" s="37">
        <v>566.972334271521</v>
      </c>
      <c r="L26" s="37">
        <v>157.3820672122855</v>
      </c>
      <c r="M26" s="46">
        <v>58.39245645209406</v>
      </c>
      <c r="N26" s="30"/>
    </row>
    <row r="27" spans="1:14" ht="17.25" customHeight="1">
      <c r="A27" s="36" t="s">
        <v>171</v>
      </c>
      <c r="B27" s="37">
        <v>47915</v>
      </c>
      <c r="C27" s="37">
        <v>10115.558802045289</v>
      </c>
      <c r="D27" s="37">
        <v>1526.9748512991757</v>
      </c>
      <c r="E27" s="37">
        <v>1145.5494104142754</v>
      </c>
      <c r="F27" s="37">
        <v>3098.4869038923093</v>
      </c>
      <c r="G27" s="37">
        <v>1136.7212772618177</v>
      </c>
      <c r="H27" s="37">
        <v>0</v>
      </c>
      <c r="I27" s="37">
        <v>0</v>
      </c>
      <c r="J27" s="37">
        <v>838.735260356882</v>
      </c>
      <c r="K27" s="37">
        <v>100.03130543671084</v>
      </c>
      <c r="L27" s="37">
        <v>950.1200041740582</v>
      </c>
      <c r="M27" s="46">
        <v>1318.9397892100594</v>
      </c>
      <c r="N27" s="30"/>
    </row>
    <row r="28" spans="1:14" ht="17.25" customHeight="1">
      <c r="A28" s="50" t="s">
        <v>172</v>
      </c>
      <c r="B28" s="37">
        <v>97740</v>
      </c>
      <c r="C28" s="37">
        <v>19598.690403110293</v>
      </c>
      <c r="D28" s="37">
        <v>3648.6392469817883</v>
      </c>
      <c r="E28" s="37">
        <v>4860.282381829343</v>
      </c>
      <c r="F28" s="37">
        <v>44.79230611827297</v>
      </c>
      <c r="G28" s="37">
        <v>6474.585635359116</v>
      </c>
      <c r="H28" s="37">
        <v>0</v>
      </c>
      <c r="I28" s="37">
        <v>0</v>
      </c>
      <c r="J28" s="37">
        <v>2465.254757519951</v>
      </c>
      <c r="K28" s="37">
        <v>704.7165950480868</v>
      </c>
      <c r="L28" s="37">
        <v>1237.2518927767546</v>
      </c>
      <c r="M28" s="46">
        <v>163.16758747697975</v>
      </c>
      <c r="N28" s="30"/>
    </row>
    <row r="29" spans="1:14" ht="17.25" customHeight="1">
      <c r="A29" s="50" t="s">
        <v>273</v>
      </c>
      <c r="B29" s="37">
        <v>175573</v>
      </c>
      <c r="C29" s="37">
        <v>15531.533891885427</v>
      </c>
      <c r="D29" s="37">
        <v>1923.8607302945213</v>
      </c>
      <c r="E29" s="37">
        <v>5100.038160765038</v>
      </c>
      <c r="F29" s="37">
        <v>1595.547151327368</v>
      </c>
      <c r="G29" s="37">
        <v>3207.155997790093</v>
      </c>
      <c r="H29" s="37">
        <v>103.64349871563395</v>
      </c>
      <c r="I29" s="37">
        <v>0</v>
      </c>
      <c r="J29" s="37">
        <v>0</v>
      </c>
      <c r="K29" s="37">
        <v>1267.4784847328463</v>
      </c>
      <c r="L29" s="37">
        <v>948.7962272103341</v>
      </c>
      <c r="M29" s="46">
        <v>1385.0136410495918</v>
      </c>
      <c r="N29" s="30"/>
    </row>
    <row r="30" spans="1:14" ht="17.25" customHeight="1">
      <c r="A30" s="50" t="s">
        <v>173</v>
      </c>
      <c r="B30" s="37">
        <v>32512</v>
      </c>
      <c r="C30" s="37">
        <v>17756.705216535433</v>
      </c>
      <c r="D30" s="37">
        <v>2509.657972440945</v>
      </c>
      <c r="E30" s="37">
        <v>7740.218996062992</v>
      </c>
      <c r="F30" s="37">
        <v>0</v>
      </c>
      <c r="G30" s="37">
        <v>5543.399360236221</v>
      </c>
      <c r="H30" s="37">
        <v>0</v>
      </c>
      <c r="I30" s="37">
        <v>0</v>
      </c>
      <c r="J30" s="37">
        <v>0</v>
      </c>
      <c r="K30" s="37">
        <v>9.442667322834646</v>
      </c>
      <c r="L30" s="37">
        <v>1259.5656988188975</v>
      </c>
      <c r="M30" s="46">
        <v>694.4205216535433</v>
      </c>
      <c r="N30" s="30"/>
    </row>
    <row r="31" spans="1:14" ht="17.25" customHeight="1">
      <c r="A31" s="50" t="s">
        <v>174</v>
      </c>
      <c r="B31" s="37">
        <v>40335</v>
      </c>
      <c r="C31" s="37">
        <v>11611.404487417874</v>
      </c>
      <c r="D31" s="37">
        <v>738.2918061237139</v>
      </c>
      <c r="E31" s="37">
        <v>625.1146646832775</v>
      </c>
      <c r="F31" s="37">
        <v>0</v>
      </c>
      <c r="G31" s="37">
        <v>8500.309904549398</v>
      </c>
      <c r="H31" s="37">
        <v>289.72356514193626</v>
      </c>
      <c r="I31" s="37">
        <v>0</v>
      </c>
      <c r="J31" s="37">
        <v>0</v>
      </c>
      <c r="K31" s="37">
        <v>0</v>
      </c>
      <c r="L31" s="37">
        <v>1419.139704970869</v>
      </c>
      <c r="M31" s="46">
        <v>38.824841948679804</v>
      </c>
      <c r="N31" s="30"/>
    </row>
    <row r="32" spans="1:14" ht="17.25" customHeight="1">
      <c r="A32" s="50" t="s">
        <v>274</v>
      </c>
      <c r="B32" s="37">
        <v>84314</v>
      </c>
      <c r="C32" s="37">
        <v>7009.298574376735</v>
      </c>
      <c r="D32" s="37">
        <v>1956.1282823730342</v>
      </c>
      <c r="E32" s="37">
        <v>1705.4225869962283</v>
      </c>
      <c r="F32" s="37">
        <v>0</v>
      </c>
      <c r="G32" s="37">
        <v>1961.228265768437</v>
      </c>
      <c r="H32" s="37">
        <v>412.28028559907017</v>
      </c>
      <c r="I32" s="37">
        <v>0</v>
      </c>
      <c r="J32" s="37">
        <v>0</v>
      </c>
      <c r="K32" s="37">
        <v>259.52985269350285</v>
      </c>
      <c r="L32" s="37">
        <v>607.7875560405153</v>
      </c>
      <c r="M32" s="46">
        <v>106.92174490594682</v>
      </c>
      <c r="N32" s="30"/>
    </row>
    <row r="33" spans="1:14" ht="17.25" customHeight="1">
      <c r="A33" s="50" t="s">
        <v>275</v>
      </c>
      <c r="B33" s="37">
        <v>76279</v>
      </c>
      <c r="C33" s="37">
        <v>6150.1855032184485</v>
      </c>
      <c r="D33" s="37">
        <v>1087.7961168866923</v>
      </c>
      <c r="E33" s="37">
        <v>2832.024541485861</v>
      </c>
      <c r="F33" s="37">
        <v>0</v>
      </c>
      <c r="G33" s="37">
        <v>1666.421950995687</v>
      </c>
      <c r="H33" s="37">
        <v>0</v>
      </c>
      <c r="I33" s="37">
        <v>0</v>
      </c>
      <c r="J33" s="37">
        <v>0</v>
      </c>
      <c r="K33" s="37">
        <v>166.40228634355458</v>
      </c>
      <c r="L33" s="37">
        <v>385.45340132933046</v>
      </c>
      <c r="M33" s="46">
        <v>12.087206177322724</v>
      </c>
      <c r="N33" s="30"/>
    </row>
    <row r="34" spans="1:14" ht="17.25" customHeight="1">
      <c r="A34" s="50" t="s">
        <v>276</v>
      </c>
      <c r="B34" s="37">
        <v>60577</v>
      </c>
      <c r="C34" s="37">
        <v>13609.010020304737</v>
      </c>
      <c r="D34" s="37">
        <v>4725.869554451359</v>
      </c>
      <c r="E34" s="37">
        <v>5550.109777638378</v>
      </c>
      <c r="F34" s="37">
        <v>0</v>
      </c>
      <c r="G34" s="37">
        <v>67.91356455420375</v>
      </c>
      <c r="H34" s="37">
        <v>0</v>
      </c>
      <c r="I34" s="37">
        <v>0</v>
      </c>
      <c r="J34" s="37">
        <v>2289.8129653168694</v>
      </c>
      <c r="K34" s="37">
        <v>309.6884956336563</v>
      </c>
      <c r="L34" s="37">
        <v>243.68984928273107</v>
      </c>
      <c r="M34" s="46">
        <v>421.9258134275385</v>
      </c>
      <c r="N34" s="30"/>
    </row>
    <row r="35" spans="1:14" ht="17.25" customHeight="1">
      <c r="A35" s="50" t="s">
        <v>277</v>
      </c>
      <c r="B35" s="37">
        <v>52811</v>
      </c>
      <c r="C35" s="37">
        <v>21142.754350419422</v>
      </c>
      <c r="D35" s="37">
        <v>4444.547537444851</v>
      </c>
      <c r="E35" s="37">
        <v>5314.139099808752</v>
      </c>
      <c r="F35" s="37">
        <v>502.3195925091363</v>
      </c>
      <c r="G35" s="37">
        <v>5771.657419855712</v>
      </c>
      <c r="H35" s="37">
        <v>229.0810626574009</v>
      </c>
      <c r="I35" s="37">
        <v>229.0810626574009</v>
      </c>
      <c r="J35" s="37">
        <v>3609.267008767113</v>
      </c>
      <c r="K35" s="37">
        <v>448.1642082141978</v>
      </c>
      <c r="L35" s="37">
        <v>411.78921058112894</v>
      </c>
      <c r="M35" s="46">
        <v>182.708147923728</v>
      </c>
      <c r="N35" s="30"/>
    </row>
    <row r="36" spans="1:14" ht="17.25" customHeight="1">
      <c r="A36" s="50" t="s">
        <v>278</v>
      </c>
      <c r="B36" s="37">
        <v>49697</v>
      </c>
      <c r="C36" s="37">
        <v>5955.268929714067</v>
      </c>
      <c r="D36" s="37">
        <v>684.8099482866169</v>
      </c>
      <c r="E36" s="37">
        <v>3340.54369479043</v>
      </c>
      <c r="F36" s="37">
        <v>0</v>
      </c>
      <c r="G36" s="37">
        <v>1291.1040907901886</v>
      </c>
      <c r="H36" s="37">
        <v>0</v>
      </c>
      <c r="I36" s="37">
        <v>0</v>
      </c>
      <c r="J36" s="37">
        <v>0</v>
      </c>
      <c r="K36" s="37">
        <v>0</v>
      </c>
      <c r="L36" s="37">
        <v>447.1497273477272</v>
      </c>
      <c r="M36" s="46">
        <v>191.6614684991046</v>
      </c>
      <c r="N36" s="30"/>
    </row>
    <row r="37" spans="1:14" ht="17.25" customHeight="1">
      <c r="A37" s="50" t="s">
        <v>279</v>
      </c>
      <c r="B37" s="37">
        <v>21051</v>
      </c>
      <c r="C37" s="37">
        <v>19997.529808560164</v>
      </c>
      <c r="D37" s="37">
        <v>2924.80167212959</v>
      </c>
      <c r="E37" s="37">
        <v>2932.1647427675643</v>
      </c>
      <c r="F37" s="37">
        <v>0</v>
      </c>
      <c r="G37" s="37">
        <v>111.44363688185834</v>
      </c>
      <c r="H37" s="37">
        <v>0</v>
      </c>
      <c r="I37" s="37">
        <v>0</v>
      </c>
      <c r="J37" s="37">
        <v>3240.368628568714</v>
      </c>
      <c r="K37" s="37">
        <v>162.74761294000285</v>
      </c>
      <c r="L37" s="37">
        <v>553.9404303833547</v>
      </c>
      <c r="M37" s="46">
        <v>10072.06308488908</v>
      </c>
      <c r="N37" s="30"/>
    </row>
    <row r="38" spans="1:14" ht="17.25" customHeight="1">
      <c r="A38" s="50" t="s">
        <v>280</v>
      </c>
      <c r="B38" s="37">
        <v>25161</v>
      </c>
      <c r="C38" s="37">
        <v>8241.405349548904</v>
      </c>
      <c r="D38" s="37">
        <v>779.6589960653392</v>
      </c>
      <c r="E38" s="37">
        <v>0</v>
      </c>
      <c r="F38" s="37">
        <v>0</v>
      </c>
      <c r="G38" s="37">
        <v>126.54504987878066</v>
      </c>
      <c r="H38" s="37">
        <v>0</v>
      </c>
      <c r="I38" s="37">
        <v>0</v>
      </c>
      <c r="J38" s="37">
        <v>5601.844123842455</v>
      </c>
      <c r="K38" s="37">
        <v>0</v>
      </c>
      <c r="L38" s="37">
        <v>1365.1683160446723</v>
      </c>
      <c r="M38" s="46">
        <v>368.1888637176583</v>
      </c>
      <c r="N38" s="30"/>
    </row>
    <row r="39" spans="1:14" ht="17.25" customHeight="1">
      <c r="A39" s="36" t="s">
        <v>281</v>
      </c>
      <c r="B39" s="37">
        <v>11919</v>
      </c>
      <c r="C39" s="37">
        <v>9096.820203037167</v>
      </c>
      <c r="D39" s="37">
        <v>3979.0250859971475</v>
      </c>
      <c r="E39" s="37">
        <v>2475.2915513046396</v>
      </c>
      <c r="F39" s="37">
        <v>1117.962916352043</v>
      </c>
      <c r="G39" s="37">
        <v>0</v>
      </c>
      <c r="H39" s="37">
        <v>0</v>
      </c>
      <c r="I39" s="37">
        <v>0</v>
      </c>
      <c r="J39" s="37">
        <v>0</v>
      </c>
      <c r="K39" s="37">
        <v>0</v>
      </c>
      <c r="L39" s="37">
        <v>1465.559191207316</v>
      </c>
      <c r="M39" s="46">
        <v>58.981458176021476</v>
      </c>
      <c r="N39" s="30"/>
    </row>
    <row r="40" spans="1:14" ht="17.25" customHeight="1">
      <c r="A40" s="50" t="s">
        <v>282</v>
      </c>
      <c r="B40" s="37">
        <v>8325</v>
      </c>
      <c r="C40" s="37">
        <v>37692.01201201201</v>
      </c>
      <c r="D40" s="37">
        <v>428.94894894894895</v>
      </c>
      <c r="E40" s="37">
        <v>0</v>
      </c>
      <c r="F40" s="37">
        <v>0</v>
      </c>
      <c r="G40" s="37">
        <v>0</v>
      </c>
      <c r="H40" s="37">
        <v>0</v>
      </c>
      <c r="I40" s="37">
        <v>0</v>
      </c>
      <c r="J40" s="37">
        <v>0</v>
      </c>
      <c r="K40" s="37">
        <v>36243.363363363365</v>
      </c>
      <c r="L40" s="37">
        <v>951.5915915915916</v>
      </c>
      <c r="M40" s="46">
        <v>68.10810810810811</v>
      </c>
      <c r="N40" s="30"/>
    </row>
    <row r="41" spans="1:14" ht="17.25" customHeight="1">
      <c r="A41" s="50" t="s">
        <v>283</v>
      </c>
      <c r="B41" s="37">
        <v>7943</v>
      </c>
      <c r="C41" s="37">
        <v>23898.14931386126</v>
      </c>
      <c r="D41" s="37">
        <v>2414.075286415712</v>
      </c>
      <c r="E41" s="37">
        <v>0</v>
      </c>
      <c r="F41" s="37">
        <v>2858.617650761677</v>
      </c>
      <c r="G41" s="37">
        <v>12136.094674556212</v>
      </c>
      <c r="H41" s="37">
        <v>0</v>
      </c>
      <c r="I41" s="37">
        <v>0</v>
      </c>
      <c r="J41" s="37">
        <v>0</v>
      </c>
      <c r="K41" s="37">
        <v>0</v>
      </c>
      <c r="L41" s="37">
        <v>6221.452851567418</v>
      </c>
      <c r="M41" s="46">
        <v>267.9088505602417</v>
      </c>
      <c r="N41" s="30"/>
    </row>
    <row r="42" spans="1:14" ht="17.25" customHeight="1">
      <c r="A42" s="50" t="s">
        <v>284</v>
      </c>
      <c r="B42" s="37">
        <v>6785</v>
      </c>
      <c r="C42" s="37">
        <v>22434.0456890199</v>
      </c>
      <c r="D42" s="37">
        <v>18472.807663964628</v>
      </c>
      <c r="E42" s="37">
        <v>0</v>
      </c>
      <c r="F42" s="37">
        <v>0</v>
      </c>
      <c r="G42" s="37">
        <v>1466.470154753132</v>
      </c>
      <c r="H42" s="37">
        <v>0</v>
      </c>
      <c r="I42" s="37">
        <v>0</v>
      </c>
      <c r="J42" s="37">
        <v>0</v>
      </c>
      <c r="K42" s="37">
        <v>0</v>
      </c>
      <c r="L42" s="37">
        <v>1808.2535003684598</v>
      </c>
      <c r="M42" s="46">
        <v>686.5143699336772</v>
      </c>
      <c r="N42" s="30"/>
    </row>
    <row r="43" spans="1:14" ht="17.25" customHeight="1">
      <c r="A43" s="50" t="s">
        <v>175</v>
      </c>
      <c r="B43" s="37">
        <v>12597</v>
      </c>
      <c r="C43" s="37">
        <v>12890.608875128999</v>
      </c>
      <c r="D43" s="37">
        <v>7889.735651345559</v>
      </c>
      <c r="E43" s="37">
        <v>0</v>
      </c>
      <c r="F43" s="37">
        <v>0</v>
      </c>
      <c r="G43" s="37">
        <v>3111.216956418195</v>
      </c>
      <c r="H43" s="37">
        <v>0</v>
      </c>
      <c r="I43" s="37">
        <v>0</v>
      </c>
      <c r="J43" s="37">
        <v>0</v>
      </c>
      <c r="K43" s="37">
        <v>0</v>
      </c>
      <c r="L43" s="37">
        <v>1222.275144875764</v>
      </c>
      <c r="M43" s="46">
        <v>667.3811224894816</v>
      </c>
      <c r="N43" s="30"/>
    </row>
    <row r="44" spans="1:14" ht="17.25" customHeight="1">
      <c r="A44" s="50" t="s">
        <v>176</v>
      </c>
      <c r="B44" s="37">
        <v>5269</v>
      </c>
      <c r="C44" s="37">
        <v>6667.109508445626</v>
      </c>
      <c r="D44" s="37">
        <v>1826.1529702030746</v>
      </c>
      <c r="E44" s="37">
        <v>0</v>
      </c>
      <c r="F44" s="37">
        <v>0</v>
      </c>
      <c r="G44" s="37">
        <v>2111.5961282975895</v>
      </c>
      <c r="H44" s="37">
        <v>0</v>
      </c>
      <c r="I44" s="37">
        <v>0</v>
      </c>
      <c r="J44" s="37">
        <v>0</v>
      </c>
      <c r="K44" s="37">
        <v>86.16435756310496</v>
      </c>
      <c r="L44" s="37">
        <v>2468.9694439172517</v>
      </c>
      <c r="M44" s="46">
        <v>174.22660846460428</v>
      </c>
      <c r="N44" s="30"/>
    </row>
    <row r="45" spans="1:14" ht="17.25" customHeight="1">
      <c r="A45" s="50" t="s">
        <v>177</v>
      </c>
      <c r="B45" s="37">
        <v>25794</v>
      </c>
      <c r="C45" s="37">
        <v>5287.66379778243</v>
      </c>
      <c r="D45" s="37">
        <v>386.6403039466543</v>
      </c>
      <c r="E45" s="37">
        <v>787.9351787237342</v>
      </c>
      <c r="F45" s="37">
        <v>0</v>
      </c>
      <c r="G45" s="37">
        <v>3199.8526789175776</v>
      </c>
      <c r="H45" s="37">
        <v>0</v>
      </c>
      <c r="I45" s="37">
        <v>0</v>
      </c>
      <c r="J45" s="37">
        <v>0</v>
      </c>
      <c r="K45" s="37">
        <v>0</v>
      </c>
      <c r="L45" s="37">
        <v>810.4985655578816</v>
      </c>
      <c r="M45" s="46">
        <v>102.73707063658215</v>
      </c>
      <c r="N45" s="30"/>
    </row>
    <row r="46" spans="1:14" ht="17.25" customHeight="1">
      <c r="A46" s="50" t="s">
        <v>178</v>
      </c>
      <c r="B46" s="37">
        <v>11377</v>
      </c>
      <c r="C46" s="37">
        <v>10095.895227212797</v>
      </c>
      <c r="D46" s="37">
        <v>5048.7826316252085</v>
      </c>
      <c r="E46" s="37">
        <v>0</v>
      </c>
      <c r="F46" s="37">
        <v>0</v>
      </c>
      <c r="G46" s="37">
        <v>4411.444141689373</v>
      </c>
      <c r="H46" s="37">
        <v>0</v>
      </c>
      <c r="I46" s="37">
        <v>0</v>
      </c>
      <c r="J46" s="37">
        <v>0</v>
      </c>
      <c r="K46" s="37">
        <v>0</v>
      </c>
      <c r="L46" s="37">
        <v>277.8412586797926</v>
      </c>
      <c r="M46" s="46">
        <v>357.8271952184231</v>
      </c>
      <c r="N46" s="30"/>
    </row>
    <row r="47" spans="1:14" ht="17.25" customHeight="1">
      <c r="A47" s="50" t="s">
        <v>179</v>
      </c>
      <c r="B47" s="37">
        <v>8207</v>
      </c>
      <c r="C47" s="37">
        <v>15337.638601194103</v>
      </c>
      <c r="D47" s="37">
        <v>1887.2913366638236</v>
      </c>
      <c r="E47" s="37">
        <v>0</v>
      </c>
      <c r="F47" s="37">
        <v>10820.884610698184</v>
      </c>
      <c r="G47" s="37">
        <v>805.6537102473499</v>
      </c>
      <c r="H47" s="37">
        <v>0</v>
      </c>
      <c r="I47" s="37">
        <v>0</v>
      </c>
      <c r="J47" s="37">
        <v>0</v>
      </c>
      <c r="K47" s="37">
        <v>493.48117460704276</v>
      </c>
      <c r="L47" s="37">
        <v>1131.351285487998</v>
      </c>
      <c r="M47" s="46">
        <v>198.97648348970392</v>
      </c>
      <c r="N47" s="30"/>
    </row>
    <row r="48" spans="1:14" ht="17.25" customHeight="1">
      <c r="A48" s="50" t="s">
        <v>180</v>
      </c>
      <c r="B48" s="37">
        <v>16883</v>
      </c>
      <c r="C48" s="37">
        <v>3121.4831487294914</v>
      </c>
      <c r="D48" s="37">
        <v>1547.8884084582123</v>
      </c>
      <c r="E48" s="37">
        <v>165.8473020197832</v>
      </c>
      <c r="F48" s="37">
        <v>0</v>
      </c>
      <c r="G48" s="37">
        <v>972.3982704495646</v>
      </c>
      <c r="H48" s="37">
        <v>0</v>
      </c>
      <c r="I48" s="37">
        <v>0</v>
      </c>
      <c r="J48" s="37">
        <v>0</v>
      </c>
      <c r="K48" s="37">
        <v>0</v>
      </c>
      <c r="L48" s="37">
        <v>321.2699164840372</v>
      </c>
      <c r="M48" s="46">
        <v>114.07925131789374</v>
      </c>
      <c r="N48" s="30"/>
    </row>
    <row r="49" spans="1:14" ht="17.25" customHeight="1">
      <c r="A49" s="50" t="s">
        <v>181</v>
      </c>
      <c r="B49" s="37">
        <v>17590</v>
      </c>
      <c r="C49" s="37">
        <v>17617.737350767482</v>
      </c>
      <c r="D49" s="37">
        <v>610.8584422967596</v>
      </c>
      <c r="E49" s="37">
        <v>0</v>
      </c>
      <c r="F49" s="37">
        <v>0</v>
      </c>
      <c r="G49" s="37">
        <v>606.0830017055144</v>
      </c>
      <c r="H49" s="37">
        <v>0</v>
      </c>
      <c r="I49" s="37">
        <v>0</v>
      </c>
      <c r="J49" s="37">
        <v>12556.509380329733</v>
      </c>
      <c r="K49" s="37">
        <v>1897.839681637294</v>
      </c>
      <c r="L49" s="37">
        <v>783.7976122797044</v>
      </c>
      <c r="M49" s="46">
        <v>1162.6492325184763</v>
      </c>
      <c r="N49" s="30"/>
    </row>
    <row r="50" spans="1:14" ht="17.25" customHeight="1">
      <c r="A50" s="36" t="s">
        <v>182</v>
      </c>
      <c r="B50" s="37">
        <v>11239</v>
      </c>
      <c r="C50" s="37">
        <v>7052.317821870273</v>
      </c>
      <c r="D50" s="37">
        <v>5981.8489189429665</v>
      </c>
      <c r="E50" s="37">
        <v>0</v>
      </c>
      <c r="F50" s="37">
        <v>0</v>
      </c>
      <c r="G50" s="37">
        <v>536.7915294955067</v>
      </c>
      <c r="H50" s="37">
        <v>0</v>
      </c>
      <c r="I50" s="37">
        <v>0</v>
      </c>
      <c r="J50" s="37">
        <v>0</v>
      </c>
      <c r="K50" s="37">
        <v>0</v>
      </c>
      <c r="L50" s="37">
        <v>504.76020998309457</v>
      </c>
      <c r="M50" s="46">
        <v>28.917163448705402</v>
      </c>
      <c r="N50" s="30"/>
    </row>
    <row r="51" spans="1:14" ht="17.25" customHeight="1">
      <c r="A51" s="50" t="s">
        <v>285</v>
      </c>
      <c r="B51" s="37">
        <v>11032</v>
      </c>
      <c r="C51" s="37">
        <v>8099.075416968818</v>
      </c>
      <c r="D51" s="37">
        <v>0</v>
      </c>
      <c r="E51" s="37">
        <v>0</v>
      </c>
      <c r="F51" s="37">
        <v>28.734590282813635</v>
      </c>
      <c r="G51" s="37">
        <v>1133.8832487309644</v>
      </c>
      <c r="H51" s="37">
        <v>44.86947063089195</v>
      </c>
      <c r="I51" s="37">
        <v>0</v>
      </c>
      <c r="J51" s="37">
        <v>0</v>
      </c>
      <c r="K51" s="37">
        <v>5765.319071791153</v>
      </c>
      <c r="L51" s="37">
        <v>1125</v>
      </c>
      <c r="M51" s="46">
        <v>1.2690355329949239</v>
      </c>
      <c r="N51" s="30"/>
    </row>
    <row r="52" spans="1:14" ht="17.25" customHeight="1">
      <c r="A52" s="50" t="s">
        <v>183</v>
      </c>
      <c r="B52" s="37">
        <v>12264</v>
      </c>
      <c r="C52" s="37">
        <v>37766.87866927593</v>
      </c>
      <c r="D52" s="37">
        <v>1595.5642530984996</v>
      </c>
      <c r="E52" s="37">
        <v>15952.87018917156</v>
      </c>
      <c r="F52" s="37">
        <v>0</v>
      </c>
      <c r="G52" s="37">
        <v>18828.359425962164</v>
      </c>
      <c r="H52" s="37">
        <v>0</v>
      </c>
      <c r="I52" s="37">
        <v>0</v>
      </c>
      <c r="J52" s="37">
        <v>0</v>
      </c>
      <c r="K52" s="37">
        <v>0</v>
      </c>
      <c r="L52" s="37">
        <v>1355.512067840835</v>
      </c>
      <c r="M52" s="46">
        <v>34.57273320287019</v>
      </c>
      <c r="N52" s="30"/>
    </row>
    <row r="53" spans="1:14" ht="17.25" customHeight="1">
      <c r="A53" s="50" t="s">
        <v>184</v>
      </c>
      <c r="B53" s="37">
        <v>9949</v>
      </c>
      <c r="C53" s="37">
        <v>19112.57412805307</v>
      </c>
      <c r="D53" s="37">
        <v>0</v>
      </c>
      <c r="E53" s="37">
        <v>0</v>
      </c>
      <c r="F53" s="37">
        <v>0</v>
      </c>
      <c r="G53" s="37">
        <v>17438.938586792643</v>
      </c>
      <c r="H53" s="37">
        <v>0</v>
      </c>
      <c r="I53" s="37">
        <v>0</v>
      </c>
      <c r="J53" s="37">
        <v>0</v>
      </c>
      <c r="K53" s="37">
        <v>0</v>
      </c>
      <c r="L53" s="37">
        <v>1587.898281234295</v>
      </c>
      <c r="M53" s="46">
        <v>85.73726002613328</v>
      </c>
      <c r="N53" s="30"/>
    </row>
    <row r="54" spans="1:14" ht="9.75" customHeight="1">
      <c r="A54" s="50"/>
      <c r="B54" s="37"/>
      <c r="C54" s="37"/>
      <c r="D54" s="37"/>
      <c r="E54" s="37"/>
      <c r="F54" s="37"/>
      <c r="G54" s="37"/>
      <c r="H54" s="37"/>
      <c r="I54" s="37"/>
      <c r="J54" s="37"/>
      <c r="K54" s="37"/>
      <c r="L54" s="37"/>
      <c r="M54" s="46"/>
      <c r="N54" s="30"/>
    </row>
    <row r="55" spans="1:14" ht="17.25" customHeight="1">
      <c r="A55" s="50" t="s">
        <v>185</v>
      </c>
      <c r="B55" s="37">
        <v>94964</v>
      </c>
      <c r="C55" s="37">
        <v>7270.765763868413</v>
      </c>
      <c r="D55" s="37">
        <v>1967.5245356134956</v>
      </c>
      <c r="E55" s="37">
        <v>1538.1828903584517</v>
      </c>
      <c r="F55" s="37">
        <v>1543.6797102059727</v>
      </c>
      <c r="G55" s="37">
        <v>418.13739943557556</v>
      </c>
      <c r="H55" s="37">
        <v>8.150457015290005</v>
      </c>
      <c r="I55" s="37">
        <v>0</v>
      </c>
      <c r="J55" s="37">
        <v>0</v>
      </c>
      <c r="K55" s="37">
        <v>1637.5679204751275</v>
      </c>
      <c r="L55" s="37">
        <v>127.58519017733036</v>
      </c>
      <c r="M55" s="46">
        <v>29.937660587169876</v>
      </c>
      <c r="N55" s="30"/>
    </row>
    <row r="56" spans="1:14" ht="17.25" customHeight="1">
      <c r="A56" s="50" t="s">
        <v>186</v>
      </c>
      <c r="B56" s="37">
        <v>59729</v>
      </c>
      <c r="C56" s="37">
        <v>19750.0041855715</v>
      </c>
      <c r="D56" s="37">
        <v>1794.2373051616469</v>
      </c>
      <c r="E56" s="37">
        <v>1645.9508781329002</v>
      </c>
      <c r="F56" s="37">
        <v>0</v>
      </c>
      <c r="G56" s="37">
        <v>11818.848465569488</v>
      </c>
      <c r="H56" s="37">
        <v>0</v>
      </c>
      <c r="I56" s="37">
        <v>0</v>
      </c>
      <c r="J56" s="37">
        <v>3694.0012389291633</v>
      </c>
      <c r="K56" s="37">
        <v>0</v>
      </c>
      <c r="L56" s="37">
        <v>598.1516516265131</v>
      </c>
      <c r="M56" s="46">
        <v>198.81464615178555</v>
      </c>
      <c r="N56" s="30"/>
    </row>
    <row r="57" spans="1:14" ht="17.25" customHeight="1">
      <c r="A57" s="50" t="s">
        <v>187</v>
      </c>
      <c r="B57" s="37">
        <v>22788</v>
      </c>
      <c r="C57" s="37">
        <v>9586.09794628752</v>
      </c>
      <c r="D57" s="37">
        <v>2289.8894154818327</v>
      </c>
      <c r="E57" s="37">
        <v>727.1370896963314</v>
      </c>
      <c r="F57" s="37">
        <v>0</v>
      </c>
      <c r="G57" s="37">
        <v>4822.362647007197</v>
      </c>
      <c r="H57" s="37">
        <v>29.05037739160962</v>
      </c>
      <c r="I57" s="37">
        <v>0</v>
      </c>
      <c r="J57" s="37">
        <v>776.505178163946</v>
      </c>
      <c r="K57" s="37">
        <v>48.70984728804634</v>
      </c>
      <c r="L57" s="37">
        <v>804.8095488853783</v>
      </c>
      <c r="M57" s="46">
        <v>87.63384237317887</v>
      </c>
      <c r="N57" s="30"/>
    </row>
    <row r="58" spans="1:14" ht="17.25" customHeight="1">
      <c r="A58" s="50" t="s">
        <v>188</v>
      </c>
      <c r="B58" s="37">
        <v>49705</v>
      </c>
      <c r="C58" s="37">
        <v>19166.019515139324</v>
      </c>
      <c r="D58" s="37">
        <v>1433.940247460014</v>
      </c>
      <c r="E58" s="37">
        <v>0</v>
      </c>
      <c r="F58" s="37">
        <v>0</v>
      </c>
      <c r="G58" s="37">
        <v>14019.354189719345</v>
      </c>
      <c r="H58" s="37">
        <v>0</v>
      </c>
      <c r="I58" s="37">
        <v>0</v>
      </c>
      <c r="J58" s="37">
        <v>0</v>
      </c>
      <c r="K58" s="37">
        <v>2733.910069409516</v>
      </c>
      <c r="L58" s="37">
        <v>752.3387989135902</v>
      </c>
      <c r="M58" s="46">
        <v>226.47620963685745</v>
      </c>
      <c r="N58" s="30"/>
    </row>
    <row r="59" spans="1:14" ht="17.25" customHeight="1">
      <c r="A59" s="50" t="s">
        <v>189</v>
      </c>
      <c r="B59" s="37">
        <v>20082</v>
      </c>
      <c r="C59" s="37">
        <v>10958.320884374067</v>
      </c>
      <c r="D59" s="37">
        <v>3248.3816352952895</v>
      </c>
      <c r="E59" s="37">
        <v>0</v>
      </c>
      <c r="F59" s="37">
        <v>1246.9375560203166</v>
      </c>
      <c r="G59" s="37">
        <v>145.15486505328155</v>
      </c>
      <c r="H59" s="37">
        <v>0</v>
      </c>
      <c r="I59" s="37">
        <v>0</v>
      </c>
      <c r="J59" s="37">
        <v>0</v>
      </c>
      <c r="K59" s="37">
        <v>5041.977890648342</v>
      </c>
      <c r="L59" s="37">
        <v>634.7973309431331</v>
      </c>
      <c r="M59" s="46">
        <v>641.0716064137038</v>
      </c>
      <c r="N59" s="30"/>
    </row>
    <row r="60" spans="1:14" ht="17.25" customHeight="1">
      <c r="A60" s="36" t="s">
        <v>190</v>
      </c>
      <c r="B60" s="37">
        <v>24848</v>
      </c>
      <c r="C60" s="37">
        <v>34013.76368319382</v>
      </c>
      <c r="D60" s="37">
        <v>1818.3757244043786</v>
      </c>
      <c r="E60" s="37">
        <v>2596.3055376690277</v>
      </c>
      <c r="F60" s="37">
        <v>1435.4877656149388</v>
      </c>
      <c r="G60" s="37">
        <v>19215.590792015453</v>
      </c>
      <c r="H60" s="37">
        <v>0</v>
      </c>
      <c r="I60" s="37">
        <v>0</v>
      </c>
      <c r="J60" s="37">
        <v>8150.957823567289</v>
      </c>
      <c r="K60" s="37">
        <v>0</v>
      </c>
      <c r="L60" s="37">
        <v>558.9987121699936</v>
      </c>
      <c r="M60" s="46">
        <v>238.04732775273663</v>
      </c>
      <c r="N60" s="30"/>
    </row>
    <row r="61" spans="1:14" ht="17.25" customHeight="1">
      <c r="A61" s="50" t="s">
        <v>191</v>
      </c>
      <c r="B61" s="37">
        <v>20176</v>
      </c>
      <c r="C61" s="37">
        <v>31153.598334655035</v>
      </c>
      <c r="D61" s="37">
        <v>2446.3223632038066</v>
      </c>
      <c r="E61" s="37">
        <v>3314.383425852498</v>
      </c>
      <c r="F61" s="37">
        <v>0</v>
      </c>
      <c r="G61" s="37">
        <v>20987.955987311656</v>
      </c>
      <c r="H61" s="37">
        <v>0</v>
      </c>
      <c r="I61" s="37">
        <v>0</v>
      </c>
      <c r="J61" s="37">
        <v>3612.162965900079</v>
      </c>
      <c r="K61" s="37">
        <v>0</v>
      </c>
      <c r="L61" s="37">
        <v>735.8247422680413</v>
      </c>
      <c r="M61" s="46">
        <v>56.94885011895321</v>
      </c>
      <c r="N61" s="30"/>
    </row>
    <row r="62" spans="1:14" ht="17.25" customHeight="1">
      <c r="A62" s="50" t="s">
        <v>192</v>
      </c>
      <c r="B62" s="37">
        <v>11291</v>
      </c>
      <c r="C62" s="37">
        <v>13796.829333097157</v>
      </c>
      <c r="D62" s="37">
        <v>1585.1563191922771</v>
      </c>
      <c r="E62" s="37">
        <v>6663.714462846515</v>
      </c>
      <c r="F62" s="37">
        <v>0</v>
      </c>
      <c r="G62" s="37">
        <v>4340.359578425295</v>
      </c>
      <c r="H62" s="37">
        <v>0</v>
      </c>
      <c r="I62" s="37">
        <v>0</v>
      </c>
      <c r="J62" s="37">
        <v>0</v>
      </c>
      <c r="K62" s="37">
        <v>0</v>
      </c>
      <c r="L62" s="37">
        <v>1070.5871933398282</v>
      </c>
      <c r="M62" s="46">
        <v>137.0117792932424</v>
      </c>
      <c r="N62" s="30"/>
    </row>
    <row r="63" spans="1:14" ht="17.25" customHeight="1">
      <c r="A63" s="50" t="s">
        <v>286</v>
      </c>
      <c r="B63" s="37">
        <v>4800</v>
      </c>
      <c r="C63" s="37">
        <v>38677.5</v>
      </c>
      <c r="D63" s="37">
        <v>2726.875</v>
      </c>
      <c r="E63" s="37">
        <v>0</v>
      </c>
      <c r="F63" s="37">
        <v>0</v>
      </c>
      <c r="G63" s="37">
        <v>33848.958333333336</v>
      </c>
      <c r="H63" s="37">
        <v>0</v>
      </c>
      <c r="I63" s="37">
        <v>0</v>
      </c>
      <c r="J63" s="37">
        <v>0</v>
      </c>
      <c r="K63" s="37">
        <v>0</v>
      </c>
      <c r="L63" s="37">
        <v>1896.875</v>
      </c>
      <c r="M63" s="46">
        <v>204.79166666666666</v>
      </c>
      <c r="N63" s="30"/>
    </row>
    <row r="64" spans="1:14" ht="17.25" customHeight="1">
      <c r="A64" s="50" t="s">
        <v>193</v>
      </c>
      <c r="B64" s="37">
        <v>14737</v>
      </c>
      <c r="C64" s="37">
        <v>11784.284454095136</v>
      </c>
      <c r="D64" s="37">
        <v>2772.9524326525075</v>
      </c>
      <c r="E64" s="37">
        <v>0</v>
      </c>
      <c r="F64" s="37">
        <v>0</v>
      </c>
      <c r="G64" s="37">
        <v>4016.6248218769083</v>
      </c>
      <c r="H64" s="37">
        <v>0</v>
      </c>
      <c r="I64" s="37">
        <v>0</v>
      </c>
      <c r="J64" s="37">
        <v>0</v>
      </c>
      <c r="K64" s="37">
        <v>3468.616407681346</v>
      </c>
      <c r="L64" s="37">
        <v>1268.9149759109723</v>
      </c>
      <c r="M64" s="46">
        <v>257.1758159734003</v>
      </c>
      <c r="N64" s="30"/>
    </row>
    <row r="65" spans="1:14" ht="17.25" customHeight="1">
      <c r="A65" s="50" t="s">
        <v>194</v>
      </c>
      <c r="B65" s="37">
        <v>8575</v>
      </c>
      <c r="C65" s="37">
        <v>21049.21282798834</v>
      </c>
      <c r="D65" s="37">
        <v>2932.9446064139943</v>
      </c>
      <c r="E65" s="37">
        <v>0</v>
      </c>
      <c r="F65" s="37">
        <v>6230.437317784256</v>
      </c>
      <c r="G65" s="37">
        <v>4269.854227405248</v>
      </c>
      <c r="H65" s="37">
        <v>129.79591836734693</v>
      </c>
      <c r="I65" s="37">
        <v>0</v>
      </c>
      <c r="J65" s="37">
        <v>4643.032069970845</v>
      </c>
      <c r="K65" s="37">
        <v>0</v>
      </c>
      <c r="L65" s="37">
        <v>676.6180758017492</v>
      </c>
      <c r="M65" s="46">
        <v>2166.530612244898</v>
      </c>
      <c r="N65" s="30"/>
    </row>
    <row r="66" spans="1:14" ht="17.25" customHeight="1">
      <c r="A66" s="50" t="s">
        <v>195</v>
      </c>
      <c r="B66" s="37">
        <v>12071</v>
      </c>
      <c r="C66" s="37">
        <v>5869.024935796537</v>
      </c>
      <c r="D66" s="37">
        <v>2068.9255239831</v>
      </c>
      <c r="E66" s="37">
        <v>0</v>
      </c>
      <c r="F66" s="37">
        <v>0</v>
      </c>
      <c r="G66" s="37">
        <v>2764.228315798194</v>
      </c>
      <c r="H66" s="37">
        <v>0</v>
      </c>
      <c r="I66" s="37">
        <v>0</v>
      </c>
      <c r="J66" s="37">
        <v>0</v>
      </c>
      <c r="K66" s="37">
        <v>285.1462182089305</v>
      </c>
      <c r="L66" s="37">
        <v>630.6022699030735</v>
      </c>
      <c r="M66" s="46">
        <v>120.12260790323917</v>
      </c>
      <c r="N66" s="30"/>
    </row>
    <row r="67" spans="1:14" ht="17.25" customHeight="1">
      <c r="A67" s="50" t="s">
        <v>196</v>
      </c>
      <c r="B67" s="37">
        <v>13500</v>
      </c>
      <c r="C67" s="37">
        <v>5414.148148148148</v>
      </c>
      <c r="D67" s="37">
        <v>1394.4444444444443</v>
      </c>
      <c r="E67" s="37">
        <v>0</v>
      </c>
      <c r="F67" s="37">
        <v>0</v>
      </c>
      <c r="G67" s="37">
        <v>718.8148148148148</v>
      </c>
      <c r="H67" s="37">
        <v>1642</v>
      </c>
      <c r="I67" s="37">
        <v>0</v>
      </c>
      <c r="J67" s="37">
        <v>0</v>
      </c>
      <c r="K67" s="37">
        <v>0</v>
      </c>
      <c r="L67" s="37">
        <v>1482.888888888889</v>
      </c>
      <c r="M67" s="46">
        <v>176</v>
      </c>
      <c r="N67" s="30"/>
    </row>
    <row r="68" spans="1:14" ht="17.25" customHeight="1">
      <c r="A68" s="50" t="s">
        <v>197</v>
      </c>
      <c r="B68" s="37">
        <v>8579</v>
      </c>
      <c r="C68" s="37">
        <v>19345.378249213194</v>
      </c>
      <c r="D68" s="37">
        <v>6870.49772700781</v>
      </c>
      <c r="E68" s="37">
        <v>0</v>
      </c>
      <c r="F68" s="37">
        <v>0</v>
      </c>
      <c r="G68" s="37">
        <v>3266.8143140226134</v>
      </c>
      <c r="H68" s="37">
        <v>0</v>
      </c>
      <c r="I68" s="37">
        <v>0</v>
      </c>
      <c r="J68" s="37">
        <v>0</v>
      </c>
      <c r="K68" s="37">
        <v>0</v>
      </c>
      <c r="L68" s="37">
        <v>695.5356102109803</v>
      </c>
      <c r="M68" s="46">
        <v>8512.530597971792</v>
      </c>
      <c r="N68" s="30"/>
    </row>
    <row r="69" spans="1:14" ht="17.25" customHeight="1">
      <c r="A69" s="50" t="s">
        <v>198</v>
      </c>
      <c r="B69" s="37">
        <v>10409</v>
      </c>
      <c r="C69" s="37">
        <v>11683.254875588433</v>
      </c>
      <c r="D69" s="37">
        <v>6383.610337208185</v>
      </c>
      <c r="E69" s="37">
        <v>0</v>
      </c>
      <c r="F69" s="37">
        <v>0</v>
      </c>
      <c r="G69" s="37">
        <v>4191.949274666154</v>
      </c>
      <c r="H69" s="37">
        <v>0</v>
      </c>
      <c r="I69" s="37">
        <v>0</v>
      </c>
      <c r="J69" s="37">
        <v>0</v>
      </c>
      <c r="K69" s="37">
        <v>0</v>
      </c>
      <c r="L69" s="37">
        <v>46.59429339994236</v>
      </c>
      <c r="M69" s="46">
        <v>1061.1009703141513</v>
      </c>
      <c r="N69" s="30"/>
    </row>
    <row r="70" spans="1:14" ht="17.25" customHeight="1">
      <c r="A70" s="36" t="s">
        <v>199</v>
      </c>
      <c r="B70" s="37">
        <v>8159</v>
      </c>
      <c r="C70" s="37">
        <v>21178.820933937983</v>
      </c>
      <c r="D70" s="37">
        <v>9099.522000245128</v>
      </c>
      <c r="E70" s="37">
        <v>0</v>
      </c>
      <c r="F70" s="37">
        <v>3126.2409609020715</v>
      </c>
      <c r="G70" s="37">
        <v>6794.337541365363</v>
      </c>
      <c r="H70" s="37">
        <v>0</v>
      </c>
      <c r="I70" s="37">
        <v>0</v>
      </c>
      <c r="J70" s="37">
        <v>634.8817257016791</v>
      </c>
      <c r="K70" s="37">
        <v>0</v>
      </c>
      <c r="L70" s="37">
        <v>1101.2378968010785</v>
      </c>
      <c r="M70" s="46">
        <v>422.6008089226621</v>
      </c>
      <c r="N70" s="30"/>
    </row>
    <row r="71" spans="1:14" ht="17.25" customHeight="1">
      <c r="A71" s="50" t="s">
        <v>200</v>
      </c>
      <c r="B71" s="37">
        <v>14888</v>
      </c>
      <c r="C71" s="37">
        <v>9463.1918323482</v>
      </c>
      <c r="D71" s="37">
        <v>2833.8259000537346</v>
      </c>
      <c r="E71" s="37">
        <v>0</v>
      </c>
      <c r="F71" s="37">
        <v>0</v>
      </c>
      <c r="G71" s="37">
        <v>1654.75550779151</v>
      </c>
      <c r="H71" s="37">
        <v>0</v>
      </c>
      <c r="I71" s="37">
        <v>0</v>
      </c>
      <c r="J71" s="37">
        <v>4236.7678667383125</v>
      </c>
      <c r="K71" s="37">
        <v>0</v>
      </c>
      <c r="L71" s="37">
        <v>527.0016120365395</v>
      </c>
      <c r="M71" s="46">
        <v>210.84094572810318</v>
      </c>
      <c r="N71" s="30"/>
    </row>
    <row r="72" spans="1:14" ht="17.25" customHeight="1">
      <c r="A72" s="50" t="s">
        <v>201</v>
      </c>
      <c r="B72" s="37">
        <v>11655</v>
      </c>
      <c r="C72" s="37">
        <v>13011.239811239811</v>
      </c>
      <c r="D72" s="37">
        <v>4591.677391677392</v>
      </c>
      <c r="E72" s="37">
        <v>2117.4603174603176</v>
      </c>
      <c r="F72" s="37">
        <v>0</v>
      </c>
      <c r="G72" s="37">
        <v>3708.4513084513083</v>
      </c>
      <c r="H72" s="37">
        <v>0</v>
      </c>
      <c r="I72" s="37">
        <v>0</v>
      </c>
      <c r="J72" s="37">
        <v>0</v>
      </c>
      <c r="K72" s="37">
        <v>1048.4770484770486</v>
      </c>
      <c r="L72" s="37">
        <v>1290.948090948091</v>
      </c>
      <c r="M72" s="46">
        <v>254.22565422565424</v>
      </c>
      <c r="N72" s="30"/>
    </row>
    <row r="73" spans="1:14" ht="17.25" customHeight="1">
      <c r="A73" s="50" t="s">
        <v>202</v>
      </c>
      <c r="B73" s="37">
        <v>7946</v>
      </c>
      <c r="C73" s="37">
        <v>27098.414296501385</v>
      </c>
      <c r="D73" s="37">
        <v>1245.154794865341</v>
      </c>
      <c r="E73" s="37">
        <v>0</v>
      </c>
      <c r="F73" s="37">
        <v>0</v>
      </c>
      <c r="G73" s="37">
        <v>0</v>
      </c>
      <c r="H73" s="37">
        <v>0</v>
      </c>
      <c r="I73" s="37">
        <v>0</v>
      </c>
      <c r="J73" s="37">
        <v>19528.81953183992</v>
      </c>
      <c r="K73" s="37">
        <v>5624.33929020891</v>
      </c>
      <c r="L73" s="37">
        <v>318.02164611125096</v>
      </c>
      <c r="M73" s="46">
        <v>382.0790334759628</v>
      </c>
      <c r="N73" s="30"/>
    </row>
    <row r="74" spans="1:14" ht="17.25" customHeight="1">
      <c r="A74" s="50" t="s">
        <v>203</v>
      </c>
      <c r="B74" s="37">
        <v>8262</v>
      </c>
      <c r="C74" s="37">
        <v>10507.383200193657</v>
      </c>
      <c r="D74" s="37">
        <v>4834.906802227064</v>
      </c>
      <c r="E74" s="37">
        <v>0</v>
      </c>
      <c r="F74" s="37">
        <v>606.1486322924231</v>
      </c>
      <c r="G74" s="37">
        <v>3898.2086661825224</v>
      </c>
      <c r="H74" s="37">
        <v>0</v>
      </c>
      <c r="I74" s="37">
        <v>0</v>
      </c>
      <c r="J74" s="37">
        <v>0</v>
      </c>
      <c r="K74" s="37">
        <v>0</v>
      </c>
      <c r="L74" s="37">
        <v>1034.7373517308158</v>
      </c>
      <c r="M74" s="46">
        <v>133.38174776083272</v>
      </c>
      <c r="N74" s="30"/>
    </row>
    <row r="75" spans="1:14" ht="17.25" customHeight="1">
      <c r="A75" s="50" t="s">
        <v>204</v>
      </c>
      <c r="B75" s="37">
        <v>20715</v>
      </c>
      <c r="C75" s="37">
        <v>8039.536567704562</v>
      </c>
      <c r="D75" s="37">
        <v>3393.1933381607532</v>
      </c>
      <c r="E75" s="37">
        <v>0</v>
      </c>
      <c r="F75" s="37">
        <v>0</v>
      </c>
      <c r="G75" s="37">
        <v>810.5237750422399</v>
      </c>
      <c r="H75" s="37">
        <v>0</v>
      </c>
      <c r="I75" s="37">
        <v>0</v>
      </c>
      <c r="J75" s="37">
        <v>2885.6867004586047</v>
      </c>
      <c r="K75" s="37">
        <v>131.3058170407917</v>
      </c>
      <c r="L75" s="37">
        <v>693.7002172338885</v>
      </c>
      <c r="M75" s="46">
        <v>125.12671976828385</v>
      </c>
      <c r="N75" s="30"/>
    </row>
    <row r="76" spans="1:14" ht="17.25" customHeight="1">
      <c r="A76" s="50" t="s">
        <v>287</v>
      </c>
      <c r="B76" s="37">
        <v>15196</v>
      </c>
      <c r="C76" s="37">
        <v>6977.099236641221</v>
      </c>
      <c r="D76" s="37">
        <v>4727.954724927613</v>
      </c>
      <c r="E76" s="37">
        <v>0</v>
      </c>
      <c r="F76" s="37">
        <v>0</v>
      </c>
      <c r="G76" s="37">
        <v>1802.9744669649908</v>
      </c>
      <c r="H76" s="37">
        <v>0</v>
      </c>
      <c r="I76" s="37">
        <v>0</v>
      </c>
      <c r="J76" s="37">
        <v>0</v>
      </c>
      <c r="K76" s="37">
        <v>0</v>
      </c>
      <c r="L76" s="37">
        <v>416.2279547249276</v>
      </c>
      <c r="M76" s="46">
        <v>29.942090023690444</v>
      </c>
      <c r="N76" s="30"/>
    </row>
    <row r="77" spans="1:14" ht="17.25" customHeight="1">
      <c r="A77" s="50"/>
      <c r="B77" s="37"/>
      <c r="C77" s="37"/>
      <c r="D77" s="37"/>
      <c r="E77" s="37"/>
      <c r="F77" s="37"/>
      <c r="G77" s="37"/>
      <c r="H77" s="37"/>
      <c r="I77" s="37"/>
      <c r="J77" s="37"/>
      <c r="K77" s="37"/>
      <c r="L77" s="37"/>
      <c r="M77" s="46"/>
      <c r="N77" s="30"/>
    </row>
    <row r="78" spans="1:14" ht="17.25" customHeight="1">
      <c r="A78" s="36" t="s">
        <v>205</v>
      </c>
      <c r="B78" s="37">
        <v>51188</v>
      </c>
      <c r="C78" s="37">
        <v>6702.664687036024</v>
      </c>
      <c r="D78" s="37">
        <v>1488.7082910057045</v>
      </c>
      <c r="E78" s="37">
        <v>1365.4176760178166</v>
      </c>
      <c r="F78" s="37">
        <v>1470.8330077361882</v>
      </c>
      <c r="G78" s="37">
        <v>1230.9525670078924</v>
      </c>
      <c r="H78" s="37">
        <v>176.99460811127608</v>
      </c>
      <c r="I78" s="37">
        <v>0</v>
      </c>
      <c r="J78" s="37">
        <v>0</v>
      </c>
      <c r="K78" s="37">
        <v>466.7695553645386</v>
      </c>
      <c r="L78" s="37">
        <v>308.6270219582715</v>
      </c>
      <c r="M78" s="46">
        <v>194.36195983433618</v>
      </c>
      <c r="N78" s="49"/>
    </row>
    <row r="79" spans="1:14" ht="17.25" customHeight="1">
      <c r="A79" s="50" t="s">
        <v>206</v>
      </c>
      <c r="B79" s="37">
        <v>122962</v>
      </c>
      <c r="C79" s="37">
        <v>8385.671996226476</v>
      </c>
      <c r="D79" s="37">
        <v>4688.4321985654105</v>
      </c>
      <c r="E79" s="37">
        <v>1301.255672484182</v>
      </c>
      <c r="F79" s="37">
        <v>234.73105512272085</v>
      </c>
      <c r="G79" s="37">
        <v>1211.5775605471608</v>
      </c>
      <c r="H79" s="37">
        <v>75.28342089426002</v>
      </c>
      <c r="I79" s="37">
        <v>0</v>
      </c>
      <c r="J79" s="37">
        <v>0</v>
      </c>
      <c r="K79" s="37">
        <v>0</v>
      </c>
      <c r="L79" s="37">
        <v>485.94687789723656</v>
      </c>
      <c r="M79" s="46">
        <v>388.4452107155056</v>
      </c>
      <c r="N79" s="49"/>
    </row>
    <row r="80" spans="1:14" ht="17.25" customHeight="1">
      <c r="A80" s="36" t="s">
        <v>288</v>
      </c>
      <c r="B80" s="37">
        <v>280579</v>
      </c>
      <c r="C80" s="37">
        <v>10337.2454816647</v>
      </c>
      <c r="D80" s="37">
        <v>1963.575321032579</v>
      </c>
      <c r="E80" s="37">
        <v>2121.2920425263474</v>
      </c>
      <c r="F80" s="37">
        <v>0</v>
      </c>
      <c r="G80" s="37">
        <v>1519.5292591391374</v>
      </c>
      <c r="H80" s="37">
        <v>385.8663691865749</v>
      </c>
      <c r="I80" s="37">
        <v>0</v>
      </c>
      <c r="J80" s="37">
        <v>0</v>
      </c>
      <c r="K80" s="37">
        <v>2847.0662451573353</v>
      </c>
      <c r="L80" s="37">
        <v>460.3837065496705</v>
      </c>
      <c r="M80" s="46">
        <v>1039.532538073056</v>
      </c>
      <c r="N80" s="49"/>
    </row>
    <row r="81" spans="1:14" ht="17.25" customHeight="1">
      <c r="A81" s="36" t="s">
        <v>207</v>
      </c>
      <c r="B81" s="37">
        <v>37667</v>
      </c>
      <c r="C81" s="37">
        <v>7557.809222927231</v>
      </c>
      <c r="D81" s="37">
        <v>1684.5249157087105</v>
      </c>
      <c r="E81" s="37">
        <v>1603.7645684551464</v>
      </c>
      <c r="F81" s="37">
        <v>0</v>
      </c>
      <c r="G81" s="37">
        <v>1589.269121512199</v>
      </c>
      <c r="H81" s="37">
        <v>600.2336262510951</v>
      </c>
      <c r="I81" s="37">
        <v>0</v>
      </c>
      <c r="J81" s="37">
        <v>0</v>
      </c>
      <c r="K81" s="37">
        <v>824.3289882390421</v>
      </c>
      <c r="L81" s="37">
        <v>834.3642976610827</v>
      </c>
      <c r="M81" s="46">
        <v>421.32370509995485</v>
      </c>
      <c r="N81" s="49"/>
    </row>
    <row r="82" spans="1:14" ht="17.25" customHeight="1">
      <c r="A82" s="36" t="s">
        <v>208</v>
      </c>
      <c r="B82" s="37">
        <v>92298</v>
      </c>
      <c r="C82" s="37">
        <v>10978.90528505493</v>
      </c>
      <c r="D82" s="37">
        <v>4990.422327677739</v>
      </c>
      <c r="E82" s="37">
        <v>2807.731478471906</v>
      </c>
      <c r="F82" s="37">
        <v>623.8054995774556</v>
      </c>
      <c r="G82" s="37">
        <v>302.7151184207675</v>
      </c>
      <c r="H82" s="37">
        <v>0</v>
      </c>
      <c r="I82" s="37">
        <v>0</v>
      </c>
      <c r="J82" s="37">
        <v>1822.7588896834168</v>
      </c>
      <c r="K82" s="37">
        <v>11.441201326139245</v>
      </c>
      <c r="L82" s="37">
        <v>191.98682528332142</v>
      </c>
      <c r="M82" s="46">
        <v>228.04394461418448</v>
      </c>
      <c r="N82" s="49"/>
    </row>
    <row r="83" spans="1:14" ht="17.25" customHeight="1">
      <c r="A83" s="36" t="s">
        <v>289</v>
      </c>
      <c r="B83" s="37">
        <v>52338</v>
      </c>
      <c r="C83" s="37">
        <v>10810.214375788146</v>
      </c>
      <c r="D83" s="37">
        <v>2173.2966487064846</v>
      </c>
      <c r="E83" s="37">
        <v>59.077534487370556</v>
      </c>
      <c r="F83" s="37">
        <v>90.88998433260728</v>
      </c>
      <c r="G83" s="37">
        <v>5928.178378998051</v>
      </c>
      <c r="H83" s="37">
        <v>0</v>
      </c>
      <c r="I83" s="37">
        <v>0</v>
      </c>
      <c r="J83" s="37">
        <v>1118.8620123046353</v>
      </c>
      <c r="K83" s="37">
        <v>0</v>
      </c>
      <c r="L83" s="37">
        <v>900.87508120295</v>
      </c>
      <c r="M83" s="46">
        <v>539.0347357560472</v>
      </c>
      <c r="N83" s="49"/>
    </row>
    <row r="84" spans="1:14" ht="17.25" customHeight="1">
      <c r="A84" s="50" t="s">
        <v>290</v>
      </c>
      <c r="B84" s="37">
        <v>60138</v>
      </c>
      <c r="C84" s="37">
        <v>28772.32365559214</v>
      </c>
      <c r="D84" s="37">
        <v>8353.204296784063</v>
      </c>
      <c r="E84" s="37">
        <v>6309.405035085969</v>
      </c>
      <c r="F84" s="37">
        <v>2654.0290664804284</v>
      </c>
      <c r="G84" s="37">
        <v>8537.646745817952</v>
      </c>
      <c r="H84" s="37">
        <v>27.686321460640528</v>
      </c>
      <c r="I84" s="37">
        <v>0</v>
      </c>
      <c r="J84" s="37">
        <v>1568.50909574645</v>
      </c>
      <c r="K84" s="37">
        <v>39.043533206957335</v>
      </c>
      <c r="L84" s="37">
        <v>1131.5973261498552</v>
      </c>
      <c r="M84" s="46">
        <v>151.2022348598224</v>
      </c>
      <c r="N84" s="49"/>
    </row>
    <row r="85" spans="1:14" ht="17.25" customHeight="1">
      <c r="A85" s="36" t="s">
        <v>291</v>
      </c>
      <c r="B85" s="37">
        <v>10325</v>
      </c>
      <c r="C85" s="37">
        <v>11632.348668280873</v>
      </c>
      <c r="D85" s="37">
        <v>3822.0823244552057</v>
      </c>
      <c r="E85" s="37">
        <v>0</v>
      </c>
      <c r="F85" s="37">
        <v>0</v>
      </c>
      <c r="G85" s="37">
        <v>5241.937046004843</v>
      </c>
      <c r="H85" s="37">
        <v>0</v>
      </c>
      <c r="I85" s="37">
        <v>0</v>
      </c>
      <c r="J85" s="37">
        <v>0</v>
      </c>
      <c r="K85" s="37">
        <v>1834.769975786925</v>
      </c>
      <c r="L85" s="37">
        <v>729.3946731234867</v>
      </c>
      <c r="M85" s="46">
        <v>4.164648910411622</v>
      </c>
      <c r="N85" s="49"/>
    </row>
    <row r="86" spans="1:14" ht="17.25" customHeight="1">
      <c r="A86" s="50" t="s">
        <v>292</v>
      </c>
      <c r="B86" s="37">
        <v>5925</v>
      </c>
      <c r="C86" s="37">
        <v>16716.79324894515</v>
      </c>
      <c r="D86" s="37">
        <v>4713.5864978902955</v>
      </c>
      <c r="E86" s="37">
        <v>0</v>
      </c>
      <c r="F86" s="37">
        <v>0</v>
      </c>
      <c r="G86" s="37">
        <v>9633.08016877637</v>
      </c>
      <c r="H86" s="37">
        <v>0</v>
      </c>
      <c r="I86" s="37">
        <v>0</v>
      </c>
      <c r="J86" s="37">
        <v>0</v>
      </c>
      <c r="K86" s="37">
        <v>0</v>
      </c>
      <c r="L86" s="37">
        <v>2260.42194092827</v>
      </c>
      <c r="M86" s="46">
        <v>109.70464135021098</v>
      </c>
      <c r="N86" s="49"/>
    </row>
    <row r="87" spans="1:14" ht="17.25" customHeight="1">
      <c r="A87" s="50" t="s">
        <v>293</v>
      </c>
      <c r="B87" s="37">
        <v>5750</v>
      </c>
      <c r="C87" s="37">
        <v>5035.130434782609</v>
      </c>
      <c r="D87" s="37">
        <v>1356.1739130434783</v>
      </c>
      <c r="E87" s="37">
        <v>0</v>
      </c>
      <c r="F87" s="37">
        <v>0</v>
      </c>
      <c r="G87" s="37">
        <v>1333.2173913043478</v>
      </c>
      <c r="H87" s="37">
        <v>131.47826086956522</v>
      </c>
      <c r="I87" s="37">
        <v>0</v>
      </c>
      <c r="J87" s="37">
        <v>0</v>
      </c>
      <c r="K87" s="37">
        <v>1576</v>
      </c>
      <c r="L87" s="37">
        <v>557.0434782608696</v>
      </c>
      <c r="M87" s="46">
        <v>81.21739130434783</v>
      </c>
      <c r="N87" s="49"/>
    </row>
    <row r="88" spans="1:14" ht="17.25" customHeight="1">
      <c r="A88" s="50" t="s">
        <v>294</v>
      </c>
      <c r="B88" s="37">
        <v>4569</v>
      </c>
      <c r="C88" s="37">
        <v>8020.354563361786</v>
      </c>
      <c r="D88" s="37">
        <v>853.797329831473</v>
      </c>
      <c r="E88" s="37">
        <v>0</v>
      </c>
      <c r="F88" s="37">
        <v>0</v>
      </c>
      <c r="G88" s="37">
        <v>1985.9925585467279</v>
      </c>
      <c r="H88" s="37">
        <v>0</v>
      </c>
      <c r="I88" s="37">
        <v>0</v>
      </c>
      <c r="J88" s="37">
        <v>0</v>
      </c>
      <c r="K88" s="37">
        <v>3416.940249507551</v>
      </c>
      <c r="L88" s="37">
        <v>1660.9761435762748</v>
      </c>
      <c r="M88" s="46">
        <v>102.64828189975924</v>
      </c>
      <c r="N88" s="49"/>
    </row>
    <row r="89" spans="1:14" ht="17.25" customHeight="1">
      <c r="A89" s="50" t="s">
        <v>295</v>
      </c>
      <c r="B89" s="37">
        <v>6003</v>
      </c>
      <c r="C89" s="37">
        <v>9829.75179077128</v>
      </c>
      <c r="D89" s="37">
        <v>3625.52057304681</v>
      </c>
      <c r="E89" s="37">
        <v>0</v>
      </c>
      <c r="F89" s="37">
        <v>0</v>
      </c>
      <c r="G89" s="37">
        <v>251.37431284357822</v>
      </c>
      <c r="H89" s="37">
        <v>0</v>
      </c>
      <c r="I89" s="37">
        <v>0</v>
      </c>
      <c r="J89" s="37">
        <v>4142.595368982175</v>
      </c>
      <c r="K89" s="37">
        <v>0</v>
      </c>
      <c r="L89" s="37">
        <v>1249.0421455938697</v>
      </c>
      <c r="M89" s="46">
        <v>561.2193903048476</v>
      </c>
      <c r="N89" s="49"/>
    </row>
    <row r="90" spans="1:14" ht="17.25" customHeight="1">
      <c r="A90" s="50" t="s">
        <v>296</v>
      </c>
      <c r="B90" s="37">
        <v>13038</v>
      </c>
      <c r="C90" s="37">
        <v>10431.047706703483</v>
      </c>
      <c r="D90" s="37">
        <v>3030.2193587973616</v>
      </c>
      <c r="E90" s="37">
        <v>2828.424605000767</v>
      </c>
      <c r="F90" s="37">
        <v>0</v>
      </c>
      <c r="G90" s="37">
        <v>3854.7323209081146</v>
      </c>
      <c r="H90" s="37">
        <v>0</v>
      </c>
      <c r="I90" s="37">
        <v>0</v>
      </c>
      <c r="J90" s="37">
        <v>0</v>
      </c>
      <c r="K90" s="37">
        <v>0</v>
      </c>
      <c r="L90" s="37">
        <v>645.7278723730634</v>
      </c>
      <c r="M90" s="46">
        <v>71.94354962417549</v>
      </c>
      <c r="N90" s="49"/>
    </row>
    <row r="91" spans="1:14" ht="17.25" customHeight="1">
      <c r="A91" s="50" t="s">
        <v>297</v>
      </c>
      <c r="B91" s="37">
        <v>5773</v>
      </c>
      <c r="C91" s="37">
        <v>22358.04607656331</v>
      </c>
      <c r="D91" s="37">
        <v>6270.743114498528</v>
      </c>
      <c r="E91" s="37">
        <v>0</v>
      </c>
      <c r="F91" s="37">
        <v>0</v>
      </c>
      <c r="G91" s="37">
        <v>869.9116577169583</v>
      </c>
      <c r="H91" s="37">
        <v>0</v>
      </c>
      <c r="I91" s="37">
        <v>0</v>
      </c>
      <c r="J91" s="37">
        <v>0</v>
      </c>
      <c r="K91" s="37">
        <v>0</v>
      </c>
      <c r="L91" s="52">
        <v>14896.760782955136</v>
      </c>
      <c r="M91" s="53">
        <v>320.6305213926901</v>
      </c>
      <c r="N91" s="30"/>
    </row>
    <row r="92" spans="1:14" ht="17.25" customHeight="1">
      <c r="A92" s="36" t="s">
        <v>298</v>
      </c>
      <c r="B92" s="37">
        <v>5777</v>
      </c>
      <c r="C92" s="37">
        <v>6721.82793837632</v>
      </c>
      <c r="D92" s="37">
        <v>5178.466332006232</v>
      </c>
      <c r="E92" s="37">
        <v>0</v>
      </c>
      <c r="F92" s="37">
        <v>0</v>
      </c>
      <c r="G92" s="37">
        <v>108.36074086896313</v>
      </c>
      <c r="H92" s="37">
        <v>0</v>
      </c>
      <c r="I92" s="37">
        <v>0</v>
      </c>
      <c r="J92" s="37">
        <v>0</v>
      </c>
      <c r="K92" s="37">
        <v>0</v>
      </c>
      <c r="L92" s="52">
        <v>1435.0008655011252</v>
      </c>
      <c r="M92" s="53">
        <v>0</v>
      </c>
      <c r="N92" s="30"/>
    </row>
    <row r="93" spans="1:14" ht="9.75" customHeight="1" thickBot="1">
      <c r="A93" s="54"/>
      <c r="B93" s="55"/>
      <c r="C93" s="55"/>
      <c r="D93" s="55"/>
      <c r="E93" s="55"/>
      <c r="F93" s="55"/>
      <c r="G93" s="55"/>
      <c r="H93" s="55"/>
      <c r="I93" s="55"/>
      <c r="J93" s="55"/>
      <c r="K93" s="55"/>
      <c r="L93" s="56"/>
      <c r="M93" s="57"/>
      <c r="N93" s="30"/>
    </row>
    <row r="94" spans="1:14" ht="17.25">
      <c r="A94" s="360">
        <v>28</v>
      </c>
      <c r="B94" s="360"/>
      <c r="C94" s="360"/>
      <c r="D94" s="360"/>
      <c r="E94" s="360"/>
      <c r="F94" s="360"/>
      <c r="G94" s="360"/>
      <c r="H94" s="360"/>
      <c r="I94" s="360"/>
      <c r="J94" s="360"/>
      <c r="K94" s="360"/>
      <c r="L94" s="360"/>
      <c r="M94" s="360"/>
      <c r="N94" s="30"/>
    </row>
    <row r="95" spans="1:14" ht="21.75" customHeight="1">
      <c r="A95" s="51"/>
      <c r="B95" s="58"/>
      <c r="C95" s="58"/>
      <c r="D95" s="58"/>
      <c r="E95" s="58"/>
      <c r="F95" s="58"/>
      <c r="G95" s="58"/>
      <c r="H95" s="58"/>
      <c r="I95" s="58"/>
      <c r="J95" s="58"/>
      <c r="K95" s="58"/>
      <c r="L95" s="58"/>
      <c r="M95" s="58"/>
      <c r="N95" s="30"/>
    </row>
    <row r="96" spans="1:14" ht="21.75" customHeight="1">
      <c r="A96" s="51"/>
      <c r="B96" s="58"/>
      <c r="C96" s="58"/>
      <c r="D96" s="58"/>
      <c r="E96" s="58"/>
      <c r="F96" s="58"/>
      <c r="G96" s="58"/>
      <c r="H96" s="58"/>
      <c r="I96" s="58"/>
      <c r="J96" s="58"/>
      <c r="K96" s="58"/>
      <c r="L96" s="58"/>
      <c r="M96" s="58"/>
      <c r="N96" s="30"/>
    </row>
    <row r="97" spans="1:14" ht="21.75" customHeight="1">
      <c r="A97" s="25"/>
      <c r="N97" s="30"/>
    </row>
    <row r="98" spans="1:14" ht="12" customHeight="1">
      <c r="A98" s="25"/>
      <c r="N98" s="30"/>
    </row>
    <row r="99" ht="21.75" customHeight="1">
      <c r="A99" s="25"/>
    </row>
    <row r="103" ht="21.75" customHeight="1"/>
    <row r="104" ht="21.75" customHeight="1"/>
  </sheetData>
  <mergeCells count="2">
    <mergeCell ref="L2:M2"/>
    <mergeCell ref="A94:M94"/>
  </mergeCells>
  <printOptions/>
  <pageMargins left="0.3937007874015748" right="0.3937007874015748" top="0.3937007874015748" bottom="0.3937007874015748" header="0.3937007874015748" footer="0.3937007874015748"/>
  <pageSetup fitToHeight="1" fitToWidth="1"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sheetPr transitionEvaluation="1"/>
  <dimension ref="A1:IV114"/>
  <sheetViews>
    <sheetView tabSelected="1" defaultGridColor="0" view="pageBreakPreview" zoomScale="60" zoomScaleNormal="67" colorId="22" workbookViewId="0" topLeftCell="A1">
      <pane xSplit="4" ySplit="6" topLeftCell="E7" activePane="bottomRight" state="frozen"/>
      <selection pane="topLeft" activeCell="G299" sqref="G299"/>
      <selection pane="topRight" activeCell="G299" sqref="G299"/>
      <selection pane="bottomLeft" activeCell="G299" sqref="G299"/>
      <selection pane="bottomRight" activeCell="E8" sqref="E8"/>
    </sheetView>
  </sheetViews>
  <sheetFormatPr defaultColWidth="10.66015625" defaultRowHeight="18"/>
  <cols>
    <col min="1" max="1" width="1.66015625" style="2" customWidth="1"/>
    <col min="2" max="2" width="2.66015625" style="2" customWidth="1"/>
    <col min="3" max="3" width="12.66015625" style="2" customWidth="1"/>
    <col min="4" max="4" width="4.16015625" style="2" customWidth="1"/>
    <col min="5" max="5" width="7.66015625" style="2" customWidth="1"/>
    <col min="6" max="6" width="13" style="2" customWidth="1"/>
    <col min="7" max="7" width="15.16015625" style="2" customWidth="1"/>
    <col min="8" max="8" width="12.66015625" style="2" customWidth="1"/>
    <col min="9" max="9" width="11.58203125" style="2" hidden="1" customWidth="1"/>
    <col min="10" max="10" width="7.58203125" style="2" hidden="1" customWidth="1"/>
    <col min="11" max="11" width="11.66015625" style="2" customWidth="1"/>
    <col min="12" max="12" width="12.16015625" style="2" customWidth="1"/>
    <col min="13" max="13" width="11.91015625" style="2" customWidth="1"/>
    <col min="14" max="14" width="2.66015625" style="2" customWidth="1"/>
    <col min="15" max="15" width="6.66015625" style="2" customWidth="1"/>
    <col min="16" max="16" width="9.66015625" style="2" customWidth="1"/>
    <col min="17" max="17" width="13.66015625" style="2" customWidth="1"/>
    <col min="18" max="18" width="12.41015625" style="2" customWidth="1"/>
    <col min="19" max="20" width="10.66015625" style="2" hidden="1" customWidth="1"/>
    <col min="21" max="22" width="10.66015625" style="2" customWidth="1"/>
    <col min="23" max="23" width="8.66015625" style="2" customWidth="1"/>
    <col min="24" max="24" width="12.5" style="2" customWidth="1"/>
    <col min="25" max="25" width="12.66015625" style="2" customWidth="1"/>
    <col min="26" max="26" width="12.16015625" style="2" customWidth="1"/>
    <col min="27" max="27" width="2.66015625" style="2" customWidth="1"/>
    <col min="28" max="28" width="12.66015625" style="2" customWidth="1"/>
    <col min="29" max="29" width="10.66015625" style="2" customWidth="1"/>
    <col min="30" max="30" width="12.66015625" style="2" customWidth="1"/>
    <col min="31" max="16384" width="10.66015625" style="2" customWidth="1"/>
  </cols>
  <sheetData>
    <row r="1" spans="2:31" ht="20.25">
      <c r="B1" s="20" t="s">
        <v>134</v>
      </c>
      <c r="D1" s="21"/>
      <c r="I1" s="22" t="s">
        <v>135</v>
      </c>
      <c r="J1" s="22"/>
      <c r="S1" s="22" t="s">
        <v>135</v>
      </c>
      <c r="T1" s="22"/>
      <c r="Y1" s="5"/>
      <c r="Z1" s="5"/>
      <c r="AA1" s="5"/>
      <c r="AB1" s="12"/>
      <c r="AC1" s="12"/>
      <c r="AD1" s="12"/>
      <c r="AE1" s="12"/>
    </row>
    <row r="2" spans="2:31" s="67" customFormat="1" ht="18" thickBot="1">
      <c r="B2" s="66"/>
      <c r="C2" s="66"/>
      <c r="D2" s="66"/>
      <c r="E2" s="66"/>
      <c r="F2" s="66"/>
      <c r="G2" s="66"/>
      <c r="H2" s="66"/>
      <c r="K2" s="66"/>
      <c r="L2" s="66"/>
      <c r="M2" s="66"/>
      <c r="O2" s="66"/>
      <c r="P2" s="66"/>
      <c r="Q2" s="66"/>
      <c r="R2" s="66"/>
      <c r="U2" s="66"/>
      <c r="V2" s="66"/>
      <c r="W2" s="66"/>
      <c r="X2" s="66"/>
      <c r="Y2" s="213"/>
      <c r="Z2" s="213"/>
      <c r="AA2" s="214"/>
      <c r="AB2" s="103"/>
      <c r="AC2" s="103"/>
      <c r="AD2" s="103"/>
      <c r="AE2" s="103"/>
    </row>
    <row r="3" spans="2:31" s="67" customFormat="1" ht="17.25">
      <c r="B3" s="349" t="s">
        <v>136</v>
      </c>
      <c r="C3" s="361"/>
      <c r="D3" s="362"/>
      <c r="E3" s="369" t="s">
        <v>214</v>
      </c>
      <c r="F3" s="310"/>
      <c r="G3" s="310"/>
      <c r="H3" s="310"/>
      <c r="I3" s="310"/>
      <c r="J3" s="310"/>
      <c r="K3" s="310"/>
      <c r="L3" s="310"/>
      <c r="M3" s="331"/>
      <c r="O3" s="370" t="s">
        <v>215</v>
      </c>
      <c r="P3" s="310"/>
      <c r="Q3" s="310"/>
      <c r="R3" s="310"/>
      <c r="S3" s="310"/>
      <c r="T3" s="310"/>
      <c r="U3" s="310"/>
      <c r="V3" s="310"/>
      <c r="W3" s="331"/>
      <c r="X3" s="330" t="s">
        <v>247</v>
      </c>
      <c r="Y3" s="331"/>
      <c r="Z3" s="90" t="s">
        <v>137</v>
      </c>
      <c r="AA3" s="214"/>
      <c r="AB3" s="103"/>
      <c r="AC3" s="103"/>
      <c r="AD3" s="103"/>
      <c r="AE3" s="103"/>
    </row>
    <row r="4" spans="2:31" s="67" customFormat="1" ht="17.25">
      <c r="B4" s="363"/>
      <c r="C4" s="364"/>
      <c r="D4" s="365"/>
      <c r="E4" s="94"/>
      <c r="F4" s="71"/>
      <c r="G4" s="144"/>
      <c r="H4" s="144" t="s">
        <v>138</v>
      </c>
      <c r="I4" s="215" t="s">
        <v>139</v>
      </c>
      <c r="J4" s="216"/>
      <c r="K4" s="373" t="s">
        <v>248</v>
      </c>
      <c r="L4" s="311"/>
      <c r="M4" s="374"/>
      <c r="P4" s="71"/>
      <c r="Q4" s="144"/>
      <c r="R4" s="144" t="s">
        <v>138</v>
      </c>
      <c r="S4" s="215" t="s">
        <v>139</v>
      </c>
      <c r="T4" s="216"/>
      <c r="U4" s="373" t="s">
        <v>249</v>
      </c>
      <c r="V4" s="311"/>
      <c r="W4" s="374"/>
      <c r="X4" s="71"/>
      <c r="Y4" s="144" t="s">
        <v>138</v>
      </c>
      <c r="Z4" s="217" t="s">
        <v>140</v>
      </c>
      <c r="AA4" s="214"/>
      <c r="AB4" s="103"/>
      <c r="AC4" s="103"/>
      <c r="AD4" s="103"/>
      <c r="AE4" s="103"/>
    </row>
    <row r="5" spans="2:31" s="67" customFormat="1" ht="17.25">
      <c r="B5" s="363"/>
      <c r="C5" s="364"/>
      <c r="D5" s="365"/>
      <c r="E5" s="96" t="s">
        <v>141</v>
      </c>
      <c r="F5" s="144" t="s">
        <v>142</v>
      </c>
      <c r="G5" s="144" t="s">
        <v>143</v>
      </c>
      <c r="H5" s="144" t="s">
        <v>144</v>
      </c>
      <c r="I5" s="144" t="s">
        <v>145</v>
      </c>
      <c r="J5" s="75" t="s">
        <v>146</v>
      </c>
      <c r="K5" s="144" t="s">
        <v>147</v>
      </c>
      <c r="L5" s="144" t="s">
        <v>148</v>
      </c>
      <c r="M5" s="218" t="s">
        <v>149</v>
      </c>
      <c r="O5" s="219" t="s">
        <v>141</v>
      </c>
      <c r="P5" s="144" t="s">
        <v>150</v>
      </c>
      <c r="Q5" s="144" t="s">
        <v>143</v>
      </c>
      <c r="R5" s="144" t="s">
        <v>144</v>
      </c>
      <c r="S5" s="144" t="s">
        <v>145</v>
      </c>
      <c r="T5" s="75" t="s">
        <v>146</v>
      </c>
      <c r="U5" s="144" t="s">
        <v>147</v>
      </c>
      <c r="V5" s="144" t="s">
        <v>148</v>
      </c>
      <c r="W5" s="144" t="s">
        <v>149</v>
      </c>
      <c r="X5" s="144" t="s">
        <v>250</v>
      </c>
      <c r="Y5" s="144" t="s">
        <v>144</v>
      </c>
      <c r="Z5" s="217" t="s">
        <v>151</v>
      </c>
      <c r="AA5" s="214"/>
      <c r="AB5" s="103"/>
      <c r="AC5" s="103"/>
      <c r="AD5" s="103"/>
      <c r="AE5" s="103"/>
    </row>
    <row r="6" spans="2:31" s="67" customFormat="1" ht="17.25">
      <c r="B6" s="366"/>
      <c r="C6" s="367"/>
      <c r="D6" s="368"/>
      <c r="E6" s="91" t="s">
        <v>13</v>
      </c>
      <c r="F6" s="69" t="s">
        <v>13</v>
      </c>
      <c r="G6" s="220" t="s">
        <v>151</v>
      </c>
      <c r="H6" s="69" t="s">
        <v>152</v>
      </c>
      <c r="I6" s="221" t="s">
        <v>153</v>
      </c>
      <c r="J6" s="222"/>
      <c r="K6" s="69" t="s">
        <v>154</v>
      </c>
      <c r="L6" s="69" t="s">
        <v>153</v>
      </c>
      <c r="M6" s="220" t="s">
        <v>155</v>
      </c>
      <c r="O6" s="223" t="s">
        <v>9</v>
      </c>
      <c r="P6" s="69" t="s">
        <v>13</v>
      </c>
      <c r="Q6" s="220" t="s">
        <v>151</v>
      </c>
      <c r="R6" s="69" t="s">
        <v>152</v>
      </c>
      <c r="S6" s="221" t="s">
        <v>153</v>
      </c>
      <c r="T6" s="222"/>
      <c r="U6" s="69" t="s">
        <v>154</v>
      </c>
      <c r="V6" s="69" t="s">
        <v>153</v>
      </c>
      <c r="W6" s="69" t="s">
        <v>155</v>
      </c>
      <c r="X6" s="220" t="s">
        <v>151</v>
      </c>
      <c r="Y6" s="69" t="s">
        <v>152</v>
      </c>
      <c r="Z6" s="100" t="s">
        <v>13</v>
      </c>
      <c r="AA6" s="214"/>
      <c r="AB6" s="103"/>
      <c r="AC6" s="103"/>
      <c r="AD6" s="103"/>
      <c r="AE6" s="103"/>
    </row>
    <row r="7" spans="1:256" s="67" customFormat="1" ht="16.5" customHeight="1">
      <c r="A7" s="197"/>
      <c r="B7" s="224"/>
      <c r="C7" s="197"/>
      <c r="D7" s="225"/>
      <c r="E7" s="226" t="s">
        <v>156</v>
      </c>
      <c r="F7" s="227" t="s">
        <v>157</v>
      </c>
      <c r="G7" s="227" t="s">
        <v>158</v>
      </c>
      <c r="H7" s="227" t="s">
        <v>158</v>
      </c>
      <c r="I7" s="229"/>
      <c r="J7" s="230"/>
      <c r="K7" s="227" t="s">
        <v>159</v>
      </c>
      <c r="L7" s="227" t="s">
        <v>159</v>
      </c>
      <c r="M7" s="231" t="s">
        <v>159</v>
      </c>
      <c r="N7" s="232"/>
      <c r="O7" s="233" t="s">
        <v>156</v>
      </c>
      <c r="P7" s="227" t="s">
        <v>157</v>
      </c>
      <c r="Q7" s="227" t="s">
        <v>158</v>
      </c>
      <c r="R7" s="227" t="s">
        <v>158</v>
      </c>
      <c r="S7" s="229"/>
      <c r="T7" s="230"/>
      <c r="U7" s="227" t="s">
        <v>159</v>
      </c>
      <c r="V7" s="227" t="s">
        <v>159</v>
      </c>
      <c r="W7" s="227" t="s">
        <v>159</v>
      </c>
      <c r="X7" s="227" t="s">
        <v>158</v>
      </c>
      <c r="Y7" s="227" t="s">
        <v>158</v>
      </c>
      <c r="Z7" s="234" t="s">
        <v>158</v>
      </c>
      <c r="AA7" s="235"/>
      <c r="AB7" s="236"/>
      <c r="AC7" s="236"/>
      <c r="AD7" s="236"/>
      <c r="AE7" s="236"/>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c r="DI7" s="197"/>
      <c r="DJ7" s="197"/>
      <c r="DK7" s="197"/>
      <c r="DL7" s="197"/>
      <c r="DM7" s="197"/>
      <c r="DN7" s="197"/>
      <c r="DO7" s="197"/>
      <c r="DP7" s="197"/>
      <c r="DQ7" s="197"/>
      <c r="DR7" s="197"/>
      <c r="DS7" s="197"/>
      <c r="DT7" s="197"/>
      <c r="DU7" s="197"/>
      <c r="DV7" s="197"/>
      <c r="DW7" s="197"/>
      <c r="DX7" s="197"/>
      <c r="DY7" s="197"/>
      <c r="DZ7" s="197"/>
      <c r="EA7" s="197"/>
      <c r="EB7" s="197"/>
      <c r="EC7" s="197"/>
      <c r="ED7" s="197"/>
      <c r="EE7" s="197"/>
      <c r="EF7" s="197"/>
      <c r="EG7" s="197"/>
      <c r="EH7" s="197"/>
      <c r="EI7" s="197"/>
      <c r="EJ7" s="197"/>
      <c r="EK7" s="197"/>
      <c r="EL7" s="197"/>
      <c r="EM7" s="197"/>
      <c r="EN7" s="197"/>
      <c r="EO7" s="197"/>
      <c r="EP7" s="197"/>
      <c r="EQ7" s="197"/>
      <c r="ER7" s="197"/>
      <c r="ES7" s="197"/>
      <c r="ET7" s="197"/>
      <c r="EU7" s="197"/>
      <c r="EV7" s="197"/>
      <c r="EW7" s="197"/>
      <c r="EX7" s="197"/>
      <c r="EY7" s="197"/>
      <c r="EZ7" s="197"/>
      <c r="FA7" s="197"/>
      <c r="FB7" s="197"/>
      <c r="FC7" s="197"/>
      <c r="FD7" s="197"/>
      <c r="FE7" s="197"/>
      <c r="FF7" s="197"/>
      <c r="FG7" s="197"/>
      <c r="FH7" s="197"/>
      <c r="FI7" s="197"/>
      <c r="FJ7" s="197"/>
      <c r="FK7" s="197"/>
      <c r="FL7" s="197"/>
      <c r="FM7" s="197"/>
      <c r="FN7" s="197"/>
      <c r="FO7" s="197"/>
      <c r="FP7" s="197"/>
      <c r="FQ7" s="197"/>
      <c r="FR7" s="197"/>
      <c r="FS7" s="197"/>
      <c r="FT7" s="197"/>
      <c r="FU7" s="197"/>
      <c r="FV7" s="197"/>
      <c r="FW7" s="197"/>
      <c r="FX7" s="197"/>
      <c r="FY7" s="197"/>
      <c r="FZ7" s="197"/>
      <c r="GA7" s="197"/>
      <c r="GB7" s="197"/>
      <c r="GC7" s="197"/>
      <c r="GD7" s="197"/>
      <c r="GE7" s="197"/>
      <c r="GF7" s="197"/>
      <c r="GG7" s="197"/>
      <c r="GH7" s="197"/>
      <c r="GI7" s="197"/>
      <c r="GJ7" s="197"/>
      <c r="GK7" s="197"/>
      <c r="GL7" s="197"/>
      <c r="GM7" s="197"/>
      <c r="GN7" s="197"/>
      <c r="GO7" s="197"/>
      <c r="GP7" s="197"/>
      <c r="GQ7" s="197"/>
      <c r="GR7" s="197"/>
      <c r="GS7" s="197"/>
      <c r="GT7" s="197"/>
      <c r="GU7" s="197"/>
      <c r="GV7" s="197"/>
      <c r="GW7" s="197"/>
      <c r="GX7" s="197"/>
      <c r="GY7" s="197"/>
      <c r="GZ7" s="197"/>
      <c r="HA7" s="197"/>
      <c r="HB7" s="197"/>
      <c r="HC7" s="197"/>
      <c r="HD7" s="197"/>
      <c r="HE7" s="197"/>
      <c r="HF7" s="197"/>
      <c r="HG7" s="197"/>
      <c r="HH7" s="197"/>
      <c r="HI7" s="197"/>
      <c r="HJ7" s="197"/>
      <c r="HK7" s="197"/>
      <c r="HL7" s="197"/>
      <c r="HM7" s="197"/>
      <c r="HN7" s="197"/>
      <c r="HO7" s="197"/>
      <c r="HP7" s="197"/>
      <c r="HQ7" s="197"/>
      <c r="HR7" s="197"/>
      <c r="HS7" s="197"/>
      <c r="HT7" s="197"/>
      <c r="HU7" s="197"/>
      <c r="HV7" s="197"/>
      <c r="HW7" s="197"/>
      <c r="HX7" s="197"/>
      <c r="HY7" s="197"/>
      <c r="HZ7" s="197"/>
      <c r="IA7" s="197"/>
      <c r="IB7" s="197"/>
      <c r="IC7" s="197"/>
      <c r="ID7" s="197"/>
      <c r="IE7" s="197"/>
      <c r="IF7" s="197"/>
      <c r="IG7" s="197"/>
      <c r="IH7" s="197"/>
      <c r="II7" s="197"/>
      <c r="IJ7" s="197"/>
      <c r="IK7" s="197"/>
      <c r="IL7" s="197"/>
      <c r="IM7" s="197"/>
      <c r="IN7" s="197"/>
      <c r="IO7" s="197"/>
      <c r="IP7" s="197"/>
      <c r="IQ7" s="197"/>
      <c r="IR7" s="197"/>
      <c r="IS7" s="197"/>
      <c r="IT7" s="197"/>
      <c r="IU7" s="197"/>
      <c r="IV7" s="197"/>
    </row>
    <row r="8" spans="2:31" s="67" customFormat="1" ht="19.5" customHeight="1">
      <c r="B8" s="94"/>
      <c r="C8" s="67" t="s">
        <v>406</v>
      </c>
      <c r="D8" s="97"/>
      <c r="E8" s="94">
        <v>859</v>
      </c>
      <c r="F8" s="71">
        <v>329643</v>
      </c>
      <c r="G8" s="71">
        <v>273527573</v>
      </c>
      <c r="H8" s="71">
        <v>81774125</v>
      </c>
      <c r="I8" s="127">
        <v>50855510</v>
      </c>
      <c r="J8" s="127">
        <v>277232</v>
      </c>
      <c r="K8" s="71">
        <v>248068.74406554972</v>
      </c>
      <c r="L8" s="71">
        <v>154274.50302296728</v>
      </c>
      <c r="M8" s="75">
        <v>841.0067861292367</v>
      </c>
      <c r="O8" s="67">
        <v>385</v>
      </c>
      <c r="P8" s="71">
        <v>156398</v>
      </c>
      <c r="Q8" s="71">
        <v>153347758</v>
      </c>
      <c r="R8" s="71">
        <v>49036258</v>
      </c>
      <c r="S8" s="237">
        <v>26513700</v>
      </c>
      <c r="T8" s="127">
        <v>245603</v>
      </c>
      <c r="U8" s="71">
        <v>313535.0707809563</v>
      </c>
      <c r="V8" s="71">
        <v>169527.1039271602</v>
      </c>
      <c r="W8" s="71">
        <v>1570.371743884193</v>
      </c>
      <c r="X8" s="71">
        <v>102254125</v>
      </c>
      <c r="Y8" s="71">
        <v>72903215</v>
      </c>
      <c r="Z8" s="74">
        <v>41345445</v>
      </c>
      <c r="AA8" s="214"/>
      <c r="AB8" s="103"/>
      <c r="AC8" s="103"/>
      <c r="AD8" s="103"/>
      <c r="AE8" s="103"/>
    </row>
    <row r="9" spans="2:31" s="67" customFormat="1" ht="19.5" customHeight="1">
      <c r="B9" s="238"/>
      <c r="C9" s="239" t="s">
        <v>407</v>
      </c>
      <c r="D9" s="240"/>
      <c r="E9" s="94">
        <f>E12</f>
        <v>859</v>
      </c>
      <c r="F9" s="71">
        <f>F12</f>
        <v>329922</v>
      </c>
      <c r="G9" s="71">
        <f>G10+G12</f>
        <v>268388373</v>
      </c>
      <c r="H9" s="71">
        <f>H10+H12</f>
        <v>78566712</v>
      </c>
      <c r="I9" s="127">
        <f>I10+I12</f>
        <v>47544781</v>
      </c>
      <c r="J9" s="127">
        <f>J10+J12</f>
        <v>228289</v>
      </c>
      <c r="K9" s="71">
        <f>H9/F9*1000</f>
        <v>238137.2324367578</v>
      </c>
      <c r="L9" s="71">
        <f>I9*1000/F9</f>
        <v>144109.15610356387</v>
      </c>
      <c r="M9" s="75">
        <f>J9*1000/F9</f>
        <v>691.9483999248307</v>
      </c>
      <c r="O9" s="67">
        <f>O12</f>
        <v>414</v>
      </c>
      <c r="P9" s="71">
        <f>P12</f>
        <v>152280</v>
      </c>
      <c r="Q9" s="71">
        <f>Q10+Q12</f>
        <v>150894532</v>
      </c>
      <c r="R9" s="71">
        <f>R10+R12</f>
        <v>47999145</v>
      </c>
      <c r="S9" s="127">
        <f>S10+S12</f>
        <v>24376376</v>
      </c>
      <c r="T9" s="127">
        <f>T10+T12</f>
        <v>197813</v>
      </c>
      <c r="U9" s="71">
        <f>R9/P9*1000</f>
        <v>315203.21118991333</v>
      </c>
      <c r="V9" s="71">
        <f>S9*1000/P9</f>
        <v>160076.01786183348</v>
      </c>
      <c r="W9" s="71">
        <f>T9*1000/P9</f>
        <v>1299.0084055686893</v>
      </c>
      <c r="X9" s="71">
        <f>X10+X12</f>
        <v>101876514</v>
      </c>
      <c r="Y9" s="71">
        <f>Y10+Y12</f>
        <v>76591589</v>
      </c>
      <c r="Z9" s="74">
        <v>42906520</v>
      </c>
      <c r="AA9" s="214"/>
      <c r="AB9" s="241"/>
      <c r="AC9" s="241"/>
      <c r="AD9" s="103"/>
      <c r="AE9" s="103"/>
    </row>
    <row r="10" spans="2:31" s="67" customFormat="1" ht="19.5" customHeight="1">
      <c r="B10" s="94"/>
      <c r="C10" s="219" t="s">
        <v>160</v>
      </c>
      <c r="D10" s="97"/>
      <c r="E10" s="94">
        <f>E12</f>
        <v>859</v>
      </c>
      <c r="F10" s="71">
        <f>F12</f>
        <v>329922</v>
      </c>
      <c r="G10" s="71">
        <v>181504184</v>
      </c>
      <c r="H10" s="242" t="s">
        <v>408</v>
      </c>
      <c r="I10" s="243">
        <v>0</v>
      </c>
      <c r="J10" s="244">
        <v>0</v>
      </c>
      <c r="K10" s="242" t="s">
        <v>408</v>
      </c>
      <c r="L10" s="242" t="s">
        <v>408</v>
      </c>
      <c r="M10" s="245" t="s">
        <v>408</v>
      </c>
      <c r="O10" s="67">
        <f>O12</f>
        <v>414</v>
      </c>
      <c r="P10" s="71">
        <f>P12</f>
        <v>152280</v>
      </c>
      <c r="Q10" s="71">
        <v>97228023</v>
      </c>
      <c r="R10" s="242" t="s">
        <v>408</v>
      </c>
      <c r="S10" s="243">
        <v>0</v>
      </c>
      <c r="T10" s="244">
        <v>0</v>
      </c>
      <c r="U10" s="242" t="s">
        <v>408</v>
      </c>
      <c r="V10" s="242" t="s">
        <v>408</v>
      </c>
      <c r="W10" s="242" t="s">
        <v>408</v>
      </c>
      <c r="X10" s="71">
        <v>25284925</v>
      </c>
      <c r="Y10" s="77" t="s">
        <v>408</v>
      </c>
      <c r="Z10" s="181">
        <v>9587770</v>
      </c>
      <c r="AA10" s="214"/>
      <c r="AB10" s="103"/>
      <c r="AC10" s="103"/>
      <c r="AD10" s="214"/>
      <c r="AE10" s="103"/>
    </row>
    <row r="11" spans="2:31" s="67" customFormat="1" ht="19.5" customHeight="1">
      <c r="B11" s="94"/>
      <c r="D11" s="97"/>
      <c r="E11" s="94"/>
      <c r="F11" s="71"/>
      <c r="G11" s="71"/>
      <c r="H11" s="71"/>
      <c r="I11" s="246"/>
      <c r="J11" s="237"/>
      <c r="K11" s="71"/>
      <c r="L11" s="71"/>
      <c r="M11" s="75"/>
      <c r="P11" s="71"/>
      <c r="Q11" s="71"/>
      <c r="R11" s="71"/>
      <c r="S11" s="246"/>
      <c r="T11" s="237"/>
      <c r="U11" s="71"/>
      <c r="V11" s="71"/>
      <c r="W11" s="71"/>
      <c r="X11" s="71"/>
      <c r="Y11" s="71"/>
      <c r="Z11" s="74"/>
      <c r="AA11" s="214"/>
      <c r="AB11" s="241"/>
      <c r="AC11" s="103"/>
      <c r="AD11" s="103"/>
      <c r="AE11" s="103"/>
    </row>
    <row r="12" spans="2:31" s="67" customFormat="1" ht="19.5" customHeight="1">
      <c r="B12" s="94"/>
      <c r="C12" s="67" t="s">
        <v>161</v>
      </c>
      <c r="D12" s="97"/>
      <c r="E12" s="94">
        <f aca="true" t="shared" si="0" ref="E12:J12">SUM(E13:E109)</f>
        <v>859</v>
      </c>
      <c r="F12" s="71">
        <f t="shared" si="0"/>
        <v>329922</v>
      </c>
      <c r="G12" s="71">
        <f t="shared" si="0"/>
        <v>86884189</v>
      </c>
      <c r="H12" s="71">
        <f t="shared" si="0"/>
        <v>78566712</v>
      </c>
      <c r="I12" s="246">
        <f t="shared" si="0"/>
        <v>47544781</v>
      </c>
      <c r="J12" s="237">
        <f t="shared" si="0"/>
        <v>228289</v>
      </c>
      <c r="K12" s="71">
        <f>H12/F12*1000</f>
        <v>238137.2324367578</v>
      </c>
      <c r="L12" s="71">
        <f>I12*1000/F12</f>
        <v>144109.15610356387</v>
      </c>
      <c r="M12" s="75">
        <f>J12*1000/F12</f>
        <v>691.9483999248307</v>
      </c>
      <c r="O12" s="67">
        <f aca="true" t="shared" si="1" ref="O12:T12">SUM(O13:O109)</f>
        <v>414</v>
      </c>
      <c r="P12" s="71">
        <f t="shared" si="1"/>
        <v>152280</v>
      </c>
      <c r="Q12" s="71">
        <f t="shared" si="1"/>
        <v>53666509</v>
      </c>
      <c r="R12" s="71">
        <f t="shared" si="1"/>
        <v>47999145</v>
      </c>
      <c r="S12" s="127">
        <f t="shared" si="1"/>
        <v>24376376</v>
      </c>
      <c r="T12" s="127">
        <f t="shared" si="1"/>
        <v>197813</v>
      </c>
      <c r="U12" s="71">
        <f>R12/P12*1000</f>
        <v>315203.21118991333</v>
      </c>
      <c r="V12" s="71">
        <f>S12*1000/P12</f>
        <v>160076.01786183348</v>
      </c>
      <c r="W12" s="75">
        <f>T12*1000/P12</f>
        <v>1299.0084055686893</v>
      </c>
      <c r="X12" s="71">
        <f>SUM(X13:X109)</f>
        <v>76591589</v>
      </c>
      <c r="Y12" s="71">
        <f>SUM(Y13:Y109)</f>
        <v>76591589</v>
      </c>
      <c r="Z12" s="74">
        <v>33318750</v>
      </c>
      <c r="AA12" s="214"/>
      <c r="AB12" s="103"/>
      <c r="AC12" s="103"/>
      <c r="AD12" s="103"/>
      <c r="AE12" s="103"/>
    </row>
    <row r="13" spans="2:31" s="67" customFormat="1" ht="19.5" customHeight="1">
      <c r="B13" s="94"/>
      <c r="C13" s="247" t="s">
        <v>162</v>
      </c>
      <c r="D13" s="97"/>
      <c r="E13" s="248">
        <v>120</v>
      </c>
      <c r="F13" s="124">
        <v>49445</v>
      </c>
      <c r="G13" s="126">
        <v>13756270</v>
      </c>
      <c r="H13" s="126">
        <v>12674264</v>
      </c>
      <c r="I13" s="246">
        <v>8443390</v>
      </c>
      <c r="J13" s="237">
        <v>8146</v>
      </c>
      <c r="K13" s="124">
        <v>256330.54909495398</v>
      </c>
      <c r="L13" s="126">
        <v>161152.29042370312</v>
      </c>
      <c r="M13" s="126">
        <v>121.44807361715037</v>
      </c>
      <c r="O13" s="126">
        <v>56</v>
      </c>
      <c r="P13" s="126">
        <v>21754</v>
      </c>
      <c r="Q13" s="126">
        <v>8283960</v>
      </c>
      <c r="R13" s="126">
        <v>7051110</v>
      </c>
      <c r="S13" s="237">
        <v>4375121</v>
      </c>
      <c r="T13" s="237">
        <v>3444</v>
      </c>
      <c r="U13" s="126">
        <v>324129.35552082374</v>
      </c>
      <c r="V13" s="126">
        <v>171063.5745150317</v>
      </c>
      <c r="W13" s="126">
        <v>218.44258527167418</v>
      </c>
      <c r="X13" s="249">
        <v>14314532</v>
      </c>
      <c r="Y13" s="126">
        <v>14314532</v>
      </c>
      <c r="Z13" s="250">
        <v>3686895</v>
      </c>
      <c r="AC13" s="103"/>
      <c r="AD13" s="103"/>
      <c r="AE13" s="103"/>
    </row>
    <row r="14" spans="2:31" s="67" customFormat="1" ht="19.5" customHeight="1">
      <c r="B14" s="94"/>
      <c r="C14" s="247"/>
      <c r="D14" s="97"/>
      <c r="E14" s="248"/>
      <c r="F14" s="124"/>
      <c r="G14" s="126"/>
      <c r="H14" s="126"/>
      <c r="I14" s="246"/>
      <c r="J14" s="237"/>
      <c r="K14" s="124"/>
      <c r="L14" s="126"/>
      <c r="M14" s="126"/>
      <c r="O14" s="126"/>
      <c r="P14" s="126"/>
      <c r="Q14" s="126"/>
      <c r="R14" s="126"/>
      <c r="S14" s="237"/>
      <c r="T14" s="237"/>
      <c r="U14" s="126"/>
      <c r="V14" s="126"/>
      <c r="W14" s="126"/>
      <c r="X14" s="249"/>
      <c r="Y14" s="126"/>
      <c r="Z14" s="250"/>
      <c r="AC14" s="103"/>
      <c r="AD14" s="103"/>
      <c r="AE14" s="103"/>
    </row>
    <row r="15" spans="2:31" s="67" customFormat="1" ht="19.5" customHeight="1">
      <c r="B15" s="94"/>
      <c r="C15" s="247" t="s">
        <v>163</v>
      </c>
      <c r="D15" s="97"/>
      <c r="E15" s="248">
        <v>39</v>
      </c>
      <c r="F15" s="124">
        <v>22515</v>
      </c>
      <c r="G15" s="126">
        <v>5366120</v>
      </c>
      <c r="H15" s="126">
        <v>5162472</v>
      </c>
      <c r="I15" s="246">
        <v>1962570</v>
      </c>
      <c r="J15" s="237">
        <v>32428</v>
      </c>
      <c r="K15" s="124">
        <v>229290.33977348433</v>
      </c>
      <c r="L15" s="126">
        <v>164074.7945813902</v>
      </c>
      <c r="M15" s="126">
        <v>66.75549633577614</v>
      </c>
      <c r="O15" s="126">
        <v>16</v>
      </c>
      <c r="P15" s="126">
        <v>8827</v>
      </c>
      <c r="Q15" s="126">
        <v>3812279</v>
      </c>
      <c r="R15" s="126">
        <v>3133072</v>
      </c>
      <c r="S15" s="237">
        <v>1075351</v>
      </c>
      <c r="T15" s="237">
        <v>26907</v>
      </c>
      <c r="U15" s="126">
        <v>354941.8828594086</v>
      </c>
      <c r="V15" s="126">
        <v>164406.93327291266</v>
      </c>
      <c r="W15" s="126">
        <v>55.96465390279823</v>
      </c>
      <c r="X15" s="249">
        <v>5503902</v>
      </c>
      <c r="Y15" s="126">
        <v>5503902</v>
      </c>
      <c r="Z15" s="250">
        <v>1925492</v>
      </c>
      <c r="AC15" s="103"/>
      <c r="AD15" s="103"/>
      <c r="AE15" s="103"/>
    </row>
    <row r="16" spans="2:31" s="67" customFormat="1" ht="19.5" customHeight="1">
      <c r="B16" s="94"/>
      <c r="C16" s="247" t="s">
        <v>164</v>
      </c>
      <c r="D16" s="97"/>
      <c r="E16" s="248">
        <v>55</v>
      </c>
      <c r="F16" s="124">
        <v>29208</v>
      </c>
      <c r="G16" s="126">
        <v>6948158</v>
      </c>
      <c r="H16" s="126">
        <v>6441109</v>
      </c>
      <c r="I16" s="246">
        <v>972725</v>
      </c>
      <c r="J16" s="237">
        <v>8760</v>
      </c>
      <c r="K16" s="124">
        <v>220525.50671049027</v>
      </c>
      <c r="L16" s="126">
        <v>142587.1336620104</v>
      </c>
      <c r="M16" s="126">
        <v>761.7775951794029</v>
      </c>
      <c r="O16" s="126">
        <v>27</v>
      </c>
      <c r="P16" s="126">
        <v>12096</v>
      </c>
      <c r="Q16" s="126">
        <v>3845694</v>
      </c>
      <c r="R16" s="126">
        <v>3689844</v>
      </c>
      <c r="S16" s="237">
        <v>517264</v>
      </c>
      <c r="T16" s="237">
        <v>8201</v>
      </c>
      <c r="U16" s="126">
        <v>305046.626984127</v>
      </c>
      <c r="V16" s="126">
        <v>180596.89153439153</v>
      </c>
      <c r="W16" s="126">
        <v>1279.5965608465608</v>
      </c>
      <c r="X16" s="249">
        <v>6261491</v>
      </c>
      <c r="Y16" s="126">
        <v>6261491</v>
      </c>
      <c r="Z16" s="250">
        <v>2925958</v>
      </c>
      <c r="AC16" s="103"/>
      <c r="AD16" s="103"/>
      <c r="AE16" s="103"/>
    </row>
    <row r="17" spans="2:31" s="67" customFormat="1" ht="19.5" customHeight="1">
      <c r="B17" s="94"/>
      <c r="C17" s="247" t="s">
        <v>216</v>
      </c>
      <c r="D17" s="97"/>
      <c r="E17" s="248">
        <v>16</v>
      </c>
      <c r="F17" s="124">
        <v>8678</v>
      </c>
      <c r="G17" s="126">
        <v>1322252</v>
      </c>
      <c r="H17" s="126">
        <v>1310034</v>
      </c>
      <c r="I17" s="246">
        <v>1112065</v>
      </c>
      <c r="J17" s="237">
        <v>11234</v>
      </c>
      <c r="K17" s="124">
        <v>150960.3595298456</v>
      </c>
      <c r="L17" s="126">
        <v>106642.54436506107</v>
      </c>
      <c r="M17" s="126">
        <v>775.985250057617</v>
      </c>
      <c r="O17" s="126">
        <v>7</v>
      </c>
      <c r="P17" s="126">
        <v>3578</v>
      </c>
      <c r="Q17" s="126">
        <v>1077943</v>
      </c>
      <c r="R17" s="126">
        <v>901525</v>
      </c>
      <c r="S17" s="237">
        <v>518262</v>
      </c>
      <c r="T17" s="237">
        <v>8349</v>
      </c>
      <c r="U17" s="126">
        <v>251963.38736724426</v>
      </c>
      <c r="V17" s="126">
        <v>137319.17272219117</v>
      </c>
      <c r="W17" s="126">
        <v>1640.860816098379</v>
      </c>
      <c r="X17" s="249">
        <v>2163643</v>
      </c>
      <c r="Y17" s="126">
        <v>2163643</v>
      </c>
      <c r="Z17" s="250">
        <v>1068613</v>
      </c>
      <c r="AC17" s="103"/>
      <c r="AD17" s="103"/>
      <c r="AE17" s="103"/>
    </row>
    <row r="18" spans="2:31" s="67" customFormat="1" ht="19.5" customHeight="1">
      <c r="B18" s="94"/>
      <c r="C18" s="247" t="s">
        <v>217</v>
      </c>
      <c r="D18" s="97"/>
      <c r="E18" s="248">
        <v>21</v>
      </c>
      <c r="F18" s="124">
        <v>10639</v>
      </c>
      <c r="G18" s="126">
        <v>1738388</v>
      </c>
      <c r="H18" s="126">
        <v>1725927</v>
      </c>
      <c r="I18" s="246"/>
      <c r="J18" s="237"/>
      <c r="K18" s="124">
        <v>162226.43105555035</v>
      </c>
      <c r="L18" s="126">
        <v>98448.1624212802</v>
      </c>
      <c r="M18" s="126">
        <v>0</v>
      </c>
      <c r="O18" s="126">
        <v>11</v>
      </c>
      <c r="P18" s="126">
        <v>4131</v>
      </c>
      <c r="Q18" s="126">
        <v>1120094</v>
      </c>
      <c r="R18" s="126">
        <v>1111160</v>
      </c>
      <c r="S18" s="237"/>
      <c r="T18" s="237"/>
      <c r="U18" s="126">
        <v>268980.87630113773</v>
      </c>
      <c r="V18" s="126">
        <v>117312.99927378359</v>
      </c>
      <c r="W18" s="126">
        <v>0</v>
      </c>
      <c r="X18" s="249">
        <v>1497658</v>
      </c>
      <c r="Y18" s="126">
        <v>1497658</v>
      </c>
      <c r="Z18" s="250">
        <v>1044393</v>
      </c>
      <c r="AC18" s="103"/>
      <c r="AD18" s="103"/>
      <c r="AE18" s="103"/>
    </row>
    <row r="19" spans="2:31" s="67" customFormat="1" ht="19.5" customHeight="1">
      <c r="B19" s="94"/>
      <c r="C19" s="247" t="s">
        <v>165</v>
      </c>
      <c r="D19" s="97"/>
      <c r="E19" s="248">
        <v>14</v>
      </c>
      <c r="F19" s="124">
        <v>8887</v>
      </c>
      <c r="G19" s="126">
        <v>4859140</v>
      </c>
      <c r="H19" s="126">
        <v>3777375</v>
      </c>
      <c r="I19" s="246">
        <v>4854769</v>
      </c>
      <c r="J19" s="237">
        <v>17529</v>
      </c>
      <c r="K19" s="124">
        <v>425045.0095645325</v>
      </c>
      <c r="L19" s="126">
        <v>180138.06683920333</v>
      </c>
      <c r="M19" s="126">
        <v>33680.43209181951</v>
      </c>
      <c r="O19" s="126">
        <v>7</v>
      </c>
      <c r="P19" s="126">
        <v>2763</v>
      </c>
      <c r="Q19" s="126">
        <v>1131620</v>
      </c>
      <c r="R19" s="126">
        <v>1124641</v>
      </c>
      <c r="S19" s="237">
        <v>2337618</v>
      </c>
      <c r="T19" s="237">
        <v>16762</v>
      </c>
      <c r="U19" s="126">
        <v>407036.19254433585</v>
      </c>
      <c r="V19" s="126">
        <v>234004.3431053203</v>
      </c>
      <c r="W19" s="126">
        <v>63897.575099529495</v>
      </c>
      <c r="X19" s="249">
        <v>3456903</v>
      </c>
      <c r="Y19" s="126">
        <v>3456903</v>
      </c>
      <c r="Z19" s="250">
        <v>2449363</v>
      </c>
      <c r="AC19" s="103"/>
      <c r="AD19" s="103"/>
      <c r="AE19" s="103"/>
    </row>
    <row r="20" spans="2:31" s="67" customFormat="1" ht="19.5" customHeight="1">
      <c r="B20" s="94"/>
      <c r="C20" s="247"/>
      <c r="D20" s="97"/>
      <c r="E20" s="248"/>
      <c r="F20" s="124"/>
      <c r="G20" s="126"/>
      <c r="H20" s="126"/>
      <c r="I20" s="246">
        <v>4709870</v>
      </c>
      <c r="J20" s="237">
        <v>509</v>
      </c>
      <c r="K20" s="124"/>
      <c r="L20" s="126"/>
      <c r="M20" s="126"/>
      <c r="O20" s="126"/>
      <c r="P20" s="126"/>
      <c r="Q20" s="126"/>
      <c r="R20" s="126"/>
      <c r="S20" s="237">
        <v>1641429</v>
      </c>
      <c r="T20" s="237">
        <v>353</v>
      </c>
      <c r="U20" s="126"/>
      <c r="V20" s="126"/>
      <c r="W20" s="126"/>
      <c r="X20" s="249"/>
      <c r="Y20" s="126"/>
      <c r="Z20" s="250"/>
      <c r="AC20" s="103"/>
      <c r="AD20" s="103"/>
      <c r="AE20" s="103"/>
    </row>
    <row r="21" spans="2:31" s="67" customFormat="1" ht="19.5" customHeight="1">
      <c r="B21" s="94"/>
      <c r="C21" s="247" t="s">
        <v>218</v>
      </c>
      <c r="D21" s="97"/>
      <c r="E21" s="248">
        <v>47</v>
      </c>
      <c r="F21" s="124">
        <v>25324</v>
      </c>
      <c r="G21" s="126">
        <v>5290964</v>
      </c>
      <c r="H21" s="126">
        <v>5190175</v>
      </c>
      <c r="I21" s="246">
        <v>1347616</v>
      </c>
      <c r="J21" s="237">
        <v>170</v>
      </c>
      <c r="K21" s="124">
        <v>204950.83715052914</v>
      </c>
      <c r="L21" s="126">
        <v>148625.3356499763</v>
      </c>
      <c r="M21" s="126">
        <v>19.033328068235665</v>
      </c>
      <c r="O21" s="126">
        <v>21</v>
      </c>
      <c r="P21" s="126">
        <v>10734</v>
      </c>
      <c r="Q21" s="126">
        <v>3137736</v>
      </c>
      <c r="R21" s="126">
        <v>3101305</v>
      </c>
      <c r="S21" s="237">
        <v>681797</v>
      </c>
      <c r="T21" s="237">
        <v>1470</v>
      </c>
      <c r="U21" s="126">
        <v>288923.5140674492</v>
      </c>
      <c r="V21" s="126">
        <v>152039.22116638717</v>
      </c>
      <c r="W21" s="126">
        <v>135.17793925843117</v>
      </c>
      <c r="X21" s="249">
        <v>4156831</v>
      </c>
      <c r="Y21" s="126">
        <v>4156831</v>
      </c>
      <c r="Z21" s="250">
        <v>1810223</v>
      </c>
      <c r="AC21" s="103"/>
      <c r="AD21" s="103"/>
      <c r="AE21" s="103"/>
    </row>
    <row r="22" spans="2:31" s="67" customFormat="1" ht="19.5" customHeight="1">
      <c r="B22" s="94"/>
      <c r="C22" s="247" t="s">
        <v>166</v>
      </c>
      <c r="D22" s="97"/>
      <c r="E22" s="248">
        <v>20</v>
      </c>
      <c r="F22" s="124">
        <v>8425</v>
      </c>
      <c r="G22" s="126">
        <v>3028391</v>
      </c>
      <c r="H22" s="126">
        <v>2482813</v>
      </c>
      <c r="I22" s="246"/>
      <c r="J22" s="237"/>
      <c r="K22" s="124">
        <v>294695.9050445104</v>
      </c>
      <c r="L22" s="126">
        <v>145228.48664688427</v>
      </c>
      <c r="M22" s="126">
        <v>796.9139465875371</v>
      </c>
      <c r="O22" s="126">
        <v>11</v>
      </c>
      <c r="P22" s="126">
        <v>4017</v>
      </c>
      <c r="Q22" s="126">
        <v>914416</v>
      </c>
      <c r="R22" s="126">
        <v>905270</v>
      </c>
      <c r="S22" s="237"/>
      <c r="T22" s="237"/>
      <c r="U22" s="126">
        <v>225359.7211849639</v>
      </c>
      <c r="V22" s="126">
        <v>165745.58127956185</v>
      </c>
      <c r="W22" s="126">
        <v>1175.2551655464276</v>
      </c>
      <c r="X22" s="249">
        <v>3633368</v>
      </c>
      <c r="Y22" s="126">
        <v>3633368</v>
      </c>
      <c r="Z22" s="250">
        <v>531220</v>
      </c>
      <c r="AC22" s="103"/>
      <c r="AD22" s="103"/>
      <c r="AE22" s="103"/>
    </row>
    <row r="23" spans="2:31" s="67" customFormat="1" ht="19.5" customHeight="1">
      <c r="B23" s="94"/>
      <c r="C23" s="247" t="s">
        <v>219</v>
      </c>
      <c r="D23" s="97"/>
      <c r="E23" s="248">
        <v>41</v>
      </c>
      <c r="F23" s="124">
        <v>20758</v>
      </c>
      <c r="G23" s="126">
        <v>4988814</v>
      </c>
      <c r="H23" s="126">
        <v>4779535</v>
      </c>
      <c r="I23" s="246">
        <v>4048188</v>
      </c>
      <c r="J23" s="237">
        <v>145</v>
      </c>
      <c r="K23" s="124">
        <v>230250.26495808846</v>
      </c>
      <c r="L23" s="126">
        <v>155192.07052702573</v>
      </c>
      <c r="M23" s="126">
        <v>59.254263416514114</v>
      </c>
      <c r="O23" s="126">
        <v>20</v>
      </c>
      <c r="P23" s="126">
        <v>9372</v>
      </c>
      <c r="Q23" s="126">
        <v>3336604</v>
      </c>
      <c r="R23" s="126">
        <v>3216385</v>
      </c>
      <c r="S23" s="237">
        <v>1803515</v>
      </c>
      <c r="T23" s="237">
        <v>1714</v>
      </c>
      <c r="U23" s="126">
        <v>343190.8877507469</v>
      </c>
      <c r="V23" s="126">
        <v>184647.03371745624</v>
      </c>
      <c r="W23" s="126">
        <v>430.64447289799404</v>
      </c>
      <c r="X23" s="249">
        <v>3023916</v>
      </c>
      <c r="Y23" s="126">
        <v>3023916</v>
      </c>
      <c r="Z23" s="250">
        <v>1506325</v>
      </c>
      <c r="AC23" s="103"/>
      <c r="AD23" s="103"/>
      <c r="AE23" s="103"/>
    </row>
    <row r="24" spans="2:31" s="67" customFormat="1" ht="19.5" customHeight="1">
      <c r="B24" s="94"/>
      <c r="C24" s="247" t="s">
        <v>167</v>
      </c>
      <c r="D24" s="97"/>
      <c r="E24" s="248">
        <v>15</v>
      </c>
      <c r="F24" s="124">
        <v>7924</v>
      </c>
      <c r="G24" s="126">
        <v>1364014</v>
      </c>
      <c r="H24" s="126">
        <v>1347640</v>
      </c>
      <c r="I24" s="246">
        <v>3037889</v>
      </c>
      <c r="J24" s="237">
        <v>0</v>
      </c>
      <c r="K24" s="124">
        <v>170070.67137809188</v>
      </c>
      <c r="L24" s="126">
        <v>127924.28066633013</v>
      </c>
      <c r="M24" s="251">
        <v>0</v>
      </c>
      <c r="O24" s="126">
        <v>8</v>
      </c>
      <c r="P24" s="126">
        <v>3755</v>
      </c>
      <c r="Q24" s="126">
        <v>1234296</v>
      </c>
      <c r="R24" s="126">
        <v>1103177</v>
      </c>
      <c r="S24" s="237">
        <v>1645190</v>
      </c>
      <c r="T24" s="237">
        <v>0</v>
      </c>
      <c r="U24" s="126">
        <v>293788.81491344876</v>
      </c>
      <c r="V24" s="126">
        <v>151281.4913448735</v>
      </c>
      <c r="W24" s="251">
        <v>0</v>
      </c>
      <c r="X24" s="249">
        <v>1156017</v>
      </c>
      <c r="Y24" s="126">
        <v>1156017</v>
      </c>
      <c r="Z24" s="250">
        <v>682344</v>
      </c>
      <c r="AC24" s="103"/>
      <c r="AD24" s="103"/>
      <c r="AE24" s="103"/>
    </row>
    <row r="25" spans="2:30" s="67" customFormat="1" ht="19.5" customHeight="1">
      <c r="B25" s="94"/>
      <c r="C25" s="247" t="s">
        <v>168</v>
      </c>
      <c r="D25" s="97"/>
      <c r="E25" s="248">
        <v>13</v>
      </c>
      <c r="F25" s="124">
        <v>6864</v>
      </c>
      <c r="G25" s="126">
        <v>1583671</v>
      </c>
      <c r="H25" s="126">
        <v>1448813</v>
      </c>
      <c r="I25" s="246">
        <v>1213550</v>
      </c>
      <c r="J25" s="237">
        <v>2337</v>
      </c>
      <c r="K25" s="124">
        <v>211074.155011655</v>
      </c>
      <c r="L25" s="126">
        <v>134073.1351981352</v>
      </c>
      <c r="M25" s="126">
        <v>380.0990675990676</v>
      </c>
      <c r="O25" s="126">
        <v>6</v>
      </c>
      <c r="P25" s="126">
        <v>2858</v>
      </c>
      <c r="Q25" s="126">
        <v>772677</v>
      </c>
      <c r="R25" s="126">
        <v>664768</v>
      </c>
      <c r="S25" s="237">
        <v>509255</v>
      </c>
      <c r="T25" s="237">
        <v>6665</v>
      </c>
      <c r="U25" s="126">
        <v>232599.02029391183</v>
      </c>
      <c r="V25" s="126">
        <v>136273.26801959414</v>
      </c>
      <c r="W25" s="126">
        <v>33.58992302309307</v>
      </c>
      <c r="X25" s="249">
        <v>1408552</v>
      </c>
      <c r="Y25" s="126">
        <v>1408552</v>
      </c>
      <c r="Z25" s="250">
        <v>706371</v>
      </c>
      <c r="AD25" s="103"/>
    </row>
    <row r="26" spans="2:30" s="67" customFormat="1" ht="19.5" customHeight="1">
      <c r="B26" s="94"/>
      <c r="C26" s="247" t="s">
        <v>169</v>
      </c>
      <c r="D26" s="97"/>
      <c r="E26" s="248">
        <v>9</v>
      </c>
      <c r="F26" s="124">
        <v>5512</v>
      </c>
      <c r="G26" s="126">
        <v>803859</v>
      </c>
      <c r="H26" s="126">
        <v>796540</v>
      </c>
      <c r="I26" s="246">
        <v>1063279</v>
      </c>
      <c r="J26" s="237">
        <v>1152</v>
      </c>
      <c r="K26" s="124">
        <v>144510.1596516691</v>
      </c>
      <c r="L26" s="126">
        <v>115352.68505079826</v>
      </c>
      <c r="M26" s="126">
        <v>868.6502177068215</v>
      </c>
      <c r="O26" s="126">
        <v>5</v>
      </c>
      <c r="P26" s="126">
        <v>2499</v>
      </c>
      <c r="Q26" s="126">
        <v>598768</v>
      </c>
      <c r="R26" s="126">
        <v>588088</v>
      </c>
      <c r="S26" s="237">
        <v>651591</v>
      </c>
      <c r="T26" s="237">
        <v>0</v>
      </c>
      <c r="U26" s="126">
        <v>235329.33173269307</v>
      </c>
      <c r="V26" s="126">
        <v>142613.44537815126</v>
      </c>
      <c r="W26" s="251">
        <v>2030.4121648659464</v>
      </c>
      <c r="X26" s="249">
        <v>1093578</v>
      </c>
      <c r="Y26" s="126">
        <v>1093578</v>
      </c>
      <c r="Z26" s="250">
        <v>611983</v>
      </c>
      <c r="AD26" s="103"/>
    </row>
    <row r="27" spans="2:30" s="67" customFormat="1" ht="19.5" customHeight="1">
      <c r="B27" s="94"/>
      <c r="C27" s="247"/>
      <c r="D27" s="97"/>
      <c r="E27" s="248"/>
      <c r="F27" s="124"/>
      <c r="G27" s="126"/>
      <c r="H27" s="126"/>
      <c r="I27" s="246">
        <v>972640</v>
      </c>
      <c r="J27" s="237">
        <v>3094</v>
      </c>
      <c r="K27" s="124"/>
      <c r="L27" s="126"/>
      <c r="M27" s="126"/>
      <c r="O27" s="126"/>
      <c r="P27" s="126"/>
      <c r="Q27" s="126"/>
      <c r="R27" s="126"/>
      <c r="S27" s="237">
        <v>377575</v>
      </c>
      <c r="T27" s="237">
        <v>288</v>
      </c>
      <c r="U27" s="126"/>
      <c r="V27" s="126"/>
      <c r="W27" s="126"/>
      <c r="X27" s="249"/>
      <c r="Y27" s="126"/>
      <c r="Z27" s="250"/>
      <c r="AD27" s="103"/>
    </row>
    <row r="28" spans="2:30" s="67" customFormat="1" ht="19.5" customHeight="1">
      <c r="B28" s="94"/>
      <c r="C28" s="247" t="s">
        <v>170</v>
      </c>
      <c r="D28" s="97"/>
      <c r="E28" s="248">
        <v>15</v>
      </c>
      <c r="F28" s="124">
        <v>4061</v>
      </c>
      <c r="G28" s="126">
        <v>749840</v>
      </c>
      <c r="H28" s="126">
        <v>748096</v>
      </c>
      <c r="I28" s="246">
        <v>624207</v>
      </c>
      <c r="J28" s="237">
        <v>5853</v>
      </c>
      <c r="K28" s="124">
        <v>184214.72543708447</v>
      </c>
      <c r="L28" s="126">
        <v>115643.9300664861</v>
      </c>
      <c r="M28" s="126">
        <v>3428.465895099729</v>
      </c>
      <c r="O28" s="126">
        <v>8</v>
      </c>
      <c r="P28" s="126">
        <v>2281</v>
      </c>
      <c r="Q28" s="126">
        <v>471748</v>
      </c>
      <c r="R28" s="126">
        <v>469826</v>
      </c>
      <c r="S28" s="237">
        <v>383282</v>
      </c>
      <c r="T28" s="237">
        <v>4375</v>
      </c>
      <c r="U28" s="126">
        <v>205973.69574747919</v>
      </c>
      <c r="V28" s="126">
        <v>129530.0306882946</v>
      </c>
      <c r="W28" s="126">
        <v>4493.643138974134</v>
      </c>
      <c r="X28" s="249">
        <v>617394</v>
      </c>
      <c r="Y28" s="126">
        <v>617394</v>
      </c>
      <c r="Z28" s="250">
        <v>467107</v>
      </c>
      <c r="AD28" s="103"/>
    </row>
    <row r="29" spans="2:30" s="67" customFormat="1" ht="19.5" customHeight="1">
      <c r="B29" s="94"/>
      <c r="C29" s="247" t="s">
        <v>171</v>
      </c>
      <c r="D29" s="97"/>
      <c r="E29" s="248">
        <v>14</v>
      </c>
      <c r="F29" s="124">
        <v>2597</v>
      </c>
      <c r="G29" s="126">
        <v>590489</v>
      </c>
      <c r="H29" s="126">
        <v>576580</v>
      </c>
      <c r="I29" s="246">
        <v>327633</v>
      </c>
      <c r="J29" s="237">
        <v>3026</v>
      </c>
      <c r="K29" s="124">
        <v>222017.71274547555</v>
      </c>
      <c r="L29" s="126">
        <v>138374.66307277628</v>
      </c>
      <c r="M29" s="126">
        <v>1623.7966884867155</v>
      </c>
      <c r="O29" s="126">
        <v>5</v>
      </c>
      <c r="P29" s="126">
        <v>1403</v>
      </c>
      <c r="Q29" s="126">
        <v>477704</v>
      </c>
      <c r="R29" s="126">
        <v>363728</v>
      </c>
      <c r="S29" s="237">
        <v>252295</v>
      </c>
      <c r="T29" s="237">
        <v>5928</v>
      </c>
      <c r="U29" s="126">
        <v>259250.17818959372</v>
      </c>
      <c r="V29" s="126">
        <v>135083.39272986457</v>
      </c>
      <c r="W29" s="126">
        <v>7173.20028510335</v>
      </c>
      <c r="X29" s="249">
        <v>484687</v>
      </c>
      <c r="Y29" s="126">
        <v>484687</v>
      </c>
      <c r="Z29" s="250">
        <v>336908</v>
      </c>
      <c r="AD29" s="103"/>
    </row>
    <row r="30" spans="2:30" s="67" customFormat="1" ht="19.5" customHeight="1">
      <c r="B30" s="94"/>
      <c r="C30" s="247" t="s">
        <v>172</v>
      </c>
      <c r="D30" s="97"/>
      <c r="E30" s="248">
        <v>20</v>
      </c>
      <c r="F30" s="124">
        <v>5423</v>
      </c>
      <c r="G30" s="126">
        <v>3818023</v>
      </c>
      <c r="H30" s="126">
        <v>2196561</v>
      </c>
      <c r="I30" s="246"/>
      <c r="J30" s="237"/>
      <c r="K30" s="124">
        <v>405045.36234556517</v>
      </c>
      <c r="L30" s="126">
        <v>185378.94154527015</v>
      </c>
      <c r="M30" s="126">
        <v>899.317720818735</v>
      </c>
      <c r="O30" s="126">
        <v>8</v>
      </c>
      <c r="P30" s="126">
        <v>2593</v>
      </c>
      <c r="Q30" s="126">
        <v>993910</v>
      </c>
      <c r="R30" s="126">
        <v>989224</v>
      </c>
      <c r="S30" s="237"/>
      <c r="T30" s="237"/>
      <c r="U30" s="126">
        <v>381497.8789047435</v>
      </c>
      <c r="V30" s="126">
        <v>226092.55688391824</v>
      </c>
      <c r="W30" s="126">
        <v>1964.9055148476668</v>
      </c>
      <c r="X30" s="249">
        <v>1915576</v>
      </c>
      <c r="Y30" s="126">
        <v>1915576</v>
      </c>
      <c r="Z30" s="250">
        <v>765953</v>
      </c>
      <c r="AD30" s="103"/>
    </row>
    <row r="31" spans="2:30" s="67" customFormat="1" ht="19.5" customHeight="1">
      <c r="B31" s="94"/>
      <c r="C31" s="247" t="s">
        <v>220</v>
      </c>
      <c r="D31" s="97"/>
      <c r="E31" s="248">
        <v>23</v>
      </c>
      <c r="F31" s="124">
        <v>9396</v>
      </c>
      <c r="G31" s="126">
        <v>2162386</v>
      </c>
      <c r="H31" s="126">
        <v>2128791</v>
      </c>
      <c r="I31" s="246">
        <v>1301688</v>
      </c>
      <c r="J31" s="237">
        <v>8404</v>
      </c>
      <c r="K31" s="124">
        <v>226563.53767560664</v>
      </c>
      <c r="L31" s="126">
        <v>139249.36143039592</v>
      </c>
      <c r="M31" s="126">
        <v>973.1800766283525</v>
      </c>
      <c r="O31" s="126">
        <v>11</v>
      </c>
      <c r="P31" s="126">
        <v>4583</v>
      </c>
      <c r="Q31" s="126">
        <v>1777401</v>
      </c>
      <c r="R31" s="126">
        <v>1708943</v>
      </c>
      <c r="S31" s="237">
        <v>865439</v>
      </c>
      <c r="T31" s="237">
        <v>8976</v>
      </c>
      <c r="U31" s="126">
        <v>372887.40999345406</v>
      </c>
      <c r="V31" s="126">
        <v>181564.69561422648</v>
      </c>
      <c r="W31" s="126">
        <v>2306.3495526947413</v>
      </c>
      <c r="X31" s="249">
        <v>2726918</v>
      </c>
      <c r="Y31" s="126">
        <v>2726918</v>
      </c>
      <c r="Z31" s="250">
        <v>775889</v>
      </c>
      <c r="AD31" s="103"/>
    </row>
    <row r="32" spans="2:30" s="67" customFormat="1" ht="19.5" customHeight="1">
      <c r="B32" s="94"/>
      <c r="C32" s="247" t="s">
        <v>173</v>
      </c>
      <c r="D32" s="97"/>
      <c r="E32" s="248">
        <v>12</v>
      </c>
      <c r="F32" s="124">
        <v>1747</v>
      </c>
      <c r="G32" s="126">
        <v>589749</v>
      </c>
      <c r="H32" s="126">
        <v>500144</v>
      </c>
      <c r="I32" s="246">
        <v>992638</v>
      </c>
      <c r="J32" s="237">
        <v>7825</v>
      </c>
      <c r="K32" s="124">
        <v>286287.3497424156</v>
      </c>
      <c r="L32" s="126">
        <v>126454.49341728678</v>
      </c>
      <c r="M32" s="126">
        <v>1897.538637664568</v>
      </c>
      <c r="O32" s="126">
        <v>2</v>
      </c>
      <c r="P32" s="126">
        <v>965</v>
      </c>
      <c r="Q32" s="126">
        <v>214048</v>
      </c>
      <c r="R32" s="126">
        <v>212943</v>
      </c>
      <c r="S32" s="237">
        <v>563594</v>
      </c>
      <c r="T32" s="237">
        <v>5093</v>
      </c>
      <c r="U32" s="126">
        <v>220666.32124352333</v>
      </c>
      <c r="V32" s="126">
        <v>109903.62694300518</v>
      </c>
      <c r="W32" s="126">
        <v>1369.9481865284974</v>
      </c>
      <c r="X32" s="249">
        <v>577306</v>
      </c>
      <c r="Y32" s="126">
        <v>577306</v>
      </c>
      <c r="Z32" s="250">
        <v>247137</v>
      </c>
      <c r="AD32" s="103"/>
    </row>
    <row r="33" spans="2:30" s="67" customFormat="1" ht="19.5" customHeight="1">
      <c r="B33" s="94"/>
      <c r="C33" s="247" t="s">
        <v>174</v>
      </c>
      <c r="D33" s="97"/>
      <c r="E33" s="248">
        <v>7</v>
      </c>
      <c r="F33" s="124">
        <v>2362</v>
      </c>
      <c r="G33" s="126">
        <v>570963</v>
      </c>
      <c r="H33" s="126">
        <v>516756</v>
      </c>
      <c r="I33" s="246">
        <v>711000</v>
      </c>
      <c r="J33" s="237">
        <v>3952</v>
      </c>
      <c r="K33" s="124">
        <v>218779.00084674006</v>
      </c>
      <c r="L33" s="126">
        <v>136981.7950889077</v>
      </c>
      <c r="M33" s="126">
        <v>1056.731583403895</v>
      </c>
      <c r="O33" s="126">
        <v>2</v>
      </c>
      <c r="P33" s="126">
        <v>1197</v>
      </c>
      <c r="Q33" s="126">
        <v>243337</v>
      </c>
      <c r="R33" s="126">
        <v>242157</v>
      </c>
      <c r="S33" s="237">
        <v>334709</v>
      </c>
      <c r="T33" s="237">
        <v>2400</v>
      </c>
      <c r="U33" s="126">
        <v>202303.25814536342</v>
      </c>
      <c r="V33" s="126">
        <v>139757.7276524645</v>
      </c>
      <c r="W33" s="126">
        <v>2519.6324143692564</v>
      </c>
      <c r="X33" s="249">
        <v>468346</v>
      </c>
      <c r="Y33" s="126">
        <v>468346</v>
      </c>
      <c r="Z33" s="250">
        <v>250202</v>
      </c>
      <c r="AD33" s="103"/>
    </row>
    <row r="34" spans="2:30" s="67" customFormat="1" ht="19.5" customHeight="1">
      <c r="B34" s="94"/>
      <c r="C34" s="247" t="s">
        <v>221</v>
      </c>
      <c r="D34" s="97"/>
      <c r="E34" s="248">
        <v>11</v>
      </c>
      <c r="F34" s="124">
        <v>4789</v>
      </c>
      <c r="G34" s="126">
        <v>1104402</v>
      </c>
      <c r="H34" s="126">
        <v>981003</v>
      </c>
      <c r="I34" s="246">
        <v>536409</v>
      </c>
      <c r="J34" s="237">
        <v>8441</v>
      </c>
      <c r="K34" s="124">
        <v>204845.06159949885</v>
      </c>
      <c r="L34" s="126">
        <v>131054.49989559407</v>
      </c>
      <c r="M34" s="126">
        <v>869.9102108999791</v>
      </c>
      <c r="O34" s="126">
        <v>5</v>
      </c>
      <c r="P34" s="126">
        <v>2115</v>
      </c>
      <c r="Q34" s="126">
        <v>861062</v>
      </c>
      <c r="R34" s="126">
        <v>665034</v>
      </c>
      <c r="S34" s="237">
        <v>293650</v>
      </c>
      <c r="T34" s="237">
        <v>6777</v>
      </c>
      <c r="U34" s="126">
        <v>314436.8794326241</v>
      </c>
      <c r="V34" s="126">
        <v>160139.0070921986</v>
      </c>
      <c r="W34" s="126">
        <v>1545.1536643026004</v>
      </c>
      <c r="X34" s="249">
        <v>590982</v>
      </c>
      <c r="Y34" s="126">
        <v>590982</v>
      </c>
      <c r="Z34" s="250">
        <v>455273</v>
      </c>
      <c r="AD34" s="103"/>
    </row>
    <row r="35" spans="2:30" s="67" customFormat="1" ht="19.5" customHeight="1">
      <c r="B35" s="94"/>
      <c r="C35" s="247" t="s">
        <v>222</v>
      </c>
      <c r="D35" s="97"/>
      <c r="E35" s="248">
        <v>9</v>
      </c>
      <c r="F35" s="124">
        <v>5295</v>
      </c>
      <c r="G35" s="126">
        <v>733394</v>
      </c>
      <c r="H35" s="126">
        <v>729823</v>
      </c>
      <c r="I35" s="246">
        <v>575940</v>
      </c>
      <c r="J35" s="237">
        <v>3843</v>
      </c>
      <c r="K35" s="124">
        <v>137832.48347497638</v>
      </c>
      <c r="L35" s="126">
        <v>85913.69216241737</v>
      </c>
      <c r="M35" s="126">
        <v>1509.7261567516525</v>
      </c>
      <c r="O35" s="126">
        <v>4</v>
      </c>
      <c r="P35" s="126">
        <v>2936</v>
      </c>
      <c r="Q35" s="126">
        <v>594301</v>
      </c>
      <c r="R35" s="126">
        <v>591189</v>
      </c>
      <c r="S35" s="237">
        <v>344848</v>
      </c>
      <c r="T35" s="237">
        <v>4208</v>
      </c>
      <c r="U35" s="126">
        <v>201358.65122615805</v>
      </c>
      <c r="V35" s="126">
        <v>84418.93732970027</v>
      </c>
      <c r="W35" s="126">
        <v>1778.2697547683924</v>
      </c>
      <c r="X35" s="249">
        <v>469130</v>
      </c>
      <c r="Y35" s="126">
        <v>469130</v>
      </c>
      <c r="Z35" s="250">
        <v>371366</v>
      </c>
      <c r="AD35" s="103"/>
    </row>
    <row r="36" spans="2:30" s="67" customFormat="1" ht="19.5" customHeight="1">
      <c r="B36" s="94"/>
      <c r="C36" s="247" t="s">
        <v>223</v>
      </c>
      <c r="D36" s="97"/>
      <c r="E36" s="248">
        <v>13</v>
      </c>
      <c r="F36" s="124">
        <v>4229</v>
      </c>
      <c r="G36" s="126">
        <v>1923188</v>
      </c>
      <c r="H36" s="126">
        <v>1911911</v>
      </c>
      <c r="I36" s="246">
        <v>517381</v>
      </c>
      <c r="J36" s="237">
        <v>1455</v>
      </c>
      <c r="K36" s="124">
        <v>452095.2943958383</v>
      </c>
      <c r="L36" s="126">
        <v>116527.31142113975</v>
      </c>
      <c r="M36" s="126">
        <v>1019.1534641759281</v>
      </c>
      <c r="O36" s="126">
        <v>6</v>
      </c>
      <c r="P36" s="126">
        <v>2616</v>
      </c>
      <c r="Q36" s="126">
        <v>1190140</v>
      </c>
      <c r="R36" s="126">
        <v>1187904</v>
      </c>
      <c r="S36" s="237">
        <v>292057</v>
      </c>
      <c r="T36" s="237">
        <v>2563</v>
      </c>
      <c r="U36" s="126">
        <v>454091.74311926606</v>
      </c>
      <c r="V36" s="126">
        <v>123186.54434250765</v>
      </c>
      <c r="W36" s="126">
        <v>1910.5504587155963</v>
      </c>
      <c r="X36" s="249">
        <v>824393</v>
      </c>
      <c r="Y36" s="126">
        <v>824393</v>
      </c>
      <c r="Z36" s="250">
        <v>374470</v>
      </c>
      <c r="AD36" s="103"/>
    </row>
    <row r="37" spans="2:30" s="67" customFormat="1" ht="19.5" customHeight="1">
      <c r="B37" s="94"/>
      <c r="C37" s="247" t="s">
        <v>224</v>
      </c>
      <c r="D37" s="97"/>
      <c r="E37" s="248">
        <v>9</v>
      </c>
      <c r="F37" s="124">
        <v>3373</v>
      </c>
      <c r="G37" s="126">
        <v>1242796</v>
      </c>
      <c r="H37" s="126">
        <v>1240102</v>
      </c>
      <c r="I37" s="246">
        <v>419856</v>
      </c>
      <c r="J37" s="237">
        <v>5336</v>
      </c>
      <c r="K37" s="124">
        <v>367655.499555292</v>
      </c>
      <c r="L37" s="126">
        <v>142739.10465461013</v>
      </c>
      <c r="M37" s="126">
        <v>422.7690483249333</v>
      </c>
      <c r="O37" s="126">
        <v>5</v>
      </c>
      <c r="P37" s="126">
        <v>1688</v>
      </c>
      <c r="Q37" s="126">
        <v>1790623</v>
      </c>
      <c r="R37" s="126">
        <v>1644786</v>
      </c>
      <c r="S37" s="237">
        <v>212231</v>
      </c>
      <c r="T37" s="237">
        <v>2831</v>
      </c>
      <c r="U37" s="126">
        <v>974399.289099526</v>
      </c>
      <c r="V37" s="126">
        <v>170676.54028436018</v>
      </c>
      <c r="W37" s="126">
        <v>1185.4265402843603</v>
      </c>
      <c r="X37" s="249">
        <v>1116570</v>
      </c>
      <c r="Y37" s="126">
        <v>1116570</v>
      </c>
      <c r="Z37" s="250">
        <v>562035</v>
      </c>
      <c r="AD37" s="103"/>
    </row>
    <row r="38" spans="2:30" s="67" customFormat="1" ht="19.5" customHeight="1">
      <c r="B38" s="94"/>
      <c r="C38" s="247" t="s">
        <v>225</v>
      </c>
      <c r="D38" s="97"/>
      <c r="E38" s="248">
        <v>8</v>
      </c>
      <c r="F38" s="124">
        <v>2871</v>
      </c>
      <c r="G38" s="126">
        <v>888572</v>
      </c>
      <c r="H38" s="126">
        <v>657069</v>
      </c>
      <c r="I38" s="246">
        <v>179266</v>
      </c>
      <c r="J38" s="237">
        <v>1028</v>
      </c>
      <c r="K38" s="124">
        <v>228864.15882967607</v>
      </c>
      <c r="L38" s="126">
        <v>133183.55973528387</v>
      </c>
      <c r="M38" s="126">
        <v>1348.3106931382792</v>
      </c>
      <c r="O38" s="126">
        <v>3</v>
      </c>
      <c r="P38" s="126">
        <v>1491</v>
      </c>
      <c r="Q38" s="126">
        <v>377540</v>
      </c>
      <c r="R38" s="126">
        <v>373173</v>
      </c>
      <c r="S38" s="237">
        <v>84677</v>
      </c>
      <c r="T38" s="237">
        <v>1575</v>
      </c>
      <c r="U38" s="126">
        <v>250283.70221327967</v>
      </c>
      <c r="V38" s="126">
        <v>131148.22266934943</v>
      </c>
      <c r="W38" s="126">
        <v>1384.3058350100603</v>
      </c>
      <c r="X38" s="249">
        <v>295959</v>
      </c>
      <c r="Y38" s="126">
        <v>295959</v>
      </c>
      <c r="Z38" s="250">
        <v>398870</v>
      </c>
      <c r="AD38" s="103"/>
    </row>
    <row r="39" spans="2:30" s="67" customFormat="1" ht="19.5" customHeight="1">
      <c r="B39" s="94"/>
      <c r="C39" s="247" t="s">
        <v>226</v>
      </c>
      <c r="D39" s="97"/>
      <c r="E39" s="248">
        <v>2</v>
      </c>
      <c r="F39" s="124">
        <v>935</v>
      </c>
      <c r="G39" s="126">
        <v>273622</v>
      </c>
      <c r="H39" s="126">
        <v>272748</v>
      </c>
      <c r="I39" s="246">
        <v>209175</v>
      </c>
      <c r="J39" s="237">
        <v>1846</v>
      </c>
      <c r="K39" s="124">
        <v>291709.0909090909</v>
      </c>
      <c r="L39" s="126">
        <v>189206.41711229947</v>
      </c>
      <c r="M39" s="126">
        <v>1018.1818181818181</v>
      </c>
      <c r="O39" s="126">
        <v>1</v>
      </c>
      <c r="P39" s="126">
        <v>467</v>
      </c>
      <c r="Q39" s="126">
        <v>96449</v>
      </c>
      <c r="R39" s="126">
        <v>95927</v>
      </c>
      <c r="S39" s="237">
        <v>200930</v>
      </c>
      <c r="T39" s="237">
        <v>2106</v>
      </c>
      <c r="U39" s="126">
        <v>205411.13490364025</v>
      </c>
      <c r="V39" s="126">
        <v>156113.4903640257</v>
      </c>
      <c r="W39" s="126">
        <v>2141.3276231263385</v>
      </c>
      <c r="X39" s="249">
        <v>420968</v>
      </c>
      <c r="Y39" s="126">
        <v>420968</v>
      </c>
      <c r="Z39" s="250">
        <v>188947</v>
      </c>
      <c r="AD39" s="103"/>
    </row>
    <row r="40" spans="2:30" s="67" customFormat="1" ht="19.5" customHeight="1">
      <c r="B40" s="94"/>
      <c r="C40" s="247" t="s">
        <v>227</v>
      </c>
      <c r="D40" s="97"/>
      <c r="E40" s="248">
        <v>6</v>
      </c>
      <c r="F40" s="124">
        <v>1174</v>
      </c>
      <c r="G40" s="126">
        <v>409669</v>
      </c>
      <c r="H40" s="126">
        <v>404361</v>
      </c>
      <c r="I40" s="246">
        <v>158671</v>
      </c>
      <c r="J40" s="237">
        <v>813</v>
      </c>
      <c r="K40" s="124">
        <v>344430.15332197613</v>
      </c>
      <c r="L40" s="126">
        <v>197521.29471890972</v>
      </c>
      <c r="M40" s="126">
        <v>2025.5536626916526</v>
      </c>
      <c r="O40" s="126">
        <v>2</v>
      </c>
      <c r="P40" s="126">
        <v>768</v>
      </c>
      <c r="Q40" s="126">
        <v>239749</v>
      </c>
      <c r="R40" s="126">
        <v>238600</v>
      </c>
      <c r="S40" s="237">
        <v>73030</v>
      </c>
      <c r="T40" s="237">
        <v>1173</v>
      </c>
      <c r="U40" s="126">
        <v>310677.0833333333</v>
      </c>
      <c r="V40" s="126">
        <v>147658.85416666666</v>
      </c>
      <c r="W40" s="126">
        <v>1984.375</v>
      </c>
      <c r="X40" s="249">
        <v>207362</v>
      </c>
      <c r="Y40" s="126">
        <v>207362</v>
      </c>
      <c r="Z40" s="250">
        <v>212224</v>
      </c>
      <c r="AD40" s="103"/>
    </row>
    <row r="41" spans="2:30" s="67" customFormat="1" ht="19.5" customHeight="1">
      <c r="B41" s="94"/>
      <c r="C41" s="247" t="s">
        <v>228</v>
      </c>
      <c r="D41" s="97"/>
      <c r="E41" s="248">
        <v>4</v>
      </c>
      <c r="F41" s="124">
        <v>777</v>
      </c>
      <c r="G41" s="126">
        <v>378133</v>
      </c>
      <c r="H41" s="126">
        <v>377964</v>
      </c>
      <c r="I41" s="246">
        <v>102835</v>
      </c>
      <c r="J41" s="237">
        <v>435</v>
      </c>
      <c r="K41" s="124">
        <v>486440.15444015444</v>
      </c>
      <c r="L41" s="126">
        <v>239084.94208494207</v>
      </c>
      <c r="M41" s="126"/>
      <c r="O41" s="126">
        <v>1</v>
      </c>
      <c r="P41" s="126">
        <v>329</v>
      </c>
      <c r="Q41" s="126">
        <v>216311</v>
      </c>
      <c r="R41" s="126">
        <v>215184</v>
      </c>
      <c r="S41" s="237">
        <v>63976</v>
      </c>
      <c r="T41" s="237">
        <v>0</v>
      </c>
      <c r="U41" s="126">
        <v>654054.7112462006</v>
      </c>
      <c r="V41" s="126">
        <v>221416.41337386018</v>
      </c>
      <c r="W41" s="251">
        <v>2352.58358662614</v>
      </c>
      <c r="X41" s="249">
        <v>108425</v>
      </c>
      <c r="Y41" s="126">
        <v>108425</v>
      </c>
      <c r="Z41" s="250">
        <v>156776</v>
      </c>
      <c r="AD41" s="103"/>
    </row>
    <row r="42" spans="2:30" s="67" customFormat="1" ht="19.5" customHeight="1">
      <c r="B42" s="252"/>
      <c r="C42" s="247" t="s">
        <v>229</v>
      </c>
      <c r="D42" s="250"/>
      <c r="E42" s="253">
        <v>3</v>
      </c>
      <c r="F42" s="254">
        <v>797</v>
      </c>
      <c r="G42" s="251">
        <v>315553</v>
      </c>
      <c r="H42" s="251">
        <v>302446</v>
      </c>
      <c r="I42" s="243">
        <v>0</v>
      </c>
      <c r="J42" s="244">
        <v>0</v>
      </c>
      <c r="K42" s="254">
        <v>379480.5520702635</v>
      </c>
      <c r="L42" s="251">
        <v>139917.1894604768</v>
      </c>
      <c r="M42" s="251">
        <v>434.1279799247177</v>
      </c>
      <c r="O42" s="251">
        <v>2</v>
      </c>
      <c r="P42" s="251">
        <v>330</v>
      </c>
      <c r="Q42" s="251">
        <v>203088</v>
      </c>
      <c r="R42" s="251">
        <v>202165</v>
      </c>
      <c r="S42" s="244">
        <v>0</v>
      </c>
      <c r="T42" s="244">
        <v>0</v>
      </c>
      <c r="U42" s="251">
        <v>612621.2121212122</v>
      </c>
      <c r="V42" s="251">
        <v>215096.9696969697</v>
      </c>
      <c r="W42" s="251">
        <v>0</v>
      </c>
      <c r="X42" s="126">
        <v>313786</v>
      </c>
      <c r="Y42" s="126">
        <v>313786</v>
      </c>
      <c r="Z42" s="250">
        <v>75384</v>
      </c>
      <c r="AD42" s="103"/>
    </row>
    <row r="43" spans="2:30" s="67" customFormat="1" ht="19.5" customHeight="1">
      <c r="B43" s="94"/>
      <c r="C43" s="247" t="s">
        <v>230</v>
      </c>
      <c r="D43" s="97"/>
      <c r="E43" s="248">
        <v>4</v>
      </c>
      <c r="F43" s="124">
        <v>385</v>
      </c>
      <c r="G43" s="126">
        <v>156112</v>
      </c>
      <c r="H43" s="126">
        <v>155833</v>
      </c>
      <c r="I43" s="246"/>
      <c r="J43" s="237"/>
      <c r="K43" s="124">
        <v>404761.038961039</v>
      </c>
      <c r="L43" s="126">
        <v>262771.4285714286</v>
      </c>
      <c r="M43" s="126">
        <v>2153.246753246753</v>
      </c>
      <c r="O43" s="126">
        <v>1</v>
      </c>
      <c r="P43" s="126">
        <v>253</v>
      </c>
      <c r="Q43" s="126">
        <v>96393</v>
      </c>
      <c r="R43" s="126">
        <v>96126</v>
      </c>
      <c r="S43" s="237"/>
      <c r="T43" s="237"/>
      <c r="U43" s="126">
        <v>379944.66403162054</v>
      </c>
      <c r="V43" s="126">
        <v>234826.08695652173</v>
      </c>
      <c r="W43" s="126">
        <v>1371.5415019762845</v>
      </c>
      <c r="X43" s="126">
        <v>189823</v>
      </c>
      <c r="Y43" s="126">
        <v>189823</v>
      </c>
      <c r="Z43" s="250">
        <v>64742</v>
      </c>
      <c r="AD43" s="103"/>
    </row>
    <row r="44" spans="2:30" s="67" customFormat="1" ht="19.5" customHeight="1">
      <c r="B44" s="94"/>
      <c r="C44" s="247" t="s">
        <v>231</v>
      </c>
      <c r="D44" s="97"/>
      <c r="E44" s="248">
        <v>2</v>
      </c>
      <c r="F44" s="124">
        <v>413</v>
      </c>
      <c r="G44" s="126">
        <v>168193</v>
      </c>
      <c r="H44" s="126">
        <v>168100</v>
      </c>
      <c r="I44" s="246">
        <v>377087</v>
      </c>
      <c r="J44" s="237">
        <v>3726</v>
      </c>
      <c r="K44" s="124">
        <v>407021.7917675545</v>
      </c>
      <c r="L44" s="126">
        <v>182997.57869249396</v>
      </c>
      <c r="M44" s="126">
        <v>217.91767554479418</v>
      </c>
      <c r="O44" s="126">
        <v>1</v>
      </c>
      <c r="P44" s="126">
        <v>196</v>
      </c>
      <c r="Q44" s="126">
        <v>69074</v>
      </c>
      <c r="R44" s="126">
        <v>69075</v>
      </c>
      <c r="S44" s="237">
        <v>232783</v>
      </c>
      <c r="T44" s="237">
        <v>2616</v>
      </c>
      <c r="U44" s="126">
        <v>352423.4693877551</v>
      </c>
      <c r="V44" s="126">
        <v>242056.1224489796</v>
      </c>
      <c r="W44" s="126">
        <v>897.9591836734694</v>
      </c>
      <c r="X44" s="249">
        <v>152215</v>
      </c>
      <c r="Y44" s="126">
        <v>152215</v>
      </c>
      <c r="Z44" s="250">
        <v>80984</v>
      </c>
      <c r="AD44" s="103"/>
    </row>
    <row r="45" spans="2:30" s="67" customFormat="1" ht="19.5" customHeight="1">
      <c r="B45" s="94"/>
      <c r="C45" s="247" t="s">
        <v>175</v>
      </c>
      <c r="D45" s="97"/>
      <c r="E45" s="248">
        <v>5</v>
      </c>
      <c r="F45" s="124">
        <v>765</v>
      </c>
      <c r="G45" s="126">
        <v>245989</v>
      </c>
      <c r="H45" s="126">
        <v>245568</v>
      </c>
      <c r="I45" s="246">
        <v>101769</v>
      </c>
      <c r="J45" s="237">
        <v>799</v>
      </c>
      <c r="K45" s="124">
        <v>321003.92156862747</v>
      </c>
      <c r="L45" s="126">
        <v>184606.53594771243</v>
      </c>
      <c r="M45" s="126">
        <v>632.6797385620915</v>
      </c>
      <c r="O45" s="126">
        <v>1</v>
      </c>
      <c r="P45" s="126">
        <v>424</v>
      </c>
      <c r="Q45" s="126">
        <v>121580</v>
      </c>
      <c r="R45" s="126">
        <v>121167</v>
      </c>
      <c r="S45" s="237">
        <v>60516</v>
      </c>
      <c r="T45" s="237">
        <v>331</v>
      </c>
      <c r="U45" s="126">
        <v>285771.22641509434</v>
      </c>
      <c r="V45" s="126">
        <v>162669.81132075473</v>
      </c>
      <c r="W45" s="126">
        <v>5681.603773584906</v>
      </c>
      <c r="X45" s="249">
        <v>162383</v>
      </c>
      <c r="Y45" s="126">
        <v>162383</v>
      </c>
      <c r="Z45" s="250">
        <v>88578</v>
      </c>
      <c r="AD45" s="103"/>
    </row>
    <row r="46" spans="2:30" s="67" customFormat="1" ht="19.5" customHeight="1">
      <c r="B46" s="94"/>
      <c r="C46" s="247" t="s">
        <v>176</v>
      </c>
      <c r="D46" s="97"/>
      <c r="E46" s="248">
        <v>3</v>
      </c>
      <c r="F46" s="124">
        <v>282</v>
      </c>
      <c r="G46" s="126">
        <v>101330</v>
      </c>
      <c r="H46" s="126">
        <v>100637</v>
      </c>
      <c r="I46" s="246">
        <v>77202</v>
      </c>
      <c r="J46" s="237">
        <v>96</v>
      </c>
      <c r="K46" s="124">
        <v>356868.7943262411</v>
      </c>
      <c r="L46" s="126">
        <v>176297.87234042553</v>
      </c>
      <c r="M46" s="126">
        <v>1216.3120567375886</v>
      </c>
      <c r="O46" s="126">
        <v>1</v>
      </c>
      <c r="P46" s="126">
        <v>167</v>
      </c>
      <c r="Q46" s="126">
        <v>100950</v>
      </c>
      <c r="R46" s="126">
        <v>76212</v>
      </c>
      <c r="S46" s="237">
        <v>41913</v>
      </c>
      <c r="T46" s="237">
        <v>142</v>
      </c>
      <c r="U46" s="126">
        <v>456359.28143712576</v>
      </c>
      <c r="V46" s="126">
        <v>225940.11976047905</v>
      </c>
      <c r="W46" s="126">
        <v>59.880239520958085</v>
      </c>
      <c r="X46" s="249">
        <v>35129</v>
      </c>
      <c r="Y46" s="126">
        <v>35129</v>
      </c>
      <c r="Z46" s="250">
        <v>75326</v>
      </c>
      <c r="AD46" s="103"/>
    </row>
    <row r="47" spans="2:30" s="67" customFormat="1" ht="19.5" customHeight="1">
      <c r="B47" s="94"/>
      <c r="C47" s="247" t="s">
        <v>177</v>
      </c>
      <c r="D47" s="97"/>
      <c r="E47" s="248">
        <v>6</v>
      </c>
      <c r="F47" s="124">
        <v>1348</v>
      </c>
      <c r="G47" s="126">
        <v>345138</v>
      </c>
      <c r="H47" s="126">
        <v>344622</v>
      </c>
      <c r="I47" s="246">
        <v>153084</v>
      </c>
      <c r="J47" s="237">
        <v>601</v>
      </c>
      <c r="K47" s="124">
        <v>255654.30267062315</v>
      </c>
      <c r="L47" s="126">
        <v>126335.3115727003</v>
      </c>
      <c r="M47" s="126">
        <v>1441.394658753709</v>
      </c>
      <c r="O47" s="126">
        <v>1</v>
      </c>
      <c r="P47" s="126">
        <v>695</v>
      </c>
      <c r="Q47" s="126">
        <v>155994</v>
      </c>
      <c r="R47" s="126">
        <v>155224</v>
      </c>
      <c r="S47" s="237">
        <v>69122</v>
      </c>
      <c r="T47" s="237">
        <v>2454</v>
      </c>
      <c r="U47" s="126">
        <v>223343.88489208632</v>
      </c>
      <c r="V47" s="126">
        <v>113870.5035971223</v>
      </c>
      <c r="W47" s="126">
        <v>650.3597122302158</v>
      </c>
      <c r="X47" s="249">
        <v>136390</v>
      </c>
      <c r="Y47" s="126">
        <v>136390</v>
      </c>
      <c r="Z47" s="250">
        <v>257421</v>
      </c>
      <c r="AD47" s="103"/>
    </row>
    <row r="48" spans="2:30" s="67" customFormat="1" ht="19.5" customHeight="1">
      <c r="B48" s="94"/>
      <c r="C48" s="247" t="s">
        <v>178</v>
      </c>
      <c r="D48" s="97"/>
      <c r="E48" s="248">
        <v>5</v>
      </c>
      <c r="F48" s="124">
        <v>598</v>
      </c>
      <c r="G48" s="126">
        <v>275615</v>
      </c>
      <c r="H48" s="126">
        <v>272953</v>
      </c>
      <c r="I48" s="246">
        <v>68312</v>
      </c>
      <c r="J48" s="237">
        <v>273</v>
      </c>
      <c r="K48" s="124">
        <v>456443.143812709</v>
      </c>
      <c r="L48" s="126">
        <v>253428.09364548494</v>
      </c>
      <c r="M48" s="126">
        <v>653.8461538461538</v>
      </c>
      <c r="O48" s="126">
        <v>1</v>
      </c>
      <c r="P48" s="126">
        <v>305</v>
      </c>
      <c r="Q48" s="126">
        <v>74226</v>
      </c>
      <c r="R48" s="126">
        <v>73733</v>
      </c>
      <c r="S48" s="237">
        <v>54097</v>
      </c>
      <c r="T48" s="237">
        <v>105</v>
      </c>
      <c r="U48" s="126">
        <v>241747.54098360657</v>
      </c>
      <c r="V48" s="126">
        <v>215783.60655737706</v>
      </c>
      <c r="W48" s="126">
        <v>0</v>
      </c>
      <c r="X48" s="249">
        <v>114861</v>
      </c>
      <c r="Y48" s="126">
        <v>114861</v>
      </c>
      <c r="Z48" s="250">
        <v>99235</v>
      </c>
      <c r="AD48" s="103"/>
    </row>
    <row r="49" spans="2:30" s="67" customFormat="1" ht="19.5" customHeight="1">
      <c r="B49" s="94"/>
      <c r="C49" s="247" t="s">
        <v>179</v>
      </c>
      <c r="D49" s="97"/>
      <c r="E49" s="248">
        <v>3</v>
      </c>
      <c r="F49" s="124">
        <v>407</v>
      </c>
      <c r="G49" s="126">
        <v>462050</v>
      </c>
      <c r="H49" s="126">
        <v>196535</v>
      </c>
      <c r="I49" s="246">
        <v>186511</v>
      </c>
      <c r="J49" s="237">
        <v>2160</v>
      </c>
      <c r="K49" s="124">
        <v>482886.9778869779</v>
      </c>
      <c r="L49" s="126">
        <v>203275.18427518426</v>
      </c>
      <c r="M49" s="126">
        <v>1938.5749385749386</v>
      </c>
      <c r="O49" s="126">
        <v>1</v>
      </c>
      <c r="P49" s="126">
        <v>235</v>
      </c>
      <c r="Q49" s="126">
        <v>81588</v>
      </c>
      <c r="R49" s="126">
        <v>80262</v>
      </c>
      <c r="S49" s="237">
        <v>101211</v>
      </c>
      <c r="T49" s="237">
        <v>21</v>
      </c>
      <c r="U49" s="126">
        <v>341540.42553191487</v>
      </c>
      <c r="V49" s="126">
        <v>198004.25531914894</v>
      </c>
      <c r="W49" s="126">
        <v>0</v>
      </c>
      <c r="X49" s="249">
        <v>125876</v>
      </c>
      <c r="Y49" s="126">
        <v>125876</v>
      </c>
      <c r="Z49" s="250">
        <v>91275</v>
      </c>
      <c r="AD49" s="103"/>
    </row>
    <row r="50" spans="2:30" s="67" customFormat="1" ht="19.5" customHeight="1">
      <c r="B50" s="94"/>
      <c r="C50" s="247" t="s">
        <v>180</v>
      </c>
      <c r="D50" s="97"/>
      <c r="E50" s="248">
        <v>5</v>
      </c>
      <c r="F50" s="124">
        <v>921</v>
      </c>
      <c r="G50" s="126">
        <v>415453</v>
      </c>
      <c r="H50" s="126">
        <v>369286</v>
      </c>
      <c r="I50" s="246">
        <v>125261</v>
      </c>
      <c r="J50" s="237">
        <v>406</v>
      </c>
      <c r="K50" s="124">
        <v>400961.9978284473</v>
      </c>
      <c r="L50" s="126">
        <v>131691.63952225843</v>
      </c>
      <c r="M50" s="126">
        <v>661.2377850162867</v>
      </c>
      <c r="O50" s="126">
        <v>1</v>
      </c>
      <c r="P50" s="126">
        <v>471</v>
      </c>
      <c r="Q50" s="126">
        <v>75035</v>
      </c>
      <c r="R50" s="126">
        <v>74852</v>
      </c>
      <c r="S50" s="237">
        <v>66869</v>
      </c>
      <c r="T50" s="237">
        <v>0</v>
      </c>
      <c r="U50" s="126">
        <v>158921.44373673035</v>
      </c>
      <c r="V50" s="126">
        <v>125059.44798301486</v>
      </c>
      <c r="W50" s="251">
        <v>0</v>
      </c>
      <c r="X50" s="249">
        <v>52700</v>
      </c>
      <c r="Y50" s="126">
        <v>52700</v>
      </c>
      <c r="Z50" s="250">
        <v>152179</v>
      </c>
      <c r="AD50" s="103"/>
    </row>
    <row r="51" spans="2:30" s="67" customFormat="1" ht="19.5" customHeight="1">
      <c r="B51" s="94"/>
      <c r="C51" s="247" t="s">
        <v>181</v>
      </c>
      <c r="D51" s="97"/>
      <c r="E51" s="248">
        <v>6</v>
      </c>
      <c r="F51" s="124">
        <v>971</v>
      </c>
      <c r="G51" s="126">
        <v>360857</v>
      </c>
      <c r="H51" s="126">
        <v>149072</v>
      </c>
      <c r="I51" s="246">
        <v>83135</v>
      </c>
      <c r="J51" s="237">
        <v>2083</v>
      </c>
      <c r="K51" s="124">
        <v>153524.201853759</v>
      </c>
      <c r="L51" s="126">
        <v>124406.79711637487</v>
      </c>
      <c r="M51" s="126">
        <v>2135.942327497425</v>
      </c>
      <c r="O51" s="126">
        <v>1</v>
      </c>
      <c r="P51" s="126">
        <v>534</v>
      </c>
      <c r="Q51" s="126">
        <v>149202</v>
      </c>
      <c r="R51" s="126">
        <v>149006</v>
      </c>
      <c r="S51" s="237">
        <v>49607</v>
      </c>
      <c r="T51" s="237">
        <v>0</v>
      </c>
      <c r="U51" s="126">
        <v>279037.4531835206</v>
      </c>
      <c r="V51" s="126">
        <v>159837.07865168538</v>
      </c>
      <c r="W51" s="251">
        <v>977.5280898876405</v>
      </c>
      <c r="X51" s="249">
        <v>309896</v>
      </c>
      <c r="Y51" s="126">
        <v>309896</v>
      </c>
      <c r="Z51" s="250">
        <v>130281</v>
      </c>
      <c r="AD51" s="103"/>
    </row>
    <row r="52" spans="2:30" s="67" customFormat="1" ht="19.5" customHeight="1">
      <c r="B52" s="94"/>
      <c r="C52" s="247" t="s">
        <v>182</v>
      </c>
      <c r="D52" s="97"/>
      <c r="E52" s="248">
        <v>3</v>
      </c>
      <c r="F52" s="124">
        <v>733</v>
      </c>
      <c r="G52" s="126">
        <v>141407</v>
      </c>
      <c r="H52" s="126">
        <v>140556</v>
      </c>
      <c r="I52" s="246">
        <v>122527</v>
      </c>
      <c r="J52" s="237">
        <v>683</v>
      </c>
      <c r="K52" s="124">
        <v>191754.4338335607</v>
      </c>
      <c r="L52" s="126">
        <v>135467.93997271487</v>
      </c>
      <c r="M52" s="126">
        <v>1616.643929058663</v>
      </c>
      <c r="O52" s="126">
        <v>1</v>
      </c>
      <c r="P52" s="126">
        <v>396</v>
      </c>
      <c r="Q52" s="126">
        <v>268710</v>
      </c>
      <c r="R52" s="126">
        <v>268121</v>
      </c>
      <c r="S52" s="237">
        <v>67916</v>
      </c>
      <c r="T52" s="237">
        <v>175</v>
      </c>
      <c r="U52" s="126">
        <v>677073.2323232323</v>
      </c>
      <c r="V52" s="126">
        <v>138729.797979798</v>
      </c>
      <c r="W52" s="126">
        <v>5684.343434343435</v>
      </c>
      <c r="X52" s="249">
        <v>79261</v>
      </c>
      <c r="Y52" s="126">
        <v>79261</v>
      </c>
      <c r="Z52" s="250">
        <v>88788</v>
      </c>
      <c r="AD52" s="103"/>
    </row>
    <row r="53" spans="2:30" s="67" customFormat="1" ht="19.5" customHeight="1">
      <c r="B53" s="94"/>
      <c r="C53" s="247" t="s">
        <v>232</v>
      </c>
      <c r="D53" s="97"/>
      <c r="E53" s="248">
        <v>2</v>
      </c>
      <c r="F53" s="124">
        <v>633</v>
      </c>
      <c r="G53" s="126">
        <v>126966</v>
      </c>
      <c r="H53" s="126">
        <v>125307</v>
      </c>
      <c r="I53" s="246">
        <v>202258</v>
      </c>
      <c r="J53" s="237">
        <v>2069</v>
      </c>
      <c r="K53" s="124">
        <v>197957.34597156398</v>
      </c>
      <c r="L53" s="126">
        <v>112935.22906793049</v>
      </c>
      <c r="M53" s="126">
        <v>1064.7709320695103</v>
      </c>
      <c r="O53" s="126">
        <v>1</v>
      </c>
      <c r="P53" s="126">
        <v>321</v>
      </c>
      <c r="Q53" s="126">
        <v>55971</v>
      </c>
      <c r="R53" s="126">
        <v>54851</v>
      </c>
      <c r="S53" s="237">
        <v>95460</v>
      </c>
      <c r="T53" s="237">
        <v>600</v>
      </c>
      <c r="U53" s="126">
        <v>170875.3894080997</v>
      </c>
      <c r="V53" s="126">
        <v>131872.27414330217</v>
      </c>
      <c r="W53" s="126">
        <v>1451.7133956386292</v>
      </c>
      <c r="X53" s="249">
        <v>89349</v>
      </c>
      <c r="Y53" s="126">
        <v>89349</v>
      </c>
      <c r="Z53" s="250">
        <v>99168</v>
      </c>
      <c r="AD53" s="103"/>
    </row>
    <row r="54" spans="2:30" s="67" customFormat="1" ht="19.5" customHeight="1">
      <c r="B54" s="94"/>
      <c r="C54" s="247" t="s">
        <v>183</v>
      </c>
      <c r="D54" s="97"/>
      <c r="E54" s="248">
        <v>4</v>
      </c>
      <c r="F54" s="124">
        <v>692</v>
      </c>
      <c r="G54" s="126">
        <v>218319</v>
      </c>
      <c r="H54" s="126">
        <v>194816</v>
      </c>
      <c r="I54" s="246"/>
      <c r="J54" s="237"/>
      <c r="K54" s="124">
        <v>281526.0115606936</v>
      </c>
      <c r="L54" s="126">
        <v>157745.6647398844</v>
      </c>
      <c r="M54" s="126">
        <v>2515.8959537572255</v>
      </c>
      <c r="O54" s="126">
        <v>1</v>
      </c>
      <c r="P54" s="126">
        <v>321</v>
      </c>
      <c r="Q54" s="126">
        <v>77480</v>
      </c>
      <c r="R54" s="126">
        <v>68804</v>
      </c>
      <c r="S54" s="237"/>
      <c r="T54" s="237"/>
      <c r="U54" s="126">
        <v>214342.67912772586</v>
      </c>
      <c r="V54" s="126">
        <v>169931.46417445483</v>
      </c>
      <c r="W54" s="126">
        <v>4426.791277258567</v>
      </c>
      <c r="X54" s="249">
        <v>463173</v>
      </c>
      <c r="Y54" s="126">
        <v>463173</v>
      </c>
      <c r="Z54" s="250">
        <v>147938</v>
      </c>
      <c r="AD54" s="103"/>
    </row>
    <row r="55" spans="2:30" s="67" customFormat="1" ht="19.5" customHeight="1">
      <c r="B55" s="94"/>
      <c r="C55" s="247" t="s">
        <v>184</v>
      </c>
      <c r="D55" s="97"/>
      <c r="E55" s="248">
        <v>2</v>
      </c>
      <c r="F55" s="124">
        <v>576</v>
      </c>
      <c r="G55" s="126">
        <v>130306</v>
      </c>
      <c r="H55" s="126">
        <v>130132</v>
      </c>
      <c r="I55" s="246">
        <v>464890</v>
      </c>
      <c r="J55" s="237">
        <v>18081</v>
      </c>
      <c r="K55" s="124">
        <v>225923.61111111112</v>
      </c>
      <c r="L55" s="126">
        <v>175329.86111111112</v>
      </c>
      <c r="M55" s="126">
        <v>2166.6666666666665</v>
      </c>
      <c r="O55" s="126">
        <v>1</v>
      </c>
      <c r="P55" s="126">
        <v>295</v>
      </c>
      <c r="Q55" s="126">
        <v>81600</v>
      </c>
      <c r="R55" s="126">
        <v>81379</v>
      </c>
      <c r="S55" s="237">
        <v>309503</v>
      </c>
      <c r="T55" s="237">
        <v>11891</v>
      </c>
      <c r="U55" s="126">
        <v>275861.0169491525</v>
      </c>
      <c r="V55" s="126">
        <v>176552.54237288135</v>
      </c>
      <c r="W55" s="126"/>
      <c r="X55" s="249">
        <v>190151</v>
      </c>
      <c r="Y55" s="126">
        <v>190151</v>
      </c>
      <c r="Z55" s="250">
        <v>122864</v>
      </c>
      <c r="AD55" s="103"/>
    </row>
    <row r="56" spans="2:30" s="67" customFormat="1" ht="18.75" customHeight="1" thickBot="1">
      <c r="B56" s="101"/>
      <c r="C56" s="255"/>
      <c r="D56" s="256"/>
      <c r="E56" s="257"/>
      <c r="F56" s="258"/>
      <c r="G56" s="259"/>
      <c r="H56" s="259"/>
      <c r="I56" s="260"/>
      <c r="J56" s="261"/>
      <c r="K56" s="258"/>
      <c r="L56" s="259"/>
      <c r="M56" s="259"/>
      <c r="O56" s="259"/>
      <c r="P56" s="259"/>
      <c r="Q56" s="259"/>
      <c r="R56" s="259"/>
      <c r="S56" s="261"/>
      <c r="T56" s="261"/>
      <c r="U56" s="259"/>
      <c r="V56" s="259"/>
      <c r="W56" s="259"/>
      <c r="X56" s="262"/>
      <c r="Y56" s="259"/>
      <c r="Z56" s="263"/>
      <c r="AD56" s="103"/>
    </row>
    <row r="57" spans="2:30" s="67" customFormat="1" ht="93.75" customHeight="1">
      <c r="B57" s="128"/>
      <c r="C57" s="306"/>
      <c r="D57" s="128"/>
      <c r="E57" s="306"/>
      <c r="F57" s="306"/>
      <c r="G57" s="306"/>
      <c r="H57" s="306"/>
      <c r="I57" s="307"/>
      <c r="J57" s="307"/>
      <c r="K57" s="306"/>
      <c r="L57" s="306"/>
      <c r="M57" s="306"/>
      <c r="O57" s="306"/>
      <c r="P57" s="306"/>
      <c r="Q57" s="306"/>
      <c r="R57" s="306"/>
      <c r="S57" s="307"/>
      <c r="T57" s="307"/>
      <c r="U57" s="306"/>
      <c r="V57" s="306"/>
      <c r="W57" s="306"/>
      <c r="X57" s="308"/>
      <c r="Y57" s="306"/>
      <c r="Z57" s="306"/>
      <c r="AD57" s="103"/>
    </row>
    <row r="58" spans="2:30" s="67" customFormat="1" ht="31.5" customHeight="1">
      <c r="B58" s="128"/>
      <c r="C58" s="306"/>
      <c r="D58" s="128"/>
      <c r="E58" s="306"/>
      <c r="F58" s="306"/>
      <c r="G58" s="306"/>
      <c r="H58" s="306"/>
      <c r="I58" s="307"/>
      <c r="J58" s="307"/>
      <c r="K58" s="306"/>
      <c r="L58" s="306"/>
      <c r="M58" s="306"/>
      <c r="O58" s="306"/>
      <c r="P58" s="306"/>
      <c r="Q58" s="306"/>
      <c r="R58" s="306"/>
      <c r="S58" s="307"/>
      <c r="T58" s="307"/>
      <c r="U58" s="306"/>
      <c r="V58" s="306"/>
      <c r="W58" s="306"/>
      <c r="X58" s="308"/>
      <c r="Y58" s="306"/>
      <c r="Z58" s="306"/>
      <c r="AD58" s="103"/>
    </row>
    <row r="59" spans="2:30" s="67" customFormat="1" ht="31.5" customHeight="1">
      <c r="B59" s="128"/>
      <c r="C59" s="306"/>
      <c r="D59" s="128"/>
      <c r="E59" s="306"/>
      <c r="F59" s="306"/>
      <c r="G59" s="306"/>
      <c r="H59" s="306"/>
      <c r="I59" s="307"/>
      <c r="J59" s="307"/>
      <c r="K59" s="306"/>
      <c r="L59" s="306"/>
      <c r="M59" s="306"/>
      <c r="O59" s="306"/>
      <c r="P59" s="306"/>
      <c r="Q59" s="306"/>
      <c r="R59" s="306"/>
      <c r="S59" s="307"/>
      <c r="T59" s="307"/>
      <c r="U59" s="306"/>
      <c r="V59" s="306"/>
      <c r="W59" s="306"/>
      <c r="X59" s="308"/>
      <c r="Y59" s="306"/>
      <c r="Z59" s="306"/>
      <c r="AD59" s="103"/>
    </row>
    <row r="60" spans="2:30" s="67" customFormat="1" ht="17.25">
      <c r="B60" s="372">
        <v>29</v>
      </c>
      <c r="C60" s="372"/>
      <c r="D60" s="372"/>
      <c r="E60" s="372"/>
      <c r="F60" s="372"/>
      <c r="G60" s="372"/>
      <c r="H60" s="372"/>
      <c r="I60" s="372"/>
      <c r="J60" s="372"/>
      <c r="K60" s="372"/>
      <c r="L60" s="372"/>
      <c r="M60" s="372"/>
      <c r="N60" s="372"/>
      <c r="O60" s="372">
        <v>30</v>
      </c>
      <c r="P60" s="372"/>
      <c r="Q60" s="372"/>
      <c r="R60" s="372"/>
      <c r="S60" s="372"/>
      <c r="T60" s="372"/>
      <c r="U60" s="372"/>
      <c r="V60" s="372"/>
      <c r="W60" s="372"/>
      <c r="X60" s="372"/>
      <c r="Y60" s="372"/>
      <c r="Z60" s="372"/>
      <c r="AD60" s="103"/>
    </row>
    <row r="61" spans="2:31" s="67" customFormat="1" ht="5.25" customHeight="1" thickBot="1">
      <c r="B61" s="66"/>
      <c r="C61" s="66"/>
      <c r="D61" s="66"/>
      <c r="E61" s="66"/>
      <c r="F61" s="66"/>
      <c r="G61" s="66"/>
      <c r="H61" s="66"/>
      <c r="K61" s="66"/>
      <c r="L61" s="66"/>
      <c r="M61" s="66"/>
      <c r="O61" s="66"/>
      <c r="P61" s="66"/>
      <c r="Q61" s="66"/>
      <c r="R61" s="66"/>
      <c r="AA61" s="214"/>
      <c r="AB61" s="103"/>
      <c r="AC61" s="103"/>
      <c r="AD61" s="103"/>
      <c r="AE61" s="103"/>
    </row>
    <row r="62" spans="2:31" s="67" customFormat="1" ht="17.25">
      <c r="B62" s="349" t="s">
        <v>136</v>
      </c>
      <c r="C62" s="361"/>
      <c r="D62" s="362"/>
      <c r="E62" s="369" t="s">
        <v>214</v>
      </c>
      <c r="F62" s="310"/>
      <c r="G62" s="310"/>
      <c r="H62" s="310"/>
      <c r="I62" s="310"/>
      <c r="J62" s="310"/>
      <c r="K62" s="310"/>
      <c r="L62" s="310"/>
      <c r="M62" s="331"/>
      <c r="O62" s="370" t="s">
        <v>215</v>
      </c>
      <c r="P62" s="310"/>
      <c r="Q62" s="310"/>
      <c r="R62" s="310"/>
      <c r="S62" s="324"/>
      <c r="T62" s="324"/>
      <c r="U62" s="310"/>
      <c r="V62" s="310"/>
      <c r="W62" s="310"/>
      <c r="X62" s="330" t="s">
        <v>247</v>
      </c>
      <c r="Y62" s="310"/>
      <c r="Z62" s="90" t="s">
        <v>137</v>
      </c>
      <c r="AA62" s="214"/>
      <c r="AB62" s="103"/>
      <c r="AC62" s="103"/>
      <c r="AD62" s="103"/>
      <c r="AE62" s="103"/>
    </row>
    <row r="63" spans="2:30" s="67" customFormat="1" ht="17.25">
      <c r="B63" s="363"/>
      <c r="C63" s="364"/>
      <c r="D63" s="365"/>
      <c r="E63" s="94"/>
      <c r="F63" s="71"/>
      <c r="G63" s="144"/>
      <c r="H63" s="144" t="s">
        <v>138</v>
      </c>
      <c r="I63" s="215" t="s">
        <v>139</v>
      </c>
      <c r="J63" s="216"/>
      <c r="K63" s="371" t="s">
        <v>248</v>
      </c>
      <c r="L63" s="325"/>
      <c r="M63" s="322"/>
      <c r="P63" s="71"/>
      <c r="Q63" s="144"/>
      <c r="R63" s="144" t="s">
        <v>138</v>
      </c>
      <c r="S63" s="215" t="s">
        <v>139</v>
      </c>
      <c r="T63" s="216"/>
      <c r="U63" s="371" t="s">
        <v>249</v>
      </c>
      <c r="V63" s="325"/>
      <c r="W63" s="325"/>
      <c r="X63" s="71"/>
      <c r="Y63" s="144" t="s">
        <v>138</v>
      </c>
      <c r="Z63" s="217" t="s">
        <v>140</v>
      </c>
      <c r="AD63" s="103"/>
    </row>
    <row r="64" spans="2:30" s="67" customFormat="1" ht="17.25">
      <c r="B64" s="363"/>
      <c r="C64" s="364"/>
      <c r="D64" s="365"/>
      <c r="E64" s="96" t="s">
        <v>141</v>
      </c>
      <c r="F64" s="144" t="s">
        <v>142</v>
      </c>
      <c r="G64" s="144" t="s">
        <v>143</v>
      </c>
      <c r="H64" s="144" t="s">
        <v>144</v>
      </c>
      <c r="I64" s="144" t="s">
        <v>145</v>
      </c>
      <c r="J64" s="75" t="s">
        <v>146</v>
      </c>
      <c r="K64" s="144" t="s">
        <v>147</v>
      </c>
      <c r="L64" s="144" t="s">
        <v>148</v>
      </c>
      <c r="M64" s="218" t="s">
        <v>149</v>
      </c>
      <c r="O64" s="219" t="s">
        <v>141</v>
      </c>
      <c r="P64" s="144" t="s">
        <v>150</v>
      </c>
      <c r="Q64" s="144" t="s">
        <v>143</v>
      </c>
      <c r="R64" s="144" t="s">
        <v>144</v>
      </c>
      <c r="S64" s="144" t="s">
        <v>145</v>
      </c>
      <c r="T64" s="75" t="s">
        <v>146</v>
      </c>
      <c r="U64" s="144" t="s">
        <v>147</v>
      </c>
      <c r="V64" s="144" t="s">
        <v>148</v>
      </c>
      <c r="W64" s="144" t="s">
        <v>149</v>
      </c>
      <c r="X64" s="144" t="s">
        <v>250</v>
      </c>
      <c r="Y64" s="144" t="s">
        <v>144</v>
      </c>
      <c r="Z64" s="217" t="s">
        <v>151</v>
      </c>
      <c r="AD64" s="103"/>
    </row>
    <row r="65" spans="2:30" s="67" customFormat="1" ht="17.25">
      <c r="B65" s="366"/>
      <c r="C65" s="367"/>
      <c r="D65" s="368"/>
      <c r="E65" s="91" t="s">
        <v>13</v>
      </c>
      <c r="F65" s="69" t="s">
        <v>13</v>
      </c>
      <c r="G65" s="69" t="s">
        <v>151</v>
      </c>
      <c r="H65" s="69" t="s">
        <v>152</v>
      </c>
      <c r="I65" s="221" t="s">
        <v>153</v>
      </c>
      <c r="J65" s="222"/>
      <c r="K65" s="69" t="s">
        <v>154</v>
      </c>
      <c r="L65" s="69" t="s">
        <v>153</v>
      </c>
      <c r="M65" s="220" t="s">
        <v>155</v>
      </c>
      <c r="O65" s="264" t="s">
        <v>13</v>
      </c>
      <c r="P65" s="69" t="s">
        <v>13</v>
      </c>
      <c r="Q65" s="69" t="s">
        <v>151</v>
      </c>
      <c r="R65" s="69" t="s">
        <v>152</v>
      </c>
      <c r="S65" s="221" t="s">
        <v>153</v>
      </c>
      <c r="T65" s="222"/>
      <c r="U65" s="69" t="s">
        <v>154</v>
      </c>
      <c r="V65" s="69" t="s">
        <v>153</v>
      </c>
      <c r="W65" s="69" t="s">
        <v>155</v>
      </c>
      <c r="X65" s="69" t="s">
        <v>151</v>
      </c>
      <c r="Y65" s="69" t="s">
        <v>152</v>
      </c>
      <c r="Z65" s="100" t="s">
        <v>13</v>
      </c>
      <c r="AA65" s="214"/>
      <c r="AD65" s="103"/>
    </row>
    <row r="66" spans="2:30" s="67" customFormat="1" ht="22.5" customHeight="1">
      <c r="B66" s="94"/>
      <c r="C66" s="247" t="s">
        <v>185</v>
      </c>
      <c r="D66" s="97"/>
      <c r="E66" s="248">
        <v>14</v>
      </c>
      <c r="F66" s="124">
        <v>5379</v>
      </c>
      <c r="G66" s="126">
        <v>790476</v>
      </c>
      <c r="H66" s="126">
        <v>783134</v>
      </c>
      <c r="I66" s="246">
        <v>102975</v>
      </c>
      <c r="J66" s="237">
        <v>1397</v>
      </c>
      <c r="K66" s="124">
        <v>145591.0020449898</v>
      </c>
      <c r="L66" s="126">
        <v>108499.53522959659</v>
      </c>
      <c r="M66" s="126">
        <v>826.9195017661275</v>
      </c>
      <c r="O66" s="126">
        <v>7</v>
      </c>
      <c r="P66" s="126">
        <v>2876</v>
      </c>
      <c r="Q66" s="126">
        <v>641471</v>
      </c>
      <c r="R66" s="126">
        <v>637858</v>
      </c>
      <c r="S66" s="237">
        <v>50561</v>
      </c>
      <c r="T66" s="237">
        <v>450</v>
      </c>
      <c r="U66" s="126">
        <v>221786.5090403338</v>
      </c>
      <c r="V66" s="126">
        <v>135850.48678720446</v>
      </c>
      <c r="W66" s="126">
        <v>2996.8706536856744</v>
      </c>
      <c r="X66" s="249">
        <v>690461</v>
      </c>
      <c r="Y66" s="126">
        <v>690461</v>
      </c>
      <c r="Z66" s="250">
        <v>425767</v>
      </c>
      <c r="AD66" s="103"/>
    </row>
    <row r="67" spans="2:30" s="67" customFormat="1" ht="22.5" customHeight="1">
      <c r="B67" s="94"/>
      <c r="C67" s="247" t="s">
        <v>186</v>
      </c>
      <c r="D67" s="97"/>
      <c r="E67" s="248">
        <v>9</v>
      </c>
      <c r="F67" s="124">
        <v>3759</v>
      </c>
      <c r="G67" s="126">
        <v>1286391</v>
      </c>
      <c r="H67" s="126">
        <v>838027</v>
      </c>
      <c r="I67" s="246">
        <v>74748</v>
      </c>
      <c r="J67" s="237">
        <v>814</v>
      </c>
      <c r="K67" s="124">
        <v>222938.81351423252</v>
      </c>
      <c r="L67" s="126">
        <v>113365.78877361001</v>
      </c>
      <c r="M67" s="126">
        <v>2229.050279329609</v>
      </c>
      <c r="O67" s="126">
        <v>4</v>
      </c>
      <c r="P67" s="126">
        <v>2065</v>
      </c>
      <c r="Q67" s="126">
        <v>528808</v>
      </c>
      <c r="R67" s="126">
        <v>526539</v>
      </c>
      <c r="S67" s="237">
        <v>50409</v>
      </c>
      <c r="T67" s="237">
        <v>870</v>
      </c>
      <c r="U67" s="126">
        <v>254982.5665859564</v>
      </c>
      <c r="V67" s="126">
        <v>124043.58353510896</v>
      </c>
      <c r="W67" s="126">
        <v>3136.5617433414045</v>
      </c>
      <c r="X67" s="249">
        <v>1179648</v>
      </c>
      <c r="Y67" s="126">
        <v>1179648</v>
      </c>
      <c r="Z67" s="250">
        <v>398200</v>
      </c>
      <c r="AD67" s="103"/>
    </row>
    <row r="68" spans="2:30" s="67" customFormat="1" ht="22.5" customHeight="1">
      <c r="B68" s="94"/>
      <c r="C68" s="247" t="s">
        <v>187</v>
      </c>
      <c r="D68" s="97"/>
      <c r="E68" s="248">
        <v>10</v>
      </c>
      <c r="F68" s="124">
        <v>888</v>
      </c>
      <c r="G68" s="126">
        <v>287458</v>
      </c>
      <c r="H68" s="126">
        <v>282425</v>
      </c>
      <c r="I68" s="246">
        <v>113356</v>
      </c>
      <c r="J68" s="237">
        <v>1211</v>
      </c>
      <c r="K68" s="124">
        <v>318046.1711711712</v>
      </c>
      <c r="L68" s="126">
        <v>177899.77477477476</v>
      </c>
      <c r="M68" s="126">
        <v>4894.144144144144</v>
      </c>
      <c r="O68" s="126">
        <v>3</v>
      </c>
      <c r="P68" s="126">
        <v>541</v>
      </c>
      <c r="Q68" s="126">
        <v>140859</v>
      </c>
      <c r="R68" s="126">
        <v>136913</v>
      </c>
      <c r="S68" s="237">
        <v>62911</v>
      </c>
      <c r="T68" s="237">
        <v>623</v>
      </c>
      <c r="U68" s="126">
        <v>253073.9371534196</v>
      </c>
      <c r="V68" s="126">
        <v>177606.28465804068</v>
      </c>
      <c r="W68" s="126">
        <v>5848.428835489834</v>
      </c>
      <c r="X68" s="249">
        <v>218448</v>
      </c>
      <c r="Y68" s="126">
        <v>218448</v>
      </c>
      <c r="Z68" s="250">
        <v>133131</v>
      </c>
      <c r="AD68" s="103"/>
    </row>
    <row r="69" spans="2:30" s="67" customFormat="1" ht="22.5" customHeight="1">
      <c r="B69" s="94"/>
      <c r="C69" s="247" t="s">
        <v>188</v>
      </c>
      <c r="D69" s="97"/>
      <c r="E69" s="248">
        <v>7</v>
      </c>
      <c r="F69" s="124">
        <v>3145</v>
      </c>
      <c r="G69" s="126">
        <v>581141</v>
      </c>
      <c r="H69" s="126">
        <v>578832</v>
      </c>
      <c r="I69" s="246">
        <v>87507</v>
      </c>
      <c r="J69" s="237">
        <v>1166</v>
      </c>
      <c r="K69" s="124">
        <v>184048.3306836248</v>
      </c>
      <c r="L69" s="126">
        <v>120344.03815580286</v>
      </c>
      <c r="M69" s="126">
        <v>1526.8680445151033</v>
      </c>
      <c r="O69" s="126">
        <v>3</v>
      </c>
      <c r="P69" s="126">
        <v>1752</v>
      </c>
      <c r="Q69" s="126">
        <v>377913</v>
      </c>
      <c r="R69" s="126">
        <v>376273</v>
      </c>
      <c r="S69" s="237">
        <v>86747</v>
      </c>
      <c r="T69" s="237">
        <v>532</v>
      </c>
      <c r="U69" s="126">
        <v>214767.69406392693</v>
      </c>
      <c r="V69" s="126">
        <v>136698.0593607306</v>
      </c>
      <c r="W69" s="126">
        <v>1824.2009132420092</v>
      </c>
      <c r="X69" s="249">
        <v>952647</v>
      </c>
      <c r="Y69" s="126">
        <v>952647</v>
      </c>
      <c r="Z69" s="250">
        <v>198270</v>
      </c>
      <c r="AD69" s="103"/>
    </row>
    <row r="70" spans="2:30" s="67" customFormat="1" ht="22.5" customHeight="1">
      <c r="B70" s="94"/>
      <c r="C70" s="67" t="s">
        <v>189</v>
      </c>
      <c r="D70" s="97"/>
      <c r="E70" s="253">
        <v>3</v>
      </c>
      <c r="F70" s="254">
        <v>976</v>
      </c>
      <c r="G70" s="251">
        <v>235899</v>
      </c>
      <c r="H70" s="251">
        <v>235576</v>
      </c>
      <c r="I70" s="243">
        <v>0</v>
      </c>
      <c r="J70" s="244">
        <v>0</v>
      </c>
      <c r="K70" s="254">
        <v>241368.8524590164</v>
      </c>
      <c r="L70" s="251">
        <v>122043.03278688525</v>
      </c>
      <c r="M70" s="251">
        <v>2306.3524590163934</v>
      </c>
      <c r="O70" s="251">
        <v>1</v>
      </c>
      <c r="P70" s="251">
        <v>606</v>
      </c>
      <c r="Q70" s="251">
        <v>102837</v>
      </c>
      <c r="R70" s="251">
        <v>102171</v>
      </c>
      <c r="S70" s="244">
        <v>0</v>
      </c>
      <c r="T70" s="244">
        <v>0</v>
      </c>
      <c r="U70" s="251">
        <v>168599.0099009901</v>
      </c>
      <c r="V70" s="251">
        <v>118978.54785478547</v>
      </c>
      <c r="W70" s="251">
        <v>3699.6699669966997</v>
      </c>
      <c r="X70" s="265">
        <v>220065</v>
      </c>
      <c r="Y70" s="251">
        <v>220065</v>
      </c>
      <c r="Z70" s="266">
        <v>97365</v>
      </c>
      <c r="AD70" s="103"/>
    </row>
    <row r="71" spans="2:30" s="67" customFormat="1" ht="22.5" customHeight="1">
      <c r="B71" s="94"/>
      <c r="C71" s="247" t="s">
        <v>190</v>
      </c>
      <c r="D71" s="97"/>
      <c r="E71" s="248">
        <v>5</v>
      </c>
      <c r="F71" s="124">
        <v>1464</v>
      </c>
      <c r="G71" s="126">
        <v>314809</v>
      </c>
      <c r="H71" s="126">
        <v>311576</v>
      </c>
      <c r="I71" s="246"/>
      <c r="J71" s="237"/>
      <c r="K71" s="124">
        <v>212825.13661202186</v>
      </c>
      <c r="L71" s="126">
        <v>119024.59016393442</v>
      </c>
      <c r="M71" s="126">
        <v>2047.1311475409836</v>
      </c>
      <c r="O71" s="126">
        <v>2</v>
      </c>
      <c r="P71" s="126">
        <v>751</v>
      </c>
      <c r="Q71" s="126">
        <v>180145</v>
      </c>
      <c r="R71" s="126">
        <v>178158</v>
      </c>
      <c r="S71" s="237"/>
      <c r="T71" s="237"/>
      <c r="U71" s="126">
        <v>237227.69640479362</v>
      </c>
      <c r="V71" s="126">
        <v>150850.8655126498</v>
      </c>
      <c r="W71" s="126">
        <v>3717.7097203728363</v>
      </c>
      <c r="X71" s="249">
        <v>845174</v>
      </c>
      <c r="Y71" s="126">
        <v>845174</v>
      </c>
      <c r="Z71" s="250">
        <v>123856</v>
      </c>
      <c r="AD71" s="103"/>
    </row>
    <row r="72" spans="2:30" s="67" customFormat="1" ht="22.5" customHeight="1">
      <c r="B72" s="94"/>
      <c r="C72" s="247" t="s">
        <v>191</v>
      </c>
      <c r="D72" s="97"/>
      <c r="E72" s="248">
        <v>4</v>
      </c>
      <c r="F72" s="124">
        <v>1359</v>
      </c>
      <c r="G72" s="126">
        <v>373953</v>
      </c>
      <c r="H72" s="126">
        <v>364537</v>
      </c>
      <c r="I72" s="246">
        <v>508129</v>
      </c>
      <c r="J72" s="237">
        <v>10341</v>
      </c>
      <c r="K72" s="124">
        <v>268239.1464311994</v>
      </c>
      <c r="L72" s="126">
        <v>140852.09713024282</v>
      </c>
      <c r="M72" s="126">
        <v>1038.999264164827</v>
      </c>
      <c r="O72" s="126">
        <v>2</v>
      </c>
      <c r="P72" s="126">
        <v>826</v>
      </c>
      <c r="Q72" s="126">
        <v>219153</v>
      </c>
      <c r="R72" s="267">
        <v>217599</v>
      </c>
      <c r="S72" s="268">
        <v>294122</v>
      </c>
      <c r="T72" s="237">
        <v>7287</v>
      </c>
      <c r="U72" s="126">
        <v>263437.0460048426</v>
      </c>
      <c r="V72" s="126">
        <v>127329.29782082324</v>
      </c>
      <c r="W72" s="126">
        <v>2571.4285714285716</v>
      </c>
      <c r="X72" s="249">
        <v>628555</v>
      </c>
      <c r="Y72" s="126">
        <v>628555</v>
      </c>
      <c r="Z72" s="250">
        <v>82846</v>
      </c>
      <c r="AD72" s="103"/>
    </row>
    <row r="73" spans="2:30" s="67" customFormat="1" ht="22.5" customHeight="1">
      <c r="B73" s="94"/>
      <c r="C73" s="247" t="s">
        <v>192</v>
      </c>
      <c r="D73" s="97"/>
      <c r="E73" s="248">
        <v>3</v>
      </c>
      <c r="F73" s="124">
        <v>625</v>
      </c>
      <c r="G73" s="126">
        <v>970895</v>
      </c>
      <c r="H73" s="126">
        <v>553864</v>
      </c>
      <c r="I73" s="246">
        <v>413520</v>
      </c>
      <c r="J73" s="237">
        <v>4470</v>
      </c>
      <c r="K73" s="124">
        <v>886182.4</v>
      </c>
      <c r="L73" s="126">
        <v>184017.6</v>
      </c>
      <c r="M73" s="126">
        <v>2249.6</v>
      </c>
      <c r="O73" s="126">
        <v>1</v>
      </c>
      <c r="P73" s="126">
        <v>319</v>
      </c>
      <c r="Q73" s="126">
        <v>148241</v>
      </c>
      <c r="R73" s="267">
        <v>147934</v>
      </c>
      <c r="S73" s="268">
        <v>226964</v>
      </c>
      <c r="T73" s="237">
        <v>3522</v>
      </c>
      <c r="U73" s="126">
        <v>463742.94670846395</v>
      </c>
      <c r="V73" s="126">
        <v>228297.80564263323</v>
      </c>
      <c r="W73" s="126">
        <v>1476.4890282131662</v>
      </c>
      <c r="X73" s="249">
        <v>155780</v>
      </c>
      <c r="Y73" s="126">
        <v>155780</v>
      </c>
      <c r="Z73" s="250">
        <v>81925</v>
      </c>
      <c r="AD73" s="103"/>
    </row>
    <row r="74" spans="2:30" s="67" customFormat="1" ht="22.5" customHeight="1">
      <c r="B74" s="94"/>
      <c r="C74" s="247" t="s">
        <v>233</v>
      </c>
      <c r="D74" s="97"/>
      <c r="E74" s="248">
        <v>1</v>
      </c>
      <c r="F74" s="124">
        <v>283</v>
      </c>
      <c r="G74" s="126">
        <v>72863</v>
      </c>
      <c r="H74" s="126">
        <v>70735</v>
      </c>
      <c r="I74" s="246">
        <v>117215</v>
      </c>
      <c r="J74" s="237">
        <v>2278</v>
      </c>
      <c r="K74" s="124">
        <v>249946.9964664311</v>
      </c>
      <c r="L74" s="126">
        <v>183480.56537102474</v>
      </c>
      <c r="M74" s="126">
        <v>1395.7597173144877</v>
      </c>
      <c r="O74" s="126">
        <v>1</v>
      </c>
      <c r="P74" s="126">
        <v>151</v>
      </c>
      <c r="Q74" s="126">
        <v>81828</v>
      </c>
      <c r="R74" s="267">
        <v>80743</v>
      </c>
      <c r="S74" s="268">
        <v>70661</v>
      </c>
      <c r="T74" s="237">
        <v>2054</v>
      </c>
      <c r="U74" s="126">
        <v>534721.8543046358</v>
      </c>
      <c r="V74" s="126">
        <v>284841.059602649</v>
      </c>
      <c r="W74" s="126">
        <v>4052.980132450331</v>
      </c>
      <c r="X74" s="249">
        <v>185652</v>
      </c>
      <c r="Y74" s="126">
        <v>185652</v>
      </c>
      <c r="Z74" s="250">
        <v>63463</v>
      </c>
      <c r="AD74" s="103"/>
    </row>
    <row r="75" spans="2:30" s="67" customFormat="1" ht="22.5" customHeight="1">
      <c r="B75" s="94"/>
      <c r="C75" s="247" t="s">
        <v>193</v>
      </c>
      <c r="D75" s="97"/>
      <c r="E75" s="248">
        <v>3</v>
      </c>
      <c r="F75" s="124">
        <v>803</v>
      </c>
      <c r="G75" s="126">
        <v>159237</v>
      </c>
      <c r="H75" s="126">
        <v>158771</v>
      </c>
      <c r="I75" s="246">
        <v>192217</v>
      </c>
      <c r="J75" s="237">
        <v>1548</v>
      </c>
      <c r="K75" s="124">
        <v>197722.29140722292</v>
      </c>
      <c r="L75" s="126">
        <v>171349.9377334994</v>
      </c>
      <c r="M75" s="126">
        <v>839.3524283935243</v>
      </c>
      <c r="O75" s="126">
        <v>1</v>
      </c>
      <c r="P75" s="126">
        <v>395</v>
      </c>
      <c r="Q75" s="126">
        <v>98082</v>
      </c>
      <c r="R75" s="267">
        <v>97668</v>
      </c>
      <c r="S75" s="268">
        <v>112172</v>
      </c>
      <c r="T75" s="237">
        <v>2641</v>
      </c>
      <c r="U75" s="126">
        <v>247260.7594936709</v>
      </c>
      <c r="V75" s="126">
        <v>193116.45569620252</v>
      </c>
      <c r="W75" s="126">
        <v>2329.1139240506327</v>
      </c>
      <c r="X75" s="249">
        <v>173665</v>
      </c>
      <c r="Y75" s="126">
        <v>173665</v>
      </c>
      <c r="Z75" s="250">
        <v>68761</v>
      </c>
      <c r="AD75" s="103"/>
    </row>
    <row r="76" spans="2:30" s="67" customFormat="1" ht="22.5" customHeight="1">
      <c r="B76" s="94"/>
      <c r="C76" s="247" t="s">
        <v>194</v>
      </c>
      <c r="D76" s="97"/>
      <c r="E76" s="248">
        <v>3</v>
      </c>
      <c r="F76" s="124">
        <v>462</v>
      </c>
      <c r="G76" s="126">
        <v>159947</v>
      </c>
      <c r="H76" s="126">
        <v>158994</v>
      </c>
      <c r="I76" s="246">
        <v>154880</v>
      </c>
      <c r="J76" s="237">
        <v>1509</v>
      </c>
      <c r="K76" s="124">
        <v>344142.85714285716</v>
      </c>
      <c r="L76" s="126">
        <v>254982.683982684</v>
      </c>
      <c r="M76" s="126">
        <v>1227.2727272727273</v>
      </c>
      <c r="O76" s="126">
        <v>1</v>
      </c>
      <c r="P76" s="126">
        <v>257</v>
      </c>
      <c r="Q76" s="126">
        <v>81090</v>
      </c>
      <c r="R76" s="267">
        <v>80923</v>
      </c>
      <c r="S76" s="268">
        <v>94010</v>
      </c>
      <c r="T76" s="237">
        <v>1891</v>
      </c>
      <c r="U76" s="126">
        <v>314875.48638132296</v>
      </c>
      <c r="V76" s="126">
        <v>277583.65758754866</v>
      </c>
      <c r="W76" s="126">
        <v>2280.1556420233464</v>
      </c>
      <c r="X76" s="249">
        <v>180497</v>
      </c>
      <c r="Y76" s="126">
        <v>180497</v>
      </c>
      <c r="Z76" s="250">
        <v>88442</v>
      </c>
      <c r="AD76" s="103"/>
    </row>
    <row r="77" spans="2:30" s="67" customFormat="1" ht="22.5" customHeight="1">
      <c r="B77" s="94"/>
      <c r="C77" s="247" t="s">
        <v>195</v>
      </c>
      <c r="D77" s="97"/>
      <c r="E77" s="248">
        <v>2</v>
      </c>
      <c r="F77" s="124">
        <v>622</v>
      </c>
      <c r="G77" s="126">
        <v>757801</v>
      </c>
      <c r="H77" s="126">
        <v>632848</v>
      </c>
      <c r="I77" s="246">
        <v>107211</v>
      </c>
      <c r="J77" s="237">
        <v>671</v>
      </c>
      <c r="K77" s="124">
        <v>1017440.5144694534</v>
      </c>
      <c r="L77" s="126">
        <v>131898.71382636655</v>
      </c>
      <c r="M77" s="126">
        <v>726.6881028938907</v>
      </c>
      <c r="O77" s="126">
        <v>1</v>
      </c>
      <c r="P77" s="126">
        <v>347</v>
      </c>
      <c r="Q77" s="126">
        <v>97369</v>
      </c>
      <c r="R77" s="267">
        <v>97117</v>
      </c>
      <c r="S77" s="268">
        <v>80854</v>
      </c>
      <c r="T77" s="237">
        <v>89</v>
      </c>
      <c r="U77" s="126">
        <v>279876.08069164265</v>
      </c>
      <c r="V77" s="126">
        <v>165216.13832853027</v>
      </c>
      <c r="W77" s="126">
        <v>0</v>
      </c>
      <c r="X77" s="249">
        <v>70845</v>
      </c>
      <c r="Y77" s="126">
        <v>70845</v>
      </c>
      <c r="Z77" s="250">
        <v>103419</v>
      </c>
      <c r="AD77" s="103"/>
    </row>
    <row r="78" spans="2:30" s="67" customFormat="1" ht="22.5" customHeight="1">
      <c r="B78" s="94"/>
      <c r="C78" s="247" t="s">
        <v>196</v>
      </c>
      <c r="D78" s="97"/>
      <c r="E78" s="248">
        <v>3</v>
      </c>
      <c r="F78" s="124">
        <v>614</v>
      </c>
      <c r="G78" s="126">
        <v>199573</v>
      </c>
      <c r="H78" s="126">
        <v>191326</v>
      </c>
      <c r="I78" s="246">
        <v>49802</v>
      </c>
      <c r="J78" s="237">
        <v>519</v>
      </c>
      <c r="K78" s="124">
        <v>311605.8631921824</v>
      </c>
      <c r="L78" s="126">
        <v>218381.10749185667</v>
      </c>
      <c r="M78" s="126">
        <v>1154.7231270358307</v>
      </c>
      <c r="O78" s="126">
        <v>1</v>
      </c>
      <c r="P78" s="126">
        <v>408</v>
      </c>
      <c r="Q78" s="126">
        <v>120006</v>
      </c>
      <c r="R78" s="267">
        <v>117930</v>
      </c>
      <c r="S78" s="268">
        <v>42692</v>
      </c>
      <c r="T78" s="237">
        <v>548</v>
      </c>
      <c r="U78" s="126">
        <v>289044.1176470588</v>
      </c>
      <c r="V78" s="126">
        <v>219637.25490196078</v>
      </c>
      <c r="W78" s="126">
        <v>1904.4117647058824</v>
      </c>
      <c r="X78" s="249">
        <v>73091</v>
      </c>
      <c r="Y78" s="126">
        <v>73091</v>
      </c>
      <c r="Z78" s="250">
        <v>74857</v>
      </c>
      <c r="AD78" s="103"/>
    </row>
    <row r="79" spans="2:30" s="67" customFormat="1" ht="22.5" customHeight="1">
      <c r="B79" s="94"/>
      <c r="C79" s="247" t="s">
        <v>197</v>
      </c>
      <c r="D79" s="97"/>
      <c r="E79" s="248">
        <v>3</v>
      </c>
      <c r="F79" s="124">
        <v>435</v>
      </c>
      <c r="G79" s="126">
        <v>151476</v>
      </c>
      <c r="H79" s="126">
        <v>151172</v>
      </c>
      <c r="I79" s="246">
        <v>145479</v>
      </c>
      <c r="J79" s="237">
        <v>1046</v>
      </c>
      <c r="K79" s="124">
        <v>347521.8390804598</v>
      </c>
      <c r="L79" s="126">
        <v>263301.1494252874</v>
      </c>
      <c r="M79" s="126">
        <v>2489.655172413793</v>
      </c>
      <c r="O79" s="126">
        <v>2</v>
      </c>
      <c r="P79" s="126">
        <v>270</v>
      </c>
      <c r="Q79" s="126">
        <v>378769</v>
      </c>
      <c r="R79" s="267">
        <v>378518</v>
      </c>
      <c r="S79" s="268">
        <v>77144</v>
      </c>
      <c r="T79" s="237">
        <v>849</v>
      </c>
      <c r="U79" s="126">
        <v>1401918.5185185184</v>
      </c>
      <c r="V79" s="126">
        <v>310966.6666666667</v>
      </c>
      <c r="W79" s="126">
        <v>6681.481481481482</v>
      </c>
      <c r="X79" s="249">
        <v>165964</v>
      </c>
      <c r="Y79" s="126">
        <v>165964</v>
      </c>
      <c r="Z79" s="250">
        <v>51067</v>
      </c>
      <c r="AD79" s="103"/>
    </row>
    <row r="80" spans="2:30" s="67" customFormat="1" ht="22.5" customHeight="1">
      <c r="B80" s="94"/>
      <c r="C80" s="247" t="s">
        <v>198</v>
      </c>
      <c r="D80" s="97"/>
      <c r="E80" s="248">
        <v>4</v>
      </c>
      <c r="F80" s="124">
        <v>463</v>
      </c>
      <c r="G80" s="126">
        <v>264448</v>
      </c>
      <c r="H80" s="126">
        <v>262050</v>
      </c>
      <c r="I80" s="246">
        <v>102237</v>
      </c>
      <c r="J80" s="237">
        <v>640</v>
      </c>
      <c r="K80" s="124">
        <v>565982.7213822894</v>
      </c>
      <c r="L80" s="126">
        <v>297589.63282937364</v>
      </c>
      <c r="M80" s="126">
        <v>816.414686825054</v>
      </c>
      <c r="O80" s="126">
        <v>1</v>
      </c>
      <c r="P80" s="126">
        <v>306</v>
      </c>
      <c r="Q80" s="126">
        <v>133532</v>
      </c>
      <c r="R80" s="267">
        <v>132690</v>
      </c>
      <c r="S80" s="268">
        <v>89217</v>
      </c>
      <c r="T80" s="237">
        <v>1229</v>
      </c>
      <c r="U80" s="126">
        <v>433627.45098039217</v>
      </c>
      <c r="V80" s="126">
        <v>226898.69281045752</v>
      </c>
      <c r="W80" s="126">
        <v>0</v>
      </c>
      <c r="X80" s="249">
        <v>121611</v>
      </c>
      <c r="Y80" s="126">
        <v>121611</v>
      </c>
      <c r="Z80" s="250">
        <v>92239</v>
      </c>
      <c r="AD80" s="103"/>
    </row>
    <row r="81" spans="2:30" s="67" customFormat="1" ht="22.5" customHeight="1">
      <c r="B81" s="94"/>
      <c r="C81" s="247" t="s">
        <v>199</v>
      </c>
      <c r="D81" s="97"/>
      <c r="E81" s="253">
        <v>2</v>
      </c>
      <c r="F81" s="254">
        <v>387</v>
      </c>
      <c r="G81" s="251">
        <v>82925</v>
      </c>
      <c r="H81" s="251">
        <v>82834</v>
      </c>
      <c r="I81" s="243">
        <v>0</v>
      </c>
      <c r="J81" s="244">
        <v>0</v>
      </c>
      <c r="K81" s="254">
        <v>214041.34366925064</v>
      </c>
      <c r="L81" s="251">
        <v>163695.09043927648</v>
      </c>
      <c r="M81" s="251">
        <v>2842.377260981912</v>
      </c>
      <c r="O81" s="251">
        <v>1</v>
      </c>
      <c r="P81" s="251">
        <v>230</v>
      </c>
      <c r="Q81" s="251">
        <v>65945</v>
      </c>
      <c r="R81" s="251">
        <v>65785</v>
      </c>
      <c r="S81" s="244">
        <v>0</v>
      </c>
      <c r="T81" s="244">
        <v>0</v>
      </c>
      <c r="U81" s="251">
        <v>286021.73913043475</v>
      </c>
      <c r="V81" s="251">
        <v>198034.78260869565</v>
      </c>
      <c r="W81" s="251">
        <v>217.3913043478261</v>
      </c>
      <c r="X81" s="126">
        <v>172798</v>
      </c>
      <c r="Y81" s="126">
        <v>172798</v>
      </c>
      <c r="Z81" s="250">
        <v>71162</v>
      </c>
      <c r="AD81" s="103"/>
    </row>
    <row r="82" spans="2:30" s="67" customFormat="1" ht="22.5" customHeight="1">
      <c r="B82" s="94"/>
      <c r="C82" s="247" t="s">
        <v>200</v>
      </c>
      <c r="D82" s="97"/>
      <c r="E82" s="248">
        <v>3</v>
      </c>
      <c r="F82" s="124">
        <v>886</v>
      </c>
      <c r="G82" s="126">
        <v>589637</v>
      </c>
      <c r="H82" s="126">
        <v>408679</v>
      </c>
      <c r="I82" s="246"/>
      <c r="J82" s="237"/>
      <c r="K82" s="124">
        <v>461262.9796839729</v>
      </c>
      <c r="L82" s="126">
        <v>125239.2776523702</v>
      </c>
      <c r="M82" s="126">
        <v>215.57562076749434</v>
      </c>
      <c r="O82" s="126">
        <v>1</v>
      </c>
      <c r="P82" s="126">
        <v>436</v>
      </c>
      <c r="Q82" s="126">
        <v>81309</v>
      </c>
      <c r="R82" s="267">
        <v>80124</v>
      </c>
      <c r="S82" s="268"/>
      <c r="T82" s="237"/>
      <c r="U82" s="126">
        <v>183770.64220183485</v>
      </c>
      <c r="V82" s="126">
        <v>114506.88073394496</v>
      </c>
      <c r="W82" s="126">
        <v>0</v>
      </c>
      <c r="X82" s="249">
        <v>140888</v>
      </c>
      <c r="Y82" s="126">
        <v>140888</v>
      </c>
      <c r="Z82" s="250">
        <v>86793</v>
      </c>
      <c r="AD82" s="103"/>
    </row>
    <row r="83" spans="2:30" s="67" customFormat="1" ht="22.5" customHeight="1">
      <c r="B83" s="94"/>
      <c r="C83" s="247" t="s">
        <v>201</v>
      </c>
      <c r="D83" s="97"/>
      <c r="E83" s="248">
        <v>5</v>
      </c>
      <c r="F83" s="124">
        <v>537</v>
      </c>
      <c r="G83" s="126">
        <v>427266</v>
      </c>
      <c r="H83" s="126">
        <v>286676</v>
      </c>
      <c r="I83" s="246">
        <v>634315</v>
      </c>
      <c r="J83" s="237">
        <v>5433</v>
      </c>
      <c r="K83" s="124">
        <v>533847.2998137802</v>
      </c>
      <c r="L83" s="126">
        <v>199970.20484171322</v>
      </c>
      <c r="M83" s="126">
        <v>4128.491620111732</v>
      </c>
      <c r="O83" s="126">
        <v>2</v>
      </c>
      <c r="P83" s="126">
        <v>329</v>
      </c>
      <c r="Q83" s="126">
        <v>102692</v>
      </c>
      <c r="R83" s="267">
        <v>101111</v>
      </c>
      <c r="S83" s="268">
        <v>429072</v>
      </c>
      <c r="T83" s="237">
        <v>11302</v>
      </c>
      <c r="U83" s="126">
        <v>307328.2674772036</v>
      </c>
      <c r="V83" s="126">
        <v>241449.8480243161</v>
      </c>
      <c r="W83" s="126">
        <v>9179.331306990882</v>
      </c>
      <c r="X83" s="249">
        <v>151646</v>
      </c>
      <c r="Y83" s="126">
        <v>151646</v>
      </c>
      <c r="Z83" s="250">
        <v>62498</v>
      </c>
      <c r="AD83" s="103"/>
    </row>
    <row r="84" spans="2:30" s="67" customFormat="1" ht="22.5" customHeight="1">
      <c r="B84" s="94"/>
      <c r="C84" s="247" t="s">
        <v>202</v>
      </c>
      <c r="D84" s="97"/>
      <c r="E84" s="248">
        <v>3</v>
      </c>
      <c r="F84" s="124">
        <v>396</v>
      </c>
      <c r="G84" s="126">
        <v>119547</v>
      </c>
      <c r="H84" s="126">
        <v>119412</v>
      </c>
      <c r="I84" s="246">
        <v>86904</v>
      </c>
      <c r="J84" s="237">
        <v>435</v>
      </c>
      <c r="K84" s="124">
        <v>301545.45454545453</v>
      </c>
      <c r="L84" s="126">
        <v>281590.9090909091</v>
      </c>
      <c r="M84" s="126">
        <v>2787.878787878788</v>
      </c>
      <c r="O84" s="126">
        <v>1</v>
      </c>
      <c r="P84" s="126">
        <v>224</v>
      </c>
      <c r="Q84" s="126">
        <v>71146</v>
      </c>
      <c r="R84" s="267">
        <v>70963</v>
      </c>
      <c r="S84" s="268">
        <v>59406</v>
      </c>
      <c r="T84" s="237">
        <v>1325</v>
      </c>
      <c r="U84" s="126">
        <v>316799.10714285716</v>
      </c>
      <c r="V84" s="126">
        <v>225357.14285714287</v>
      </c>
      <c r="W84" s="126">
        <v>3602.6785714285716</v>
      </c>
      <c r="X84" s="249">
        <v>215324</v>
      </c>
      <c r="Y84" s="126">
        <v>215324</v>
      </c>
      <c r="Z84" s="250">
        <v>50792</v>
      </c>
      <c r="AD84" s="103"/>
    </row>
    <row r="85" spans="2:30" s="67" customFormat="1" ht="22.5" customHeight="1">
      <c r="B85" s="94"/>
      <c r="C85" s="247" t="s">
        <v>203</v>
      </c>
      <c r="D85" s="97"/>
      <c r="E85" s="248">
        <v>2</v>
      </c>
      <c r="F85" s="124">
        <v>286</v>
      </c>
      <c r="G85" s="126">
        <v>40170</v>
      </c>
      <c r="H85" s="126">
        <v>39089</v>
      </c>
      <c r="I85" s="246">
        <v>151172</v>
      </c>
      <c r="J85" s="237">
        <v>831</v>
      </c>
      <c r="K85" s="124">
        <v>136674.82517482518</v>
      </c>
      <c r="L85" s="126">
        <v>128944.05594405594</v>
      </c>
      <c r="M85" s="126"/>
      <c r="O85" s="126">
        <v>1</v>
      </c>
      <c r="P85" s="126">
        <v>160</v>
      </c>
      <c r="Q85" s="126">
        <v>454070</v>
      </c>
      <c r="R85" s="267">
        <v>377136</v>
      </c>
      <c r="S85" s="268">
        <v>94404</v>
      </c>
      <c r="T85" s="237">
        <v>726</v>
      </c>
      <c r="U85" s="126">
        <v>2357100</v>
      </c>
      <c r="V85" s="126">
        <v>171331.25</v>
      </c>
      <c r="W85" s="126"/>
      <c r="X85" s="249">
        <v>86812</v>
      </c>
      <c r="Y85" s="126">
        <v>86812</v>
      </c>
      <c r="Z85" s="250">
        <v>51054</v>
      </c>
      <c r="AD85" s="103"/>
    </row>
    <row r="86" spans="2:30" s="67" customFormat="1" ht="22.5" customHeight="1">
      <c r="B86" s="94"/>
      <c r="C86" s="247" t="s">
        <v>204</v>
      </c>
      <c r="D86" s="97"/>
      <c r="E86" s="248">
        <v>4</v>
      </c>
      <c r="F86" s="124">
        <v>955</v>
      </c>
      <c r="G86" s="126">
        <v>127925</v>
      </c>
      <c r="H86" s="126">
        <v>127340</v>
      </c>
      <c r="I86" s="246">
        <v>122360</v>
      </c>
      <c r="J86" s="237">
        <v>1630</v>
      </c>
      <c r="K86" s="124">
        <v>133340.31413612564</v>
      </c>
      <c r="L86" s="126">
        <v>123665.96858638743</v>
      </c>
      <c r="M86" s="126">
        <v>2043.9790575916231</v>
      </c>
      <c r="O86" s="126">
        <v>1</v>
      </c>
      <c r="P86" s="126">
        <v>546</v>
      </c>
      <c r="Q86" s="126">
        <v>100053</v>
      </c>
      <c r="R86" s="267">
        <v>99692</v>
      </c>
      <c r="S86" s="268">
        <v>98215</v>
      </c>
      <c r="T86" s="237">
        <v>2385</v>
      </c>
      <c r="U86" s="126">
        <v>182586.08058608058</v>
      </c>
      <c r="V86" s="126">
        <v>176690.47619047618</v>
      </c>
      <c r="W86" s="126">
        <v>4622.710622710622</v>
      </c>
      <c r="X86" s="249">
        <v>166539</v>
      </c>
      <c r="Y86" s="126">
        <v>166539</v>
      </c>
      <c r="Z86" s="250">
        <v>55999</v>
      </c>
      <c r="AD86" s="103"/>
    </row>
    <row r="87" spans="2:30" s="67" customFormat="1" ht="22.5" customHeight="1">
      <c r="B87" s="94"/>
      <c r="C87" s="247" t="s">
        <v>234</v>
      </c>
      <c r="D87" s="97"/>
      <c r="E87" s="248">
        <v>4</v>
      </c>
      <c r="F87" s="124">
        <v>721</v>
      </c>
      <c r="G87" s="126">
        <v>215594</v>
      </c>
      <c r="H87" s="126">
        <v>215248</v>
      </c>
      <c r="I87" s="246">
        <v>134947</v>
      </c>
      <c r="J87" s="237">
        <v>420</v>
      </c>
      <c r="K87" s="124">
        <v>298540.9153952843</v>
      </c>
      <c r="L87" s="126">
        <v>217823.8557558946</v>
      </c>
      <c r="M87" s="126">
        <v>2266.2968099861305</v>
      </c>
      <c r="O87" s="126">
        <v>1</v>
      </c>
      <c r="P87" s="126">
        <v>392</v>
      </c>
      <c r="Q87" s="126">
        <v>116440</v>
      </c>
      <c r="R87" s="267">
        <v>115928</v>
      </c>
      <c r="S87" s="268">
        <v>65126</v>
      </c>
      <c r="T87" s="237">
        <v>571</v>
      </c>
      <c r="U87" s="126">
        <v>295734.693877551</v>
      </c>
      <c r="V87" s="126">
        <v>164015.306122449</v>
      </c>
      <c r="W87" s="126">
        <v>4349.489795918367</v>
      </c>
      <c r="X87" s="249">
        <v>106024</v>
      </c>
      <c r="Y87" s="126">
        <v>106024</v>
      </c>
      <c r="Z87" s="250">
        <v>79307</v>
      </c>
      <c r="AD87" s="103"/>
    </row>
    <row r="88" spans="2:30" s="67" customFormat="1" ht="22.5" customHeight="1">
      <c r="B88" s="94"/>
      <c r="C88" s="247"/>
      <c r="D88" s="97"/>
      <c r="E88" s="248"/>
      <c r="F88" s="124"/>
      <c r="G88" s="126"/>
      <c r="H88" s="126"/>
      <c r="I88" s="246">
        <v>78733</v>
      </c>
      <c r="J88" s="237">
        <v>300</v>
      </c>
      <c r="K88" s="124"/>
      <c r="L88" s="126"/>
      <c r="M88" s="126"/>
      <c r="O88" s="126"/>
      <c r="P88" s="126"/>
      <c r="Q88" s="126"/>
      <c r="R88" s="267"/>
      <c r="S88" s="268">
        <v>54562</v>
      </c>
      <c r="T88" s="237">
        <v>0</v>
      </c>
      <c r="U88" s="126"/>
      <c r="V88" s="126"/>
      <c r="W88" s="251"/>
      <c r="X88" s="249"/>
      <c r="Y88" s="126"/>
      <c r="Z88" s="250"/>
      <c r="AD88" s="103"/>
    </row>
    <row r="89" spans="2:30" s="67" customFormat="1" ht="22.5" customHeight="1">
      <c r="B89" s="94"/>
      <c r="C89" s="247" t="s">
        <v>205</v>
      </c>
      <c r="D89" s="97"/>
      <c r="E89" s="248">
        <v>11</v>
      </c>
      <c r="F89" s="124">
        <v>2545</v>
      </c>
      <c r="G89" s="126">
        <v>406408</v>
      </c>
      <c r="H89" s="126">
        <v>401347</v>
      </c>
      <c r="I89" s="246">
        <v>125693</v>
      </c>
      <c r="J89" s="237">
        <v>0</v>
      </c>
      <c r="K89" s="124">
        <v>157700.19646365423</v>
      </c>
      <c r="L89" s="126">
        <v>89352.84872298625</v>
      </c>
      <c r="M89" s="251">
        <v>202.35756385068763</v>
      </c>
      <c r="O89" s="126">
        <v>4</v>
      </c>
      <c r="P89" s="126">
        <v>1309</v>
      </c>
      <c r="Q89" s="126">
        <v>606065</v>
      </c>
      <c r="R89" s="267">
        <v>491515</v>
      </c>
      <c r="S89" s="268">
        <v>63099</v>
      </c>
      <c r="T89" s="237">
        <v>0</v>
      </c>
      <c r="U89" s="126">
        <v>375488.922841864</v>
      </c>
      <c r="V89" s="126">
        <v>123090.90909090909</v>
      </c>
      <c r="W89" s="251">
        <v>0</v>
      </c>
      <c r="X89" s="249">
        <v>343096</v>
      </c>
      <c r="Y89" s="126">
        <v>343096</v>
      </c>
      <c r="Z89" s="250">
        <v>399038</v>
      </c>
      <c r="AD89" s="103"/>
    </row>
    <row r="90" spans="2:30" s="67" customFormat="1" ht="22.5" customHeight="1">
      <c r="B90" s="94"/>
      <c r="C90" s="247" t="s">
        <v>206</v>
      </c>
      <c r="D90" s="97"/>
      <c r="E90" s="253">
        <v>18</v>
      </c>
      <c r="F90" s="254">
        <v>6780</v>
      </c>
      <c r="G90" s="251">
        <v>1340470</v>
      </c>
      <c r="H90" s="251">
        <v>1335955</v>
      </c>
      <c r="I90" s="243">
        <v>0</v>
      </c>
      <c r="J90" s="244">
        <v>0</v>
      </c>
      <c r="K90" s="254">
        <v>197043.51032448377</v>
      </c>
      <c r="L90" s="251">
        <v>141493.51032448377</v>
      </c>
      <c r="M90" s="251">
        <v>2800</v>
      </c>
      <c r="O90" s="251">
        <v>13</v>
      </c>
      <c r="P90" s="251">
        <v>3293</v>
      </c>
      <c r="Q90" s="251">
        <v>686020</v>
      </c>
      <c r="R90" s="251">
        <v>658552</v>
      </c>
      <c r="S90" s="244">
        <v>0</v>
      </c>
      <c r="T90" s="244">
        <v>0</v>
      </c>
      <c r="U90" s="251">
        <v>199985.42362587305</v>
      </c>
      <c r="V90" s="251">
        <v>128300.0303674461</v>
      </c>
      <c r="W90" s="251">
        <v>4761.311873671424</v>
      </c>
      <c r="X90" s="126">
        <v>1031119</v>
      </c>
      <c r="Y90" s="126">
        <v>1031119</v>
      </c>
      <c r="Z90" s="250">
        <v>582069</v>
      </c>
      <c r="AD90" s="103"/>
    </row>
    <row r="91" spans="2:26" s="67" customFormat="1" ht="22.5" customHeight="1">
      <c r="B91" s="94"/>
      <c r="C91" s="247" t="s">
        <v>235</v>
      </c>
      <c r="D91" s="97"/>
      <c r="E91" s="248">
        <v>46</v>
      </c>
      <c r="F91" s="124">
        <v>16329</v>
      </c>
      <c r="G91" s="126">
        <v>3514900</v>
      </c>
      <c r="H91" s="126">
        <v>3333596</v>
      </c>
      <c r="I91" s="246"/>
      <c r="J91" s="237"/>
      <c r="K91" s="124">
        <v>204151.8770285994</v>
      </c>
      <c r="L91" s="126">
        <v>109497.2135464511</v>
      </c>
      <c r="M91" s="126">
        <v>2054.014330332537</v>
      </c>
      <c r="O91" s="126">
        <v>21</v>
      </c>
      <c r="P91" s="126">
        <v>8298</v>
      </c>
      <c r="Q91" s="126">
        <v>2480940</v>
      </c>
      <c r="R91" s="267">
        <v>2413383</v>
      </c>
      <c r="S91" s="268"/>
      <c r="T91" s="237"/>
      <c r="U91" s="126">
        <v>290839.11785972526</v>
      </c>
      <c r="V91" s="126">
        <v>122727.52470474814</v>
      </c>
      <c r="W91" s="126">
        <v>2887.0812243914197</v>
      </c>
      <c r="X91" s="249">
        <v>2900414</v>
      </c>
      <c r="Y91" s="126">
        <v>2900414</v>
      </c>
      <c r="Z91" s="250">
        <v>1634791</v>
      </c>
    </row>
    <row r="92" spans="2:26" s="67" customFormat="1" ht="22.5" customHeight="1">
      <c r="B92" s="94"/>
      <c r="C92" s="247" t="s">
        <v>207</v>
      </c>
      <c r="D92" s="97"/>
      <c r="E92" s="248">
        <v>12</v>
      </c>
      <c r="F92" s="124">
        <v>1748</v>
      </c>
      <c r="G92" s="126">
        <v>368929</v>
      </c>
      <c r="H92" s="126">
        <v>365263</v>
      </c>
      <c r="I92" s="246">
        <v>185017</v>
      </c>
      <c r="J92" s="237">
        <v>5095</v>
      </c>
      <c r="K92" s="124">
        <v>208960.52631578947</v>
      </c>
      <c r="L92" s="126">
        <v>116019.45080091534</v>
      </c>
      <c r="M92" s="126">
        <v>1304.9199084668192</v>
      </c>
      <c r="O92" s="126">
        <v>5</v>
      </c>
      <c r="P92" s="126">
        <v>937</v>
      </c>
      <c r="Q92" s="126">
        <v>867847</v>
      </c>
      <c r="R92" s="267">
        <v>356697</v>
      </c>
      <c r="S92" s="268">
        <v>113075</v>
      </c>
      <c r="T92" s="237">
        <v>3898</v>
      </c>
      <c r="U92" s="126">
        <v>380679.8292422625</v>
      </c>
      <c r="V92" s="126">
        <v>140097.11846318038</v>
      </c>
      <c r="W92" s="126">
        <v>5510.138740661686</v>
      </c>
      <c r="X92" s="249">
        <v>284680</v>
      </c>
      <c r="Y92" s="126">
        <v>284680</v>
      </c>
      <c r="Z92" s="250">
        <v>340687</v>
      </c>
    </row>
    <row r="93" spans="2:26" s="67" customFormat="1" ht="22.5" customHeight="1">
      <c r="B93" s="94"/>
      <c r="C93" s="247" t="s">
        <v>208</v>
      </c>
      <c r="D93" s="97"/>
      <c r="E93" s="248">
        <v>18</v>
      </c>
      <c r="F93" s="124">
        <v>5280</v>
      </c>
      <c r="G93" s="126">
        <v>1133533</v>
      </c>
      <c r="H93" s="126">
        <v>1114394</v>
      </c>
      <c r="I93" s="246">
        <v>96248</v>
      </c>
      <c r="J93" s="237">
        <v>6363</v>
      </c>
      <c r="K93" s="124">
        <v>211059.4696969697</v>
      </c>
      <c r="L93" s="126">
        <v>138155.11363636365</v>
      </c>
      <c r="M93" s="126">
        <v>1765.719696969697</v>
      </c>
      <c r="O93" s="126">
        <v>11</v>
      </c>
      <c r="P93" s="126">
        <v>2762</v>
      </c>
      <c r="Q93" s="126">
        <v>986142</v>
      </c>
      <c r="R93" s="267">
        <v>746969</v>
      </c>
      <c r="S93" s="268">
        <v>78394</v>
      </c>
      <c r="T93" s="237">
        <v>3282</v>
      </c>
      <c r="U93" s="126">
        <v>270444.9674149167</v>
      </c>
      <c r="V93" s="126">
        <v>146720.8544532947</v>
      </c>
      <c r="W93" s="126">
        <v>5124.909485879797</v>
      </c>
      <c r="X93" s="249">
        <v>1013331</v>
      </c>
      <c r="Y93" s="126">
        <v>1013331</v>
      </c>
      <c r="Z93" s="250">
        <v>456259</v>
      </c>
    </row>
    <row r="94" spans="2:26" s="67" customFormat="1" ht="22.5" customHeight="1">
      <c r="B94" s="94"/>
      <c r="C94" s="247" t="s">
        <v>236</v>
      </c>
      <c r="D94" s="97"/>
      <c r="E94" s="248">
        <v>13</v>
      </c>
      <c r="F94" s="124">
        <v>2711</v>
      </c>
      <c r="G94" s="126">
        <v>386746</v>
      </c>
      <c r="H94" s="126">
        <v>376112</v>
      </c>
      <c r="I94" s="246">
        <v>78425</v>
      </c>
      <c r="J94" s="237">
        <v>927</v>
      </c>
      <c r="K94" s="124">
        <v>138735.52194762081</v>
      </c>
      <c r="L94" s="126">
        <v>110021.39431943932</v>
      </c>
      <c r="M94" s="126">
        <v>0</v>
      </c>
      <c r="O94" s="126">
        <v>5</v>
      </c>
      <c r="P94" s="126">
        <v>1442</v>
      </c>
      <c r="Q94" s="126">
        <v>223435</v>
      </c>
      <c r="R94" s="267">
        <v>218269</v>
      </c>
      <c r="S94" s="268">
        <v>64289</v>
      </c>
      <c r="T94" s="237">
        <v>864</v>
      </c>
      <c r="U94" s="126">
        <v>151365.4646324549</v>
      </c>
      <c r="V94" s="126">
        <v>110148.40499306518</v>
      </c>
      <c r="W94" s="126">
        <v>4666.4355062413315</v>
      </c>
      <c r="X94" s="249">
        <v>565785</v>
      </c>
      <c r="Y94" s="126">
        <v>565785</v>
      </c>
      <c r="Z94" s="250">
        <v>260208</v>
      </c>
    </row>
    <row r="95" spans="2:26" s="67" customFormat="1" ht="22.5" customHeight="1">
      <c r="B95" s="94"/>
      <c r="C95" s="247" t="s">
        <v>237</v>
      </c>
      <c r="D95" s="97"/>
      <c r="E95" s="248">
        <v>8</v>
      </c>
      <c r="F95" s="124">
        <v>3584</v>
      </c>
      <c r="G95" s="126">
        <v>667461</v>
      </c>
      <c r="H95" s="126">
        <v>664777</v>
      </c>
      <c r="I95" s="246">
        <v>40731</v>
      </c>
      <c r="J95" s="237">
        <v>470</v>
      </c>
      <c r="K95" s="124">
        <v>185484.65401785713</v>
      </c>
      <c r="L95" s="126">
        <v>128437.77901785714</v>
      </c>
      <c r="M95" s="126">
        <v>1155.6919642857142</v>
      </c>
      <c r="O95" s="126">
        <v>5</v>
      </c>
      <c r="P95" s="126">
        <v>1793</v>
      </c>
      <c r="Q95" s="126">
        <v>591587</v>
      </c>
      <c r="R95" s="267">
        <v>582534</v>
      </c>
      <c r="S95" s="268">
        <v>38103</v>
      </c>
      <c r="T95" s="237">
        <v>811</v>
      </c>
      <c r="U95" s="126">
        <v>324893.474623536</v>
      </c>
      <c r="V95" s="126">
        <v>188693.25153374232</v>
      </c>
      <c r="W95" s="126">
        <v>3204.6848856664806</v>
      </c>
      <c r="X95" s="249">
        <v>1730310</v>
      </c>
      <c r="Y95" s="126">
        <v>1730310</v>
      </c>
      <c r="Z95" s="250">
        <v>439995</v>
      </c>
    </row>
    <row r="96" spans="2:26" s="67" customFormat="1" ht="22.5" customHeight="1">
      <c r="B96" s="94"/>
      <c r="C96" s="247" t="s">
        <v>238</v>
      </c>
      <c r="D96" s="97"/>
      <c r="E96" s="248">
        <v>3</v>
      </c>
      <c r="F96" s="124">
        <v>503</v>
      </c>
      <c r="G96" s="126">
        <v>104196</v>
      </c>
      <c r="H96" s="126">
        <v>102412</v>
      </c>
      <c r="I96" s="246">
        <v>145150</v>
      </c>
      <c r="J96" s="237">
        <v>1628</v>
      </c>
      <c r="K96" s="124">
        <v>203602.38568588468</v>
      </c>
      <c r="L96" s="126">
        <v>186518.88667992048</v>
      </c>
      <c r="M96" s="126">
        <v>421.47117296222666</v>
      </c>
      <c r="O96" s="126">
        <v>1</v>
      </c>
      <c r="P96" s="126">
        <v>257</v>
      </c>
      <c r="Q96" s="126">
        <v>244047</v>
      </c>
      <c r="R96" s="267">
        <v>243442</v>
      </c>
      <c r="S96" s="268">
        <v>86520</v>
      </c>
      <c r="T96" s="237">
        <v>2710</v>
      </c>
      <c r="U96" s="126">
        <v>947245.1361867704</v>
      </c>
      <c r="V96" s="126">
        <v>221929.96108949417</v>
      </c>
      <c r="W96" s="126">
        <v>0</v>
      </c>
      <c r="X96" s="249">
        <v>120104</v>
      </c>
      <c r="Y96" s="126">
        <v>120104</v>
      </c>
      <c r="Z96" s="250">
        <v>68914</v>
      </c>
    </row>
    <row r="97" spans="2:26" s="67" customFormat="1" ht="22.5" customHeight="1">
      <c r="B97" s="94"/>
      <c r="C97" s="247" t="s">
        <v>239</v>
      </c>
      <c r="D97" s="97"/>
      <c r="E97" s="248">
        <v>2</v>
      </c>
      <c r="F97" s="124">
        <v>237</v>
      </c>
      <c r="G97" s="126">
        <v>67497</v>
      </c>
      <c r="H97" s="126">
        <v>67387</v>
      </c>
      <c r="I97" s="246">
        <v>160063</v>
      </c>
      <c r="J97" s="237">
        <v>1084</v>
      </c>
      <c r="K97" s="124">
        <v>284333.3333333333</v>
      </c>
      <c r="L97" s="126">
        <v>159405.06329113923</v>
      </c>
      <c r="M97" s="126">
        <v>324.8945147679325</v>
      </c>
      <c r="O97" s="126">
        <v>1</v>
      </c>
      <c r="P97" s="126">
        <v>145</v>
      </c>
      <c r="Q97" s="126">
        <v>52478</v>
      </c>
      <c r="R97" s="267">
        <v>48747</v>
      </c>
      <c r="S97" s="268">
        <v>101028</v>
      </c>
      <c r="T97" s="237">
        <v>1285</v>
      </c>
      <c r="U97" s="126">
        <v>336186.2068965517</v>
      </c>
      <c r="V97" s="126">
        <v>284544.8275862069</v>
      </c>
      <c r="W97" s="126">
        <v>786.2068965517242</v>
      </c>
      <c r="X97" s="249">
        <v>99047</v>
      </c>
      <c r="Y97" s="126">
        <v>99047</v>
      </c>
      <c r="Z97" s="250">
        <v>57285</v>
      </c>
    </row>
    <row r="98" spans="2:26" s="67" customFormat="1" ht="22.5" customHeight="1">
      <c r="B98" s="94"/>
      <c r="C98" s="247" t="s">
        <v>240</v>
      </c>
      <c r="D98" s="97"/>
      <c r="E98" s="248">
        <v>2</v>
      </c>
      <c r="F98" s="124">
        <v>312</v>
      </c>
      <c r="G98" s="126">
        <v>87050</v>
      </c>
      <c r="H98" s="126">
        <v>86925</v>
      </c>
      <c r="I98" s="246">
        <v>23430</v>
      </c>
      <c r="J98" s="237">
        <v>200</v>
      </c>
      <c r="K98" s="124">
        <v>278605.76923076925</v>
      </c>
      <c r="L98" s="126">
        <v>118208.33333333333</v>
      </c>
      <c r="M98" s="126">
        <v>256.4102564102564</v>
      </c>
      <c r="O98" s="251">
        <v>1</v>
      </c>
      <c r="P98" s="251">
        <v>154</v>
      </c>
      <c r="Q98" s="251">
        <v>61329</v>
      </c>
      <c r="R98" s="269">
        <v>61217</v>
      </c>
      <c r="S98" s="270">
        <v>0</v>
      </c>
      <c r="T98" s="244">
        <v>0</v>
      </c>
      <c r="U98" s="251">
        <v>397512.987012987</v>
      </c>
      <c r="V98" s="251">
        <v>196000</v>
      </c>
      <c r="W98" s="251">
        <v>896.1038961038961</v>
      </c>
      <c r="X98" s="126">
        <v>28952</v>
      </c>
      <c r="Y98" s="126">
        <v>28952</v>
      </c>
      <c r="Z98" s="250">
        <v>64523</v>
      </c>
    </row>
    <row r="99" spans="2:26" s="67" customFormat="1" ht="22.5" customHeight="1">
      <c r="B99" s="94"/>
      <c r="C99" s="247" t="s">
        <v>241</v>
      </c>
      <c r="D99" s="97"/>
      <c r="E99" s="248">
        <v>1</v>
      </c>
      <c r="F99" s="124">
        <v>242</v>
      </c>
      <c r="G99" s="126">
        <v>66534</v>
      </c>
      <c r="H99" s="126">
        <v>66461</v>
      </c>
      <c r="I99" s="246"/>
      <c r="J99" s="237"/>
      <c r="K99" s="124">
        <v>274632.2314049587</v>
      </c>
      <c r="L99" s="126">
        <v>225900.826446281</v>
      </c>
      <c r="M99" s="126">
        <v>2603.305785123967</v>
      </c>
      <c r="O99" s="126">
        <v>1</v>
      </c>
      <c r="P99" s="126">
        <v>150</v>
      </c>
      <c r="Q99" s="126">
        <v>63103</v>
      </c>
      <c r="R99" s="267">
        <v>62997</v>
      </c>
      <c r="S99" s="268"/>
      <c r="T99" s="237"/>
      <c r="U99" s="126">
        <v>419980</v>
      </c>
      <c r="V99" s="126">
        <v>205893.33333333334</v>
      </c>
      <c r="W99" s="126">
        <v>5093.333333333333</v>
      </c>
      <c r="X99" s="126">
        <v>36645</v>
      </c>
      <c r="Y99" s="126">
        <v>36645</v>
      </c>
      <c r="Z99" s="250">
        <v>57668</v>
      </c>
    </row>
    <row r="100" spans="2:26" s="67" customFormat="1" ht="22.5" customHeight="1">
      <c r="B100" s="94"/>
      <c r="C100" s="247" t="s">
        <v>242</v>
      </c>
      <c r="D100" s="97"/>
      <c r="E100" s="248">
        <v>2</v>
      </c>
      <c r="F100" s="124">
        <v>268</v>
      </c>
      <c r="G100" s="126">
        <v>85815</v>
      </c>
      <c r="H100" s="126">
        <v>85312</v>
      </c>
      <c r="I100" s="246">
        <v>245623</v>
      </c>
      <c r="J100" s="237">
        <v>707</v>
      </c>
      <c r="K100" s="124">
        <v>318328.3582089552</v>
      </c>
      <c r="L100" s="126">
        <v>217179.10447761195</v>
      </c>
      <c r="M100" s="126">
        <v>567.1641791044776</v>
      </c>
      <c r="O100" s="126">
        <v>1</v>
      </c>
      <c r="P100" s="126">
        <v>155</v>
      </c>
      <c r="Q100" s="126">
        <v>44852</v>
      </c>
      <c r="R100" s="267">
        <v>44635</v>
      </c>
      <c r="S100" s="268">
        <v>188113</v>
      </c>
      <c r="T100" s="237">
        <v>0</v>
      </c>
      <c r="U100" s="126">
        <v>287967.7419354839</v>
      </c>
      <c r="V100" s="126">
        <v>255387.09677419355</v>
      </c>
      <c r="W100" s="251">
        <v>0</v>
      </c>
      <c r="X100" s="249">
        <v>59008</v>
      </c>
      <c r="Y100" s="126">
        <v>59008</v>
      </c>
      <c r="Z100" s="250">
        <v>59984</v>
      </c>
    </row>
    <row r="101" spans="2:26" s="67" customFormat="1" ht="22.5" customHeight="1">
      <c r="B101" s="94"/>
      <c r="C101" s="247" t="s">
        <v>243</v>
      </c>
      <c r="D101" s="97"/>
      <c r="E101" s="248">
        <v>4</v>
      </c>
      <c r="F101" s="124">
        <v>604</v>
      </c>
      <c r="G101" s="126">
        <v>167641</v>
      </c>
      <c r="H101" s="126">
        <v>167208</v>
      </c>
      <c r="I101" s="246">
        <v>151167</v>
      </c>
      <c r="J101" s="237">
        <v>3160</v>
      </c>
      <c r="K101" s="124">
        <v>276834.4370860927</v>
      </c>
      <c r="L101" s="126">
        <v>188173.84105960265</v>
      </c>
      <c r="M101" s="126">
        <v>501.65562913907286</v>
      </c>
      <c r="O101" s="126">
        <v>1</v>
      </c>
      <c r="P101" s="126">
        <v>347</v>
      </c>
      <c r="Q101" s="126">
        <v>117441</v>
      </c>
      <c r="R101" s="267">
        <v>116948</v>
      </c>
      <c r="S101" s="268">
        <v>96510</v>
      </c>
      <c r="T101" s="237">
        <v>5313</v>
      </c>
      <c r="U101" s="126">
        <v>337025.93659942364</v>
      </c>
      <c r="V101" s="126">
        <v>174121.03746397694</v>
      </c>
      <c r="W101" s="126">
        <v>0</v>
      </c>
      <c r="X101" s="249">
        <v>136000</v>
      </c>
      <c r="Y101" s="126">
        <v>136000</v>
      </c>
      <c r="Z101" s="250">
        <v>117806</v>
      </c>
    </row>
    <row r="102" spans="2:26" s="67" customFormat="1" ht="22.5" customHeight="1">
      <c r="B102" s="94"/>
      <c r="C102" s="247" t="s">
        <v>244</v>
      </c>
      <c r="D102" s="97"/>
      <c r="E102" s="248">
        <v>2</v>
      </c>
      <c r="F102" s="124">
        <v>252</v>
      </c>
      <c r="G102" s="126">
        <v>217112</v>
      </c>
      <c r="H102" s="126">
        <v>161636</v>
      </c>
      <c r="I102" s="246">
        <v>97763</v>
      </c>
      <c r="J102" s="237">
        <v>488</v>
      </c>
      <c r="K102" s="124">
        <v>641412.6984126985</v>
      </c>
      <c r="L102" s="126">
        <v>200337.3015873016</v>
      </c>
      <c r="M102" s="126">
        <v>1107.142857142857</v>
      </c>
      <c r="O102" s="126">
        <v>1</v>
      </c>
      <c r="P102" s="126">
        <v>141</v>
      </c>
      <c r="Q102" s="126">
        <v>1550586</v>
      </c>
      <c r="R102" s="267">
        <v>476596</v>
      </c>
      <c r="S102" s="268">
        <v>80973</v>
      </c>
      <c r="T102" s="237">
        <v>0</v>
      </c>
      <c r="U102" s="126">
        <v>3380113.475177305</v>
      </c>
      <c r="V102" s="126">
        <v>389127.6595744681</v>
      </c>
      <c r="W102" s="251">
        <v>517.7304964539007</v>
      </c>
      <c r="X102" s="249">
        <v>129073</v>
      </c>
      <c r="Y102" s="126">
        <v>129073</v>
      </c>
      <c r="Z102" s="250">
        <v>57735</v>
      </c>
    </row>
    <row r="103" spans="2:26" s="67" customFormat="1" ht="22.5" customHeight="1">
      <c r="B103" s="94"/>
      <c r="C103" s="247" t="s">
        <v>245</v>
      </c>
      <c r="D103" s="97"/>
      <c r="E103" s="248">
        <v>3</v>
      </c>
      <c r="F103" s="124">
        <v>264</v>
      </c>
      <c r="G103" s="126">
        <v>88890</v>
      </c>
      <c r="H103" s="126">
        <v>87817</v>
      </c>
      <c r="I103" s="246">
        <v>48687</v>
      </c>
      <c r="J103" s="237">
        <v>330</v>
      </c>
      <c r="K103" s="124">
        <v>332640.1515151515</v>
      </c>
      <c r="L103" s="126">
        <v>212765.15151515152</v>
      </c>
      <c r="M103" s="126">
        <v>2708.3333333333335</v>
      </c>
      <c r="O103" s="126">
        <v>1</v>
      </c>
      <c r="P103" s="126">
        <v>151</v>
      </c>
      <c r="Q103" s="126">
        <v>347578</v>
      </c>
      <c r="R103" s="267">
        <v>96931</v>
      </c>
      <c r="S103" s="268">
        <v>42722</v>
      </c>
      <c r="T103" s="237">
        <v>98</v>
      </c>
      <c r="U103" s="126">
        <v>641927.1523178808</v>
      </c>
      <c r="V103" s="126">
        <v>260245.03311258278</v>
      </c>
      <c r="W103" s="126">
        <v>0</v>
      </c>
      <c r="X103" s="249">
        <v>38832</v>
      </c>
      <c r="Y103" s="126">
        <v>38832</v>
      </c>
      <c r="Z103" s="250">
        <v>61541</v>
      </c>
    </row>
    <row r="104" spans="2:26" s="67" customFormat="1" ht="22.5" customHeight="1">
      <c r="B104" s="94"/>
      <c r="C104" s="247"/>
      <c r="D104" s="97"/>
      <c r="E104" s="248"/>
      <c r="F104" s="124"/>
      <c r="G104" s="126"/>
      <c r="H104" s="126"/>
      <c r="I104" s="246">
        <v>44381</v>
      </c>
      <c r="J104" s="237">
        <v>78</v>
      </c>
      <c r="K104" s="124"/>
      <c r="L104" s="126"/>
      <c r="M104" s="126"/>
      <c r="O104" s="126"/>
      <c r="P104" s="126"/>
      <c r="Q104" s="126"/>
      <c r="R104" s="267"/>
      <c r="S104" s="268">
        <v>36618</v>
      </c>
      <c r="T104" s="237">
        <v>165</v>
      </c>
      <c r="U104" s="126"/>
      <c r="V104" s="126"/>
      <c r="W104" s="126"/>
      <c r="X104" s="249"/>
      <c r="Y104" s="126"/>
      <c r="Z104" s="250"/>
    </row>
    <row r="105" spans="2:26" s="67" customFormat="1" ht="22.5" customHeight="1">
      <c r="B105" s="94"/>
      <c r="C105" s="247" t="s">
        <v>246</v>
      </c>
      <c r="D105" s="97"/>
      <c r="E105" s="248">
        <v>1</v>
      </c>
      <c r="F105" s="124">
        <v>89</v>
      </c>
      <c r="G105" s="126">
        <v>23021</v>
      </c>
      <c r="H105" s="126">
        <v>22496</v>
      </c>
      <c r="I105" s="246">
        <v>55498</v>
      </c>
      <c r="J105" s="237">
        <v>696</v>
      </c>
      <c r="K105" s="124">
        <v>252764.04494382022</v>
      </c>
      <c r="L105" s="126">
        <v>157404.49438202247</v>
      </c>
      <c r="M105" s="126">
        <v>2157.303370786517</v>
      </c>
      <c r="O105" s="126">
        <v>0</v>
      </c>
      <c r="P105" s="126">
        <v>0</v>
      </c>
      <c r="Q105" s="126">
        <v>0</v>
      </c>
      <c r="R105" s="267">
        <v>0</v>
      </c>
      <c r="S105" s="268">
        <v>0</v>
      </c>
      <c r="T105" s="237">
        <v>0</v>
      </c>
      <c r="U105" s="126">
        <v>0</v>
      </c>
      <c r="V105" s="126">
        <v>0</v>
      </c>
      <c r="W105" s="126">
        <v>0</v>
      </c>
      <c r="X105" s="249">
        <v>151</v>
      </c>
      <c r="Y105" s="126">
        <v>151</v>
      </c>
      <c r="Z105" s="250">
        <v>7279</v>
      </c>
    </row>
    <row r="106" spans="2:26" s="67" customFormat="1" ht="22.5" customHeight="1">
      <c r="B106" s="94"/>
      <c r="C106" s="247" t="s">
        <v>209</v>
      </c>
      <c r="D106" s="97"/>
      <c r="E106" s="248">
        <v>0</v>
      </c>
      <c r="F106" s="124">
        <v>0</v>
      </c>
      <c r="G106" s="126">
        <v>0</v>
      </c>
      <c r="H106" s="126">
        <v>0</v>
      </c>
      <c r="I106" s="246">
        <v>71385</v>
      </c>
      <c r="J106" s="237">
        <v>247</v>
      </c>
      <c r="K106" s="124">
        <v>0</v>
      </c>
      <c r="L106" s="126">
        <v>0</v>
      </c>
      <c r="M106" s="126">
        <v>0</v>
      </c>
      <c r="O106" s="126">
        <v>0</v>
      </c>
      <c r="P106" s="126">
        <v>0</v>
      </c>
      <c r="Q106" s="126">
        <v>0</v>
      </c>
      <c r="R106" s="267">
        <v>0</v>
      </c>
      <c r="S106" s="268">
        <v>0</v>
      </c>
      <c r="T106" s="237">
        <v>0</v>
      </c>
      <c r="U106" s="126">
        <v>0</v>
      </c>
      <c r="V106" s="126">
        <v>0</v>
      </c>
      <c r="W106" s="126">
        <v>0</v>
      </c>
      <c r="X106" s="249">
        <v>198353</v>
      </c>
      <c r="Y106" s="126">
        <v>198353</v>
      </c>
      <c r="Z106" s="250">
        <v>155</v>
      </c>
    </row>
    <row r="107" spans="2:26" s="67" customFormat="1" ht="22.5" customHeight="1">
      <c r="B107" s="94"/>
      <c r="C107" s="247" t="s">
        <v>210</v>
      </c>
      <c r="D107" s="97"/>
      <c r="E107" s="248">
        <v>0</v>
      </c>
      <c r="F107" s="124">
        <v>0</v>
      </c>
      <c r="G107" s="126">
        <v>0</v>
      </c>
      <c r="H107" s="126">
        <v>0</v>
      </c>
      <c r="I107" s="246">
        <v>125987</v>
      </c>
      <c r="J107" s="237">
        <v>627</v>
      </c>
      <c r="K107" s="124">
        <v>0</v>
      </c>
      <c r="L107" s="126">
        <v>0</v>
      </c>
      <c r="M107" s="126">
        <v>0</v>
      </c>
      <c r="O107" s="126">
        <v>0</v>
      </c>
      <c r="P107" s="126">
        <v>0</v>
      </c>
      <c r="Q107" s="126">
        <v>0</v>
      </c>
      <c r="R107" s="267">
        <v>0</v>
      </c>
      <c r="S107" s="268">
        <v>0</v>
      </c>
      <c r="T107" s="237">
        <v>0</v>
      </c>
      <c r="U107" s="126">
        <v>0</v>
      </c>
      <c r="V107" s="126">
        <v>0</v>
      </c>
      <c r="W107" s="251">
        <v>0</v>
      </c>
      <c r="X107" s="249">
        <v>23639</v>
      </c>
      <c r="Y107" s="126">
        <v>23639</v>
      </c>
      <c r="Z107" s="250">
        <v>120</v>
      </c>
    </row>
    <row r="108" spans="2:26" s="67" customFormat="1" ht="22.5" customHeight="1">
      <c r="B108" s="94"/>
      <c r="C108" s="247" t="s">
        <v>211</v>
      </c>
      <c r="D108" s="97"/>
      <c r="E108" s="248">
        <v>0</v>
      </c>
      <c r="F108" s="124">
        <v>0</v>
      </c>
      <c r="G108" s="126">
        <v>0</v>
      </c>
      <c r="H108" s="126">
        <v>0</v>
      </c>
      <c r="I108" s="246">
        <v>49523</v>
      </c>
      <c r="J108" s="237">
        <v>379</v>
      </c>
      <c r="K108" s="124">
        <v>0</v>
      </c>
      <c r="L108" s="126">
        <v>0</v>
      </c>
      <c r="M108" s="126">
        <v>0</v>
      </c>
      <c r="O108" s="126">
        <v>0</v>
      </c>
      <c r="P108" s="126">
        <v>0</v>
      </c>
      <c r="Q108" s="126">
        <v>0</v>
      </c>
      <c r="R108" s="267">
        <v>0</v>
      </c>
      <c r="S108" s="268">
        <v>0</v>
      </c>
      <c r="T108" s="237">
        <v>0</v>
      </c>
      <c r="U108" s="126">
        <v>0</v>
      </c>
      <c r="V108" s="126">
        <v>0</v>
      </c>
      <c r="W108" s="126">
        <v>0</v>
      </c>
      <c r="X108" s="249">
        <v>13365</v>
      </c>
      <c r="Y108" s="126">
        <v>13365</v>
      </c>
      <c r="Z108" s="250">
        <v>24612</v>
      </c>
    </row>
    <row r="109" spans="2:26" s="67" customFormat="1" ht="22.5" customHeight="1">
      <c r="B109" s="94"/>
      <c r="C109" s="247" t="s">
        <v>212</v>
      </c>
      <c r="D109" s="97"/>
      <c r="E109" s="248">
        <v>0</v>
      </c>
      <c r="F109" s="124">
        <v>0</v>
      </c>
      <c r="G109" s="126">
        <v>0</v>
      </c>
      <c r="H109" s="126">
        <v>0</v>
      </c>
      <c r="I109" s="246">
        <v>65017</v>
      </c>
      <c r="J109" s="237">
        <v>413</v>
      </c>
      <c r="K109" s="124">
        <v>0</v>
      </c>
      <c r="L109" s="126">
        <v>0</v>
      </c>
      <c r="M109" s="126">
        <v>0</v>
      </c>
      <c r="O109" s="126">
        <v>0</v>
      </c>
      <c r="P109" s="126">
        <v>0</v>
      </c>
      <c r="Q109" s="126">
        <v>0</v>
      </c>
      <c r="R109" s="267">
        <v>0</v>
      </c>
      <c r="S109" s="268">
        <v>0</v>
      </c>
      <c r="T109" s="237">
        <v>0</v>
      </c>
      <c r="U109" s="126">
        <v>0</v>
      </c>
      <c r="V109" s="126">
        <v>0</v>
      </c>
      <c r="W109" s="251">
        <v>0</v>
      </c>
      <c r="X109" s="249">
        <v>28151</v>
      </c>
      <c r="Y109" s="126">
        <v>28151</v>
      </c>
      <c r="Z109" s="250">
        <v>368</v>
      </c>
    </row>
    <row r="110" spans="2:26" s="67" customFormat="1" ht="22.5" customHeight="1" thickBot="1">
      <c r="B110" s="101"/>
      <c r="C110" s="66"/>
      <c r="D110" s="256"/>
      <c r="E110" s="271"/>
      <c r="F110" s="272"/>
      <c r="G110" s="273"/>
      <c r="H110" s="273"/>
      <c r="I110" s="66"/>
      <c r="J110" s="66"/>
      <c r="K110" s="84"/>
      <c r="L110" s="274"/>
      <c r="M110" s="274"/>
      <c r="N110" s="71"/>
      <c r="O110" s="273"/>
      <c r="P110" s="273"/>
      <c r="Q110" s="273"/>
      <c r="R110" s="273"/>
      <c r="S110" s="66"/>
      <c r="T110" s="66"/>
      <c r="U110" s="259"/>
      <c r="V110" s="259"/>
      <c r="W110" s="259"/>
      <c r="X110" s="262"/>
      <c r="Y110" s="259"/>
      <c r="Z110" s="263"/>
    </row>
    <row r="111" spans="2:18" s="67" customFormat="1" ht="22.5" customHeight="1">
      <c r="B111" s="197" t="s">
        <v>213</v>
      </c>
      <c r="E111" s="214"/>
      <c r="F111" s="214"/>
      <c r="G111" s="275"/>
      <c r="H111" s="214"/>
      <c r="O111" s="214"/>
      <c r="P111" s="276"/>
      <c r="Q111" s="214"/>
      <c r="R111" s="214"/>
    </row>
    <row r="112" spans="2:18" s="67" customFormat="1" ht="58.5" customHeight="1">
      <c r="B112" s="197"/>
      <c r="E112" s="214"/>
      <c r="F112" s="214"/>
      <c r="G112" s="275"/>
      <c r="H112" s="214"/>
      <c r="O112" s="214"/>
      <c r="P112" s="276"/>
      <c r="Q112" s="214"/>
      <c r="R112" s="214"/>
    </row>
    <row r="113" spans="2:18" s="67" customFormat="1" ht="58.5" customHeight="1">
      <c r="B113" s="197"/>
      <c r="E113" s="214"/>
      <c r="F113" s="214"/>
      <c r="G113" s="275"/>
      <c r="H113" s="214"/>
      <c r="O113" s="214"/>
      <c r="P113" s="276"/>
      <c r="Q113" s="214"/>
      <c r="R113" s="214"/>
    </row>
    <row r="114" spans="2:26" ht="17.25">
      <c r="B114" s="319">
        <v>31</v>
      </c>
      <c r="C114" s="319"/>
      <c r="D114" s="319"/>
      <c r="E114" s="319"/>
      <c r="F114" s="319"/>
      <c r="G114" s="319"/>
      <c r="H114" s="319"/>
      <c r="I114" s="319"/>
      <c r="J114" s="319"/>
      <c r="K114" s="319"/>
      <c r="L114" s="319"/>
      <c r="M114" s="319"/>
      <c r="N114" s="319"/>
      <c r="O114" s="319">
        <v>32</v>
      </c>
      <c r="P114" s="319"/>
      <c r="Q114" s="319"/>
      <c r="R114" s="319"/>
      <c r="S114" s="319"/>
      <c r="T114" s="319"/>
      <c r="U114" s="319"/>
      <c r="V114" s="319"/>
      <c r="W114" s="319"/>
      <c r="X114" s="319"/>
      <c r="Y114" s="319"/>
      <c r="Z114" s="319"/>
    </row>
  </sheetData>
  <mergeCells count="16">
    <mergeCell ref="B60:N60"/>
    <mergeCell ref="O60:Z60"/>
    <mergeCell ref="E3:M3"/>
    <mergeCell ref="O3:W3"/>
    <mergeCell ref="K4:M4"/>
    <mergeCell ref="U4:W4"/>
    <mergeCell ref="B114:N114"/>
    <mergeCell ref="O114:Z114"/>
    <mergeCell ref="X3:Y3"/>
    <mergeCell ref="B62:D65"/>
    <mergeCell ref="E62:M62"/>
    <mergeCell ref="O62:W62"/>
    <mergeCell ref="K63:M63"/>
    <mergeCell ref="U63:W63"/>
    <mergeCell ref="X62:Y62"/>
    <mergeCell ref="B3:D6"/>
  </mergeCells>
  <printOptions/>
  <pageMargins left="0.35433070866141736" right="0.35433070866141736" top="0.7874015748031497" bottom="0.3937007874015748" header="0.3937007874015748" footer="0.3937007874015748"/>
  <pageSetup fitToHeight="2" fitToWidth="2" horizontalDpi="600" verticalDpi="600" orientation="portrait" pageOrder="overThenDown" paperSize="9" scale="65" r:id="rId1"/>
  <rowBreaks count="1" manualBreakCount="1">
    <brk id="60" max="25" man="1"/>
  </rowBreaks>
  <colBreaks count="1" manualBreakCount="1">
    <brk id="14" max="109" man="1"/>
  </colBreaks>
</worksheet>
</file>

<file path=xl/worksheets/sheet7.xml><?xml version="1.0" encoding="utf-8"?>
<worksheet xmlns="http://schemas.openxmlformats.org/spreadsheetml/2006/main" xmlns:r="http://schemas.openxmlformats.org/officeDocument/2006/relationships">
  <sheetPr transitionEvaluation="1"/>
  <dimension ref="A1:IV267"/>
  <sheetViews>
    <sheetView defaultGridColor="0" view="pageBreakPreview" zoomScale="60" zoomScaleNormal="77" colorId="22" workbookViewId="0" topLeftCell="A232">
      <selection activeCell="J262" sqref="J262"/>
    </sheetView>
  </sheetViews>
  <sheetFormatPr defaultColWidth="10.66015625" defaultRowHeight="18"/>
  <cols>
    <col min="1" max="2" width="2.66015625" style="0" customWidth="1"/>
    <col min="3" max="3" width="17.5" style="0" customWidth="1"/>
    <col min="4" max="5" width="12" style="0" customWidth="1"/>
    <col min="6" max="6" width="11.5" style="0" customWidth="1"/>
    <col min="7" max="7" width="12" style="0" customWidth="1"/>
    <col min="8" max="8" width="11" style="0" customWidth="1"/>
    <col min="9" max="9" width="8.91015625" style="0" customWidth="1"/>
    <col min="10" max="10" width="12.08203125" style="0" customWidth="1"/>
    <col min="11" max="11" width="9.66015625" style="0" customWidth="1"/>
    <col min="12" max="12" width="8.66015625" style="0" customWidth="1"/>
    <col min="13" max="13" width="9.41015625" style="0" customWidth="1"/>
    <col min="14" max="15" width="2.66015625" style="0" customWidth="1"/>
    <col min="16" max="16" width="17.66015625" style="0" customWidth="1"/>
    <col min="17" max="20" width="11.66015625" style="0" customWidth="1"/>
    <col min="22" max="22" width="8.66015625" style="0" customWidth="1"/>
    <col min="23" max="23" width="11.66015625" style="0" customWidth="1"/>
    <col min="24" max="25" width="8.66015625" style="0" customWidth="1"/>
    <col min="26" max="26" width="9.66015625" style="0" customWidth="1"/>
    <col min="27" max="28" width="2.66015625" style="0" customWidth="1"/>
    <col min="29" max="29" width="17.66015625" style="0" customWidth="1"/>
    <col min="30" max="33" width="11.66015625" style="0" customWidth="1"/>
    <col min="35" max="35" width="8.66015625" style="0" customWidth="1"/>
    <col min="36" max="36" width="11.66015625" style="0" customWidth="1"/>
    <col min="37" max="38" width="8.66015625" style="0" customWidth="1"/>
    <col min="39" max="39" width="9.66015625" style="0" customWidth="1"/>
    <col min="40" max="41" width="2.66015625" style="0" customWidth="1"/>
    <col min="42" max="42" width="17.66015625" style="0" customWidth="1"/>
    <col min="43" max="46" width="11.66015625" style="0" customWidth="1"/>
    <col min="48" max="48" width="8.66015625" style="0" customWidth="1"/>
    <col min="49" max="49" width="11.66015625" style="0" customWidth="1"/>
    <col min="50" max="51" width="8.66015625" style="0" customWidth="1"/>
    <col min="52" max="52" width="9.66015625" style="0" customWidth="1"/>
    <col min="53" max="54" width="2.66015625" style="0" customWidth="1"/>
    <col min="55" max="55" width="17.66015625" style="0" customWidth="1"/>
    <col min="56" max="59" width="11.66015625" style="0" customWidth="1"/>
    <col min="61" max="61" width="8.66015625" style="0" customWidth="1"/>
    <col min="62" max="62" width="11.66015625" style="0" customWidth="1"/>
    <col min="63" max="64" width="8.66015625" style="0" customWidth="1"/>
    <col min="65" max="65" width="9.66015625" style="0" customWidth="1"/>
    <col min="66" max="67" width="2.66015625" style="0" customWidth="1"/>
    <col min="68" max="68" width="17.66015625" style="0" customWidth="1"/>
    <col min="69" max="72" width="11.66015625" style="0" customWidth="1"/>
    <col min="74" max="74" width="8.66015625" style="0" customWidth="1"/>
    <col min="75" max="75" width="11.66015625" style="0" customWidth="1"/>
    <col min="76" max="77" width="8.66015625" style="0" customWidth="1"/>
    <col min="78" max="78" width="9.66015625" style="0" customWidth="1"/>
    <col min="79" max="80" width="2.66015625" style="0" customWidth="1"/>
    <col min="81" max="81" width="17.66015625" style="0" customWidth="1"/>
    <col min="82" max="85" width="11.66015625" style="0" customWidth="1"/>
    <col min="87" max="87" width="8.66015625" style="0" customWidth="1"/>
    <col min="88" max="88" width="11.66015625" style="0" customWidth="1"/>
    <col min="89" max="90" width="8.66015625" style="0" customWidth="1"/>
    <col min="91" max="91" width="9.66015625" style="0" customWidth="1"/>
    <col min="92" max="93" width="2.66015625" style="0" customWidth="1"/>
    <col min="94" max="94" width="17.66015625" style="0" customWidth="1"/>
    <col min="95" max="98" width="11.66015625" style="0" customWidth="1"/>
    <col min="100" max="100" width="8.66015625" style="0" customWidth="1"/>
    <col min="101" max="101" width="11.66015625" style="0" customWidth="1"/>
    <col min="102" max="103" width="8.66015625" style="0" customWidth="1"/>
    <col min="104" max="104" width="9.66015625" style="0" customWidth="1"/>
    <col min="105" max="106" width="2.66015625" style="0" customWidth="1"/>
    <col min="107" max="107" width="17.66015625" style="0" customWidth="1"/>
    <col min="108" max="111" width="11.66015625" style="0" customWidth="1"/>
    <col min="113" max="113" width="8.66015625" style="0" customWidth="1"/>
    <col min="114" max="114" width="11.66015625" style="0" customWidth="1"/>
    <col min="115" max="115" width="10.16015625" style="0" customWidth="1"/>
    <col min="116" max="116" width="8.66015625" style="0" customWidth="1"/>
    <col min="117" max="117" width="9.66015625" style="0" customWidth="1"/>
  </cols>
  <sheetData>
    <row r="1" spans="1:243" ht="20.25">
      <c r="A1" s="20" t="s">
        <v>299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4.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pans="1:243" s="68" customFormat="1" ht="18" thickBot="1">
      <c r="A3" s="277"/>
      <c r="B3" s="277" t="s">
        <v>309</v>
      </c>
      <c r="C3" s="277"/>
      <c r="D3" s="277"/>
      <c r="E3" s="277"/>
      <c r="F3" s="277"/>
      <c r="G3" s="277"/>
      <c r="H3" s="277"/>
      <c r="I3" s="277"/>
      <c r="J3" s="277"/>
      <c r="K3" s="277"/>
      <c r="L3" s="277"/>
      <c r="M3" s="278" t="s">
        <v>301</v>
      </c>
      <c r="DN3" s="277"/>
      <c r="DO3" s="277"/>
      <c r="DP3" s="277"/>
      <c r="DQ3" s="277"/>
      <c r="DR3" s="277"/>
      <c r="DS3" s="277"/>
      <c r="DT3" s="277"/>
      <c r="DU3" s="277"/>
      <c r="DV3" s="277"/>
      <c r="DW3" s="277"/>
      <c r="DX3" s="277"/>
      <c r="DY3" s="277"/>
      <c r="DZ3" s="277"/>
      <c r="EA3" s="277"/>
      <c r="EB3" s="277"/>
      <c r="EC3" s="277"/>
      <c r="ED3" s="277"/>
      <c r="EE3" s="277"/>
      <c r="EF3" s="277"/>
      <c r="EG3" s="277"/>
      <c r="EH3" s="277"/>
      <c r="EI3" s="277"/>
      <c r="EJ3" s="277"/>
      <c r="EK3" s="277"/>
      <c r="EL3" s="277"/>
      <c r="EM3" s="277"/>
      <c r="EN3" s="277"/>
      <c r="EO3" s="277"/>
      <c r="EP3" s="277"/>
      <c r="EQ3" s="277"/>
      <c r="ER3" s="277"/>
      <c r="ES3" s="277"/>
      <c r="ET3" s="277"/>
      <c r="EU3" s="277"/>
      <c r="EV3" s="277"/>
      <c r="EW3" s="277"/>
      <c r="EX3" s="277"/>
      <c r="EY3" s="277"/>
      <c r="EZ3" s="277"/>
      <c r="FA3" s="277"/>
      <c r="FB3" s="277"/>
      <c r="FC3" s="277"/>
      <c r="FD3" s="277"/>
      <c r="FE3" s="277"/>
      <c r="FF3" s="277"/>
      <c r="FG3" s="277"/>
      <c r="FH3" s="277"/>
      <c r="FI3" s="277"/>
      <c r="FJ3" s="277"/>
      <c r="FK3" s="277"/>
      <c r="FL3" s="277"/>
      <c r="FM3" s="277"/>
      <c r="FN3" s="277"/>
      <c r="FO3" s="277"/>
      <c r="FP3" s="277"/>
      <c r="FQ3" s="277"/>
      <c r="FR3" s="277"/>
      <c r="FS3" s="277"/>
      <c r="FT3" s="277"/>
      <c r="FU3" s="277"/>
      <c r="FV3" s="277"/>
      <c r="FW3" s="277"/>
      <c r="FX3" s="277"/>
      <c r="FY3" s="277"/>
      <c r="FZ3" s="277"/>
      <c r="GA3" s="277"/>
      <c r="GB3" s="277"/>
      <c r="GC3" s="277"/>
      <c r="GD3" s="277"/>
      <c r="GE3" s="277"/>
      <c r="GF3" s="277"/>
      <c r="GG3" s="277"/>
      <c r="GH3" s="277"/>
      <c r="GI3" s="277"/>
      <c r="GJ3" s="277"/>
      <c r="GK3" s="277"/>
      <c r="GL3" s="277"/>
      <c r="GM3" s="277"/>
      <c r="GN3" s="277"/>
      <c r="GO3" s="277"/>
      <c r="GP3" s="277"/>
      <c r="GQ3" s="277"/>
      <c r="GR3" s="277"/>
      <c r="GS3" s="277"/>
      <c r="GT3" s="277"/>
      <c r="GU3" s="277"/>
      <c r="GV3" s="277"/>
      <c r="GW3" s="277"/>
      <c r="GX3" s="277"/>
      <c r="GY3" s="277"/>
      <c r="GZ3" s="277"/>
      <c r="HA3" s="277"/>
      <c r="HB3" s="277"/>
      <c r="HC3" s="277"/>
      <c r="HD3" s="277"/>
      <c r="HE3" s="277"/>
      <c r="HF3" s="277"/>
      <c r="HG3" s="277"/>
      <c r="HH3" s="277"/>
      <c r="HI3" s="277"/>
      <c r="HJ3" s="277"/>
      <c r="HK3" s="277"/>
      <c r="HL3" s="277"/>
      <c r="HM3" s="277"/>
      <c r="HN3" s="277"/>
      <c r="HO3" s="277"/>
      <c r="HP3" s="277"/>
      <c r="HQ3" s="277"/>
      <c r="HR3" s="277"/>
      <c r="HS3" s="277"/>
      <c r="HT3" s="277"/>
      <c r="HU3" s="277"/>
      <c r="HV3" s="277"/>
      <c r="HW3" s="277"/>
      <c r="HX3" s="277"/>
      <c r="HY3" s="277"/>
      <c r="HZ3" s="277"/>
      <c r="IA3" s="277"/>
      <c r="IB3" s="277"/>
      <c r="IC3" s="277"/>
      <c r="ID3" s="277"/>
      <c r="IE3" s="277"/>
      <c r="IF3" s="277"/>
      <c r="IG3" s="277"/>
      <c r="IH3" s="277"/>
      <c r="II3" s="277"/>
    </row>
    <row r="4" spans="1:243" s="68" customFormat="1" ht="17.25">
      <c r="A4" s="349" t="s">
        <v>409</v>
      </c>
      <c r="B4" s="324"/>
      <c r="C4" s="320"/>
      <c r="D4" s="381" t="s">
        <v>424</v>
      </c>
      <c r="E4" s="330" t="s">
        <v>410</v>
      </c>
      <c r="F4" s="310"/>
      <c r="G4" s="310"/>
      <c r="H4" s="310"/>
      <c r="I4" s="310"/>
      <c r="J4" s="331"/>
      <c r="K4" s="330" t="s">
        <v>149</v>
      </c>
      <c r="L4" s="310"/>
      <c r="M4" s="332"/>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row>
    <row r="5" spans="1:243" s="68" customFormat="1" ht="17.25">
      <c r="A5" s="314"/>
      <c r="B5" s="315"/>
      <c r="C5" s="316"/>
      <c r="D5" s="379"/>
      <c r="E5" s="382" t="s">
        <v>66</v>
      </c>
      <c r="F5" s="383" t="s">
        <v>425</v>
      </c>
      <c r="G5" s="383" t="s">
        <v>426</v>
      </c>
      <c r="H5" s="382" t="s">
        <v>68</v>
      </c>
      <c r="I5" s="378" t="s">
        <v>427</v>
      </c>
      <c r="J5" s="382" t="s">
        <v>65</v>
      </c>
      <c r="K5" s="378" t="s">
        <v>428</v>
      </c>
      <c r="L5" s="378" t="s">
        <v>429</v>
      </c>
      <c r="M5" s="375" t="s">
        <v>65</v>
      </c>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row>
    <row r="6" spans="1:243" s="68" customFormat="1" ht="17.25">
      <c r="A6" s="314"/>
      <c r="B6" s="315"/>
      <c r="C6" s="316"/>
      <c r="D6" s="379"/>
      <c r="E6" s="379"/>
      <c r="F6" s="384"/>
      <c r="G6" s="384"/>
      <c r="H6" s="379"/>
      <c r="I6" s="379"/>
      <c r="J6" s="386"/>
      <c r="K6" s="379"/>
      <c r="L6" s="379"/>
      <c r="M6" s="376"/>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row>
    <row r="7" spans="1:243" s="68" customFormat="1" ht="2.25" customHeight="1">
      <c r="A7" s="321"/>
      <c r="B7" s="325"/>
      <c r="C7" s="322"/>
      <c r="D7" s="380"/>
      <c r="E7" s="380"/>
      <c r="F7" s="385"/>
      <c r="G7" s="385"/>
      <c r="H7" s="380"/>
      <c r="I7" s="380"/>
      <c r="J7" s="387"/>
      <c r="K7" s="380"/>
      <c r="L7" s="380"/>
      <c r="M7" s="37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row>
    <row r="8" spans="1:243" s="68" customFormat="1" ht="17.25">
      <c r="A8" s="252" t="s">
        <v>312</v>
      </c>
      <c r="B8" s="67"/>
      <c r="C8" s="67"/>
      <c r="D8" s="75">
        <v>579521768</v>
      </c>
      <c r="E8" s="95">
        <v>116114156</v>
      </c>
      <c r="F8" s="95">
        <v>308221159</v>
      </c>
      <c r="G8" s="95">
        <v>143005993</v>
      </c>
      <c r="H8" s="95">
        <v>10396800</v>
      </c>
      <c r="I8" s="95">
        <v>119460</v>
      </c>
      <c r="J8" s="95">
        <v>577857568</v>
      </c>
      <c r="K8" s="95">
        <v>1432394</v>
      </c>
      <c r="L8" s="95">
        <v>231806</v>
      </c>
      <c r="M8" s="97">
        <v>1664200</v>
      </c>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row>
    <row r="9" spans="1:243" s="68" customFormat="1" ht="17.25">
      <c r="A9" s="252" t="s">
        <v>313</v>
      </c>
      <c r="B9" s="67"/>
      <c r="C9" s="67"/>
      <c r="D9" s="75">
        <v>489556646</v>
      </c>
      <c r="E9" s="95">
        <v>111142873</v>
      </c>
      <c r="F9" s="95">
        <v>291632497</v>
      </c>
      <c r="G9" s="95">
        <v>85449636</v>
      </c>
      <c r="H9" s="95">
        <v>0</v>
      </c>
      <c r="I9" s="95">
        <v>49629</v>
      </c>
      <c r="J9" s="95">
        <v>488274635</v>
      </c>
      <c r="K9" s="95">
        <v>1138350</v>
      </c>
      <c r="L9" s="95">
        <v>143661</v>
      </c>
      <c r="M9" s="97">
        <v>1282011</v>
      </c>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row>
    <row r="10" spans="1:243" s="68" customFormat="1" ht="17.25">
      <c r="A10" s="252"/>
      <c r="B10" s="247" t="s">
        <v>314</v>
      </c>
      <c r="C10" s="247"/>
      <c r="D10" s="75">
        <v>431745607</v>
      </c>
      <c r="E10" s="95">
        <v>109891076</v>
      </c>
      <c r="F10" s="95">
        <v>281865808</v>
      </c>
      <c r="G10" s="95">
        <v>39988723</v>
      </c>
      <c r="H10" s="95">
        <v>0</v>
      </c>
      <c r="I10" s="95">
        <v>0</v>
      </c>
      <c r="J10" s="95">
        <v>431745607</v>
      </c>
      <c r="K10" s="95">
        <v>0</v>
      </c>
      <c r="L10" s="95">
        <v>0</v>
      </c>
      <c r="M10" s="97">
        <v>0</v>
      </c>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row>
    <row r="11" spans="1:243" s="68" customFormat="1" ht="17.25">
      <c r="A11" s="252"/>
      <c r="B11" s="247"/>
      <c r="C11" s="247" t="s">
        <v>315</v>
      </c>
      <c r="D11" s="75">
        <v>279428862</v>
      </c>
      <c r="E11" s="95">
        <v>103486941</v>
      </c>
      <c r="F11" s="95">
        <v>167349477</v>
      </c>
      <c r="G11" s="95">
        <v>8592444</v>
      </c>
      <c r="H11" s="95">
        <v>0</v>
      </c>
      <c r="I11" s="95">
        <v>0</v>
      </c>
      <c r="J11" s="95">
        <v>279428862</v>
      </c>
      <c r="K11" s="95">
        <v>0</v>
      </c>
      <c r="L11" s="95">
        <v>0</v>
      </c>
      <c r="M11" s="97">
        <v>0</v>
      </c>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row>
    <row r="12" spans="1:243" s="68" customFormat="1" ht="17.25">
      <c r="A12" s="252"/>
      <c r="B12" s="247"/>
      <c r="C12" s="247" t="s">
        <v>316</v>
      </c>
      <c r="D12" s="75">
        <v>2498913</v>
      </c>
      <c r="E12" s="95">
        <v>346422</v>
      </c>
      <c r="F12" s="95">
        <v>1584320</v>
      </c>
      <c r="G12" s="95">
        <v>568171</v>
      </c>
      <c r="H12" s="95">
        <v>0</v>
      </c>
      <c r="I12" s="95">
        <v>0</v>
      </c>
      <c r="J12" s="95">
        <v>2498913</v>
      </c>
      <c r="K12" s="95">
        <v>0</v>
      </c>
      <c r="L12" s="95">
        <v>0</v>
      </c>
      <c r="M12" s="97">
        <v>0</v>
      </c>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row>
    <row r="13" spans="1:243" s="68" customFormat="1" ht="17.25">
      <c r="A13" s="252"/>
      <c r="B13" s="247"/>
      <c r="C13" s="247" t="s">
        <v>317</v>
      </c>
      <c r="D13" s="75">
        <v>15354662</v>
      </c>
      <c r="E13" s="95">
        <v>4180698</v>
      </c>
      <c r="F13" s="95">
        <v>9483239</v>
      </c>
      <c r="G13" s="95">
        <v>1690725</v>
      </c>
      <c r="H13" s="95">
        <v>0</v>
      </c>
      <c r="I13" s="95">
        <v>0</v>
      </c>
      <c r="J13" s="95">
        <v>15354662</v>
      </c>
      <c r="K13" s="95">
        <v>0</v>
      </c>
      <c r="L13" s="95">
        <v>0</v>
      </c>
      <c r="M13" s="97">
        <v>0</v>
      </c>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row>
    <row r="14" spans="1:243" s="68" customFormat="1" ht="17.25">
      <c r="A14" s="252"/>
      <c r="B14" s="247"/>
      <c r="C14" s="247" t="s">
        <v>318</v>
      </c>
      <c r="D14" s="75">
        <v>29954494</v>
      </c>
      <c r="E14" s="95">
        <v>1829971</v>
      </c>
      <c r="F14" s="95">
        <v>7553759</v>
      </c>
      <c r="G14" s="95">
        <v>20570764</v>
      </c>
      <c r="H14" s="95">
        <v>0</v>
      </c>
      <c r="I14" s="95">
        <v>0</v>
      </c>
      <c r="J14" s="95">
        <v>29954494</v>
      </c>
      <c r="K14" s="95">
        <v>0</v>
      </c>
      <c r="L14" s="95">
        <v>0</v>
      </c>
      <c r="M14" s="97">
        <v>0</v>
      </c>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row>
    <row r="15" spans="1:243" s="68" customFormat="1" ht="17.25">
      <c r="A15" s="252"/>
      <c r="B15" s="247"/>
      <c r="C15" s="247" t="s">
        <v>319</v>
      </c>
      <c r="D15" s="75">
        <v>65372454</v>
      </c>
      <c r="E15" s="95">
        <v>47044</v>
      </c>
      <c r="F15" s="95">
        <v>60375557</v>
      </c>
      <c r="G15" s="95">
        <v>4949853</v>
      </c>
      <c r="H15" s="95">
        <v>0</v>
      </c>
      <c r="I15" s="95">
        <v>0</v>
      </c>
      <c r="J15" s="95">
        <v>65372454</v>
      </c>
      <c r="K15" s="95">
        <v>0</v>
      </c>
      <c r="L15" s="95">
        <v>0</v>
      </c>
      <c r="M15" s="97">
        <v>0</v>
      </c>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row>
    <row r="16" spans="1:243" s="68" customFormat="1" ht="17.25">
      <c r="A16" s="252"/>
      <c r="B16" s="247"/>
      <c r="C16" s="247" t="s">
        <v>320</v>
      </c>
      <c r="D16" s="75">
        <v>664538</v>
      </c>
      <c r="E16" s="95">
        <v>0</v>
      </c>
      <c r="F16" s="95">
        <v>658884</v>
      </c>
      <c r="G16" s="95">
        <v>5654</v>
      </c>
      <c r="H16" s="95">
        <v>0</v>
      </c>
      <c r="I16" s="95">
        <v>0</v>
      </c>
      <c r="J16" s="95">
        <v>664538</v>
      </c>
      <c r="K16" s="95">
        <v>0</v>
      </c>
      <c r="L16" s="95">
        <v>0</v>
      </c>
      <c r="M16" s="97">
        <v>0</v>
      </c>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row>
    <row r="17" spans="1:243" s="68" customFormat="1" ht="17.25">
      <c r="A17" s="252"/>
      <c r="B17" s="247"/>
      <c r="C17" s="247" t="s">
        <v>321</v>
      </c>
      <c r="D17" s="75">
        <v>38471684</v>
      </c>
      <c r="E17" s="95">
        <v>0</v>
      </c>
      <c r="F17" s="95">
        <v>34860572</v>
      </c>
      <c r="G17" s="95">
        <v>3611112</v>
      </c>
      <c r="H17" s="95">
        <v>0</v>
      </c>
      <c r="I17" s="95">
        <v>0</v>
      </c>
      <c r="J17" s="95">
        <v>38471684</v>
      </c>
      <c r="K17" s="95">
        <v>0</v>
      </c>
      <c r="L17" s="95">
        <v>0</v>
      </c>
      <c r="M17" s="97">
        <v>0</v>
      </c>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row>
    <row r="18" spans="1:243" s="68" customFormat="1" ht="17.25">
      <c r="A18" s="252"/>
      <c r="B18" s="247" t="s">
        <v>322</v>
      </c>
      <c r="C18" s="247"/>
      <c r="D18" s="75">
        <v>15143049</v>
      </c>
      <c r="E18" s="95">
        <v>402492</v>
      </c>
      <c r="F18" s="95">
        <v>3600803</v>
      </c>
      <c r="G18" s="95">
        <v>10108782</v>
      </c>
      <c r="H18" s="95">
        <v>0</v>
      </c>
      <c r="I18" s="95">
        <v>7600</v>
      </c>
      <c r="J18" s="95">
        <v>14119677</v>
      </c>
      <c r="K18" s="95">
        <v>913937</v>
      </c>
      <c r="L18" s="95">
        <v>109435</v>
      </c>
      <c r="M18" s="97">
        <v>1023372</v>
      </c>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row>
    <row r="19" spans="1:243" s="68" customFormat="1" ht="17.25">
      <c r="A19" s="252"/>
      <c r="B19" s="247" t="s">
        <v>323</v>
      </c>
      <c r="C19" s="247"/>
      <c r="D19" s="75">
        <v>25582604</v>
      </c>
      <c r="E19" s="95">
        <v>186048</v>
      </c>
      <c r="F19" s="95">
        <v>5177575</v>
      </c>
      <c r="G19" s="95">
        <v>19997888</v>
      </c>
      <c r="H19" s="95">
        <v>0</v>
      </c>
      <c r="I19" s="95">
        <v>41636</v>
      </c>
      <c r="J19" s="95">
        <v>25403147</v>
      </c>
      <c r="K19" s="95">
        <v>152376</v>
      </c>
      <c r="L19" s="95">
        <v>27081</v>
      </c>
      <c r="M19" s="97">
        <v>179457</v>
      </c>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row>
    <row r="20" spans="1:243" s="68" customFormat="1" ht="17.25">
      <c r="A20" s="252"/>
      <c r="B20" s="247"/>
      <c r="C20" s="247" t="s">
        <v>324</v>
      </c>
      <c r="D20" s="75">
        <v>6456152</v>
      </c>
      <c r="E20" s="95">
        <v>154560</v>
      </c>
      <c r="F20" s="95">
        <v>1313157</v>
      </c>
      <c r="G20" s="95">
        <v>4898413</v>
      </c>
      <c r="H20" s="95">
        <v>0</v>
      </c>
      <c r="I20" s="95">
        <v>0</v>
      </c>
      <c r="J20" s="95">
        <v>6366130</v>
      </c>
      <c r="K20" s="95">
        <v>77000</v>
      </c>
      <c r="L20" s="95">
        <v>13022</v>
      </c>
      <c r="M20" s="97">
        <v>90022</v>
      </c>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row>
    <row r="21" spans="1:243" s="68" customFormat="1" ht="17.25">
      <c r="A21" s="252"/>
      <c r="B21" s="247"/>
      <c r="C21" s="247" t="s">
        <v>325</v>
      </c>
      <c r="D21" s="75">
        <v>19126452</v>
      </c>
      <c r="E21" s="95">
        <v>31488</v>
      </c>
      <c r="F21" s="95">
        <v>3864418</v>
      </c>
      <c r="G21" s="95">
        <v>15099475</v>
      </c>
      <c r="H21" s="95">
        <v>0</v>
      </c>
      <c r="I21" s="95">
        <v>41636</v>
      </c>
      <c r="J21" s="95">
        <v>19037017</v>
      </c>
      <c r="K21" s="95">
        <v>75376</v>
      </c>
      <c r="L21" s="95">
        <v>14059</v>
      </c>
      <c r="M21" s="97">
        <v>89435</v>
      </c>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row>
    <row r="22" spans="1:243" s="68" customFormat="1" ht="17.25">
      <c r="A22" s="252"/>
      <c r="B22" s="247" t="s">
        <v>326</v>
      </c>
      <c r="C22" s="247"/>
      <c r="D22" s="75">
        <v>15143276</v>
      </c>
      <c r="E22" s="95">
        <v>663257</v>
      </c>
      <c r="F22" s="95">
        <v>766853</v>
      </c>
      <c r="G22" s="95">
        <v>13691533</v>
      </c>
      <c r="H22" s="95">
        <v>0</v>
      </c>
      <c r="I22" s="95">
        <v>393</v>
      </c>
      <c r="J22" s="95">
        <v>15122036</v>
      </c>
      <c r="K22" s="95">
        <v>19330</v>
      </c>
      <c r="L22" s="95">
        <v>1910</v>
      </c>
      <c r="M22" s="97">
        <v>21240</v>
      </c>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row>
    <row r="23" spans="1:243" s="68" customFormat="1" ht="17.25">
      <c r="A23" s="252"/>
      <c r="B23" s="247" t="s">
        <v>327</v>
      </c>
      <c r="C23" s="247"/>
      <c r="D23" s="75">
        <v>1942110</v>
      </c>
      <c r="E23" s="95">
        <v>0</v>
      </c>
      <c r="F23" s="95">
        <v>221458</v>
      </c>
      <c r="G23" s="95">
        <v>1662710</v>
      </c>
      <c r="H23" s="95">
        <v>0</v>
      </c>
      <c r="I23" s="95">
        <v>0</v>
      </c>
      <c r="J23" s="95">
        <v>1884168</v>
      </c>
      <c r="K23" s="95">
        <v>52707</v>
      </c>
      <c r="L23" s="95">
        <v>5235</v>
      </c>
      <c r="M23" s="97">
        <v>57942</v>
      </c>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row>
    <row r="24" spans="1:243" s="68" customFormat="1" ht="17.25">
      <c r="A24" s="252" t="s">
        <v>328</v>
      </c>
      <c r="B24" s="247"/>
      <c r="C24" s="247"/>
      <c r="D24" s="75">
        <v>41566814</v>
      </c>
      <c r="E24" s="95">
        <v>4971283</v>
      </c>
      <c r="F24" s="95">
        <v>2847815</v>
      </c>
      <c r="G24" s="95">
        <v>22898896</v>
      </c>
      <c r="H24" s="95">
        <v>10396800</v>
      </c>
      <c r="I24" s="95">
        <v>69831</v>
      </c>
      <c r="J24" s="95">
        <v>41184625</v>
      </c>
      <c r="K24" s="95">
        <v>294044</v>
      </c>
      <c r="L24" s="95">
        <v>88145</v>
      </c>
      <c r="M24" s="97">
        <v>382189</v>
      </c>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row>
    <row r="25" spans="1:243" s="68" customFormat="1" ht="17.25">
      <c r="A25" s="252"/>
      <c r="B25" s="247" t="s">
        <v>329</v>
      </c>
      <c r="C25" s="247"/>
      <c r="D25" s="75">
        <v>3563786</v>
      </c>
      <c r="E25" s="95">
        <v>37018</v>
      </c>
      <c r="F25" s="95">
        <v>415734</v>
      </c>
      <c r="G25" s="95">
        <v>1423423</v>
      </c>
      <c r="H25" s="95">
        <v>1687300</v>
      </c>
      <c r="I25" s="95">
        <v>0</v>
      </c>
      <c r="J25" s="95">
        <v>3563475</v>
      </c>
      <c r="K25" s="95">
        <v>261</v>
      </c>
      <c r="L25" s="95">
        <v>50</v>
      </c>
      <c r="M25" s="97">
        <v>311</v>
      </c>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row>
    <row r="26" spans="1:243" s="68" customFormat="1" ht="17.25">
      <c r="A26" s="252"/>
      <c r="B26" s="247" t="s">
        <v>330</v>
      </c>
      <c r="C26" s="247"/>
      <c r="D26" s="75">
        <v>30367303</v>
      </c>
      <c r="E26" s="95">
        <v>4658383</v>
      </c>
      <c r="F26" s="95">
        <v>1170066</v>
      </c>
      <c r="G26" s="95">
        <v>15886728</v>
      </c>
      <c r="H26" s="95">
        <v>8588400</v>
      </c>
      <c r="I26" s="95">
        <v>62131</v>
      </c>
      <c r="J26" s="95">
        <v>30365708</v>
      </c>
      <c r="K26" s="95">
        <v>525</v>
      </c>
      <c r="L26" s="95">
        <v>1070</v>
      </c>
      <c r="M26" s="97">
        <v>1595</v>
      </c>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row>
    <row r="27" spans="1:243" s="68" customFormat="1" ht="17.25">
      <c r="A27" s="252"/>
      <c r="B27" s="247" t="s">
        <v>331</v>
      </c>
      <c r="C27" s="247"/>
      <c r="D27" s="75">
        <v>6804375</v>
      </c>
      <c r="E27" s="95">
        <v>275882</v>
      </c>
      <c r="F27" s="95">
        <v>1136118</v>
      </c>
      <c r="G27" s="95">
        <v>4916908</v>
      </c>
      <c r="H27" s="95">
        <v>121100</v>
      </c>
      <c r="I27" s="95">
        <v>5092</v>
      </c>
      <c r="J27" s="95">
        <v>6455100</v>
      </c>
      <c r="K27" s="95">
        <v>271588</v>
      </c>
      <c r="L27" s="95">
        <v>77687</v>
      </c>
      <c r="M27" s="97">
        <v>349275</v>
      </c>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row>
    <row r="28" spans="1:243" s="68" customFormat="1" ht="17.25">
      <c r="A28" s="252"/>
      <c r="B28" s="247" t="s">
        <v>332</v>
      </c>
      <c r="C28" s="247"/>
      <c r="D28" s="75">
        <v>831350</v>
      </c>
      <c r="E28" s="95">
        <v>0</v>
      </c>
      <c r="F28" s="95">
        <v>125897</v>
      </c>
      <c r="G28" s="95">
        <v>671837</v>
      </c>
      <c r="H28" s="95">
        <v>0</v>
      </c>
      <c r="I28" s="95">
        <v>2608</v>
      </c>
      <c r="J28" s="95">
        <v>800342</v>
      </c>
      <c r="K28" s="95">
        <v>21670</v>
      </c>
      <c r="L28" s="95">
        <v>9338</v>
      </c>
      <c r="M28" s="97">
        <v>31008</v>
      </c>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row>
    <row r="29" spans="1:243" s="68" customFormat="1" ht="17.25">
      <c r="A29" s="252" t="s">
        <v>333</v>
      </c>
      <c r="B29" s="67"/>
      <c r="C29" s="67"/>
      <c r="D29" s="75">
        <v>48398308</v>
      </c>
      <c r="E29" s="95">
        <v>0</v>
      </c>
      <c r="F29" s="95">
        <v>13740847</v>
      </c>
      <c r="G29" s="95">
        <v>34657461</v>
      </c>
      <c r="H29" s="95">
        <v>0</v>
      </c>
      <c r="I29" s="95">
        <v>0</v>
      </c>
      <c r="J29" s="95">
        <v>48398308</v>
      </c>
      <c r="K29" s="95">
        <v>0</v>
      </c>
      <c r="L29" s="95">
        <v>0</v>
      </c>
      <c r="M29" s="97">
        <v>0</v>
      </c>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row>
    <row r="30" spans="1:256" s="68" customFormat="1" ht="18" thickBot="1">
      <c r="A30" s="101"/>
      <c r="B30" s="66"/>
      <c r="C30" s="255"/>
      <c r="D30" s="258"/>
      <c r="E30" s="259"/>
      <c r="F30" s="259"/>
      <c r="G30" s="259"/>
      <c r="H30" s="259"/>
      <c r="I30" s="259"/>
      <c r="J30" s="259"/>
      <c r="K30" s="259"/>
      <c r="L30" s="259"/>
      <c r="M30" s="263"/>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c r="IU30" s="67"/>
      <c r="IV30" s="67"/>
    </row>
    <row r="31" spans="1:256" ht="17.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13" ht="18" thickBot="1">
      <c r="A32" s="61"/>
      <c r="B32" s="61" t="s">
        <v>300</v>
      </c>
      <c r="C32" s="61"/>
      <c r="D32" s="61"/>
      <c r="E32" s="61"/>
      <c r="F32" s="61"/>
      <c r="G32" s="61"/>
      <c r="H32" s="61"/>
      <c r="I32" s="61"/>
      <c r="J32" s="61"/>
      <c r="K32" s="61"/>
      <c r="L32" s="61"/>
      <c r="M32" s="62" t="s">
        <v>301</v>
      </c>
    </row>
    <row r="33" spans="1:243" s="68" customFormat="1" ht="17.25">
      <c r="A33" s="349" t="s">
        <v>409</v>
      </c>
      <c r="B33" s="324"/>
      <c r="C33" s="320"/>
      <c r="D33" s="381" t="s">
        <v>424</v>
      </c>
      <c r="E33" s="330" t="s">
        <v>410</v>
      </c>
      <c r="F33" s="310"/>
      <c r="G33" s="310"/>
      <c r="H33" s="310"/>
      <c r="I33" s="310"/>
      <c r="J33" s="331"/>
      <c r="K33" s="330" t="s">
        <v>149</v>
      </c>
      <c r="L33" s="310"/>
      <c r="M33" s="332"/>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row>
    <row r="34" spans="1:243" s="68" customFormat="1" ht="17.25">
      <c r="A34" s="314"/>
      <c r="B34" s="315"/>
      <c r="C34" s="316"/>
      <c r="D34" s="379"/>
      <c r="E34" s="382" t="s">
        <v>66</v>
      </c>
      <c r="F34" s="383" t="s">
        <v>425</v>
      </c>
      <c r="G34" s="383" t="s">
        <v>426</v>
      </c>
      <c r="H34" s="382" t="s">
        <v>68</v>
      </c>
      <c r="I34" s="378" t="s">
        <v>427</v>
      </c>
      <c r="J34" s="382" t="s">
        <v>65</v>
      </c>
      <c r="K34" s="378" t="s">
        <v>428</v>
      </c>
      <c r="L34" s="378" t="s">
        <v>429</v>
      </c>
      <c r="M34" s="375" t="s">
        <v>65</v>
      </c>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row>
    <row r="35" spans="1:243" s="68" customFormat="1" ht="17.25">
      <c r="A35" s="314"/>
      <c r="B35" s="315"/>
      <c r="C35" s="316"/>
      <c r="D35" s="379"/>
      <c r="E35" s="379"/>
      <c r="F35" s="384"/>
      <c r="G35" s="384"/>
      <c r="H35" s="379"/>
      <c r="I35" s="379"/>
      <c r="J35" s="386"/>
      <c r="K35" s="379"/>
      <c r="L35" s="379"/>
      <c r="M35" s="376"/>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row>
    <row r="36" spans="1:243" s="68" customFormat="1" ht="2.25" customHeight="1">
      <c r="A36" s="321"/>
      <c r="B36" s="325"/>
      <c r="C36" s="322"/>
      <c r="D36" s="380"/>
      <c r="E36" s="380"/>
      <c r="F36" s="385"/>
      <c r="G36" s="385"/>
      <c r="H36" s="380"/>
      <c r="I36" s="380"/>
      <c r="J36" s="387"/>
      <c r="K36" s="380"/>
      <c r="L36" s="380"/>
      <c r="M36" s="37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row>
    <row r="37" spans="1:243" s="68" customFormat="1" ht="17.25">
      <c r="A37" s="252" t="s">
        <v>312</v>
      </c>
      <c r="B37" s="67"/>
      <c r="C37" s="67"/>
      <c r="D37" s="75">
        <v>8950893</v>
      </c>
      <c r="E37" s="95">
        <v>264002</v>
      </c>
      <c r="F37" s="95">
        <v>6856</v>
      </c>
      <c r="G37" s="95">
        <v>8412904</v>
      </c>
      <c r="H37" s="95">
        <v>245739</v>
      </c>
      <c r="I37" s="95">
        <v>0</v>
      </c>
      <c r="J37" s="95">
        <v>8929501</v>
      </c>
      <c r="K37" s="95">
        <v>18256</v>
      </c>
      <c r="L37" s="95">
        <v>3136</v>
      </c>
      <c r="M37" s="97">
        <v>21392</v>
      </c>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row>
    <row r="38" spans="1:243" s="68" customFormat="1" ht="17.25">
      <c r="A38" s="252" t="s">
        <v>313</v>
      </c>
      <c r="B38" s="67"/>
      <c r="C38" s="67"/>
      <c r="D38" s="75">
        <v>7613585</v>
      </c>
      <c r="E38" s="95">
        <v>203822</v>
      </c>
      <c r="F38" s="95">
        <v>6856</v>
      </c>
      <c r="G38" s="95">
        <v>7387865</v>
      </c>
      <c r="H38" s="95">
        <v>0</v>
      </c>
      <c r="I38" s="95">
        <v>0</v>
      </c>
      <c r="J38" s="95">
        <v>7598543</v>
      </c>
      <c r="K38" s="95">
        <v>14160</v>
      </c>
      <c r="L38" s="95">
        <v>882</v>
      </c>
      <c r="M38" s="97">
        <v>15042</v>
      </c>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c r="HW38" s="67"/>
      <c r="HX38" s="67"/>
      <c r="HY38" s="67"/>
      <c r="HZ38" s="67"/>
      <c r="IA38" s="67"/>
      <c r="IB38" s="67"/>
      <c r="IC38" s="67"/>
      <c r="ID38" s="67"/>
      <c r="IE38" s="67"/>
      <c r="IF38" s="67"/>
      <c r="IG38" s="67"/>
      <c r="IH38" s="67"/>
      <c r="II38" s="67"/>
    </row>
    <row r="39" spans="1:243" s="68" customFormat="1" ht="17.25">
      <c r="A39" s="252"/>
      <c r="B39" s="247" t="s">
        <v>314</v>
      </c>
      <c r="C39" s="247" t="s">
        <v>411</v>
      </c>
      <c r="D39" s="75">
        <v>6450438</v>
      </c>
      <c r="E39" s="95">
        <v>170243</v>
      </c>
      <c r="F39" s="95">
        <v>6374</v>
      </c>
      <c r="G39" s="95">
        <v>6273821</v>
      </c>
      <c r="H39" s="95">
        <v>0</v>
      </c>
      <c r="I39" s="95">
        <v>0</v>
      </c>
      <c r="J39" s="95">
        <v>6450438</v>
      </c>
      <c r="K39" s="95">
        <v>0</v>
      </c>
      <c r="L39" s="95">
        <v>0</v>
      </c>
      <c r="M39" s="97">
        <v>0</v>
      </c>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c r="HA39" s="67"/>
      <c r="HB39" s="67"/>
      <c r="HC39" s="67"/>
      <c r="HD39" s="67"/>
      <c r="HE39" s="67"/>
      <c r="HF39" s="67"/>
      <c r="HG39" s="67"/>
      <c r="HH39" s="67"/>
      <c r="HI39" s="67"/>
      <c r="HJ39" s="67"/>
      <c r="HK39" s="67"/>
      <c r="HL39" s="67"/>
      <c r="HM39" s="67"/>
      <c r="HN39" s="67"/>
      <c r="HO39" s="67"/>
      <c r="HP39" s="67"/>
      <c r="HQ39" s="67"/>
      <c r="HR39" s="67"/>
      <c r="HS39" s="67"/>
      <c r="HT39" s="67"/>
      <c r="HU39" s="67"/>
      <c r="HV39" s="67"/>
      <c r="HW39" s="67"/>
      <c r="HX39" s="67"/>
      <c r="HY39" s="67"/>
      <c r="HZ39" s="67"/>
      <c r="IA39" s="67"/>
      <c r="IB39" s="67"/>
      <c r="IC39" s="67"/>
      <c r="ID39" s="67"/>
      <c r="IE39" s="67"/>
      <c r="IF39" s="67"/>
      <c r="IG39" s="67"/>
      <c r="IH39" s="67"/>
      <c r="II39" s="67"/>
    </row>
    <row r="40" spans="1:243" s="68" customFormat="1" ht="17.25">
      <c r="A40" s="252"/>
      <c r="B40" s="247"/>
      <c r="C40" s="247" t="s">
        <v>315</v>
      </c>
      <c r="D40" s="75">
        <v>4453597</v>
      </c>
      <c r="E40" s="95">
        <v>0</v>
      </c>
      <c r="F40" s="95">
        <v>0</v>
      </c>
      <c r="G40" s="95">
        <v>4453597</v>
      </c>
      <c r="H40" s="95">
        <v>0</v>
      </c>
      <c r="I40" s="95">
        <v>0</v>
      </c>
      <c r="J40" s="95">
        <v>4453597</v>
      </c>
      <c r="K40" s="95">
        <v>0</v>
      </c>
      <c r="L40" s="95">
        <v>0</v>
      </c>
      <c r="M40" s="97">
        <v>0</v>
      </c>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row>
    <row r="41" spans="1:243" s="68" customFormat="1" ht="17.25">
      <c r="A41" s="252"/>
      <c r="B41" s="247"/>
      <c r="C41" s="247" t="s">
        <v>316</v>
      </c>
      <c r="D41" s="75">
        <v>27512</v>
      </c>
      <c r="E41" s="95">
        <v>0</v>
      </c>
      <c r="F41" s="95">
        <v>5076</v>
      </c>
      <c r="G41" s="95">
        <v>22436</v>
      </c>
      <c r="H41" s="95">
        <v>0</v>
      </c>
      <c r="I41" s="95">
        <v>0</v>
      </c>
      <c r="J41" s="95">
        <v>27512</v>
      </c>
      <c r="K41" s="95">
        <v>0</v>
      </c>
      <c r="L41" s="95">
        <v>0</v>
      </c>
      <c r="M41" s="97">
        <v>0</v>
      </c>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c r="HW41" s="67"/>
      <c r="HX41" s="67"/>
      <c r="HY41" s="67"/>
      <c r="HZ41" s="67"/>
      <c r="IA41" s="67"/>
      <c r="IB41" s="67"/>
      <c r="IC41" s="67"/>
      <c r="ID41" s="67"/>
      <c r="IE41" s="67"/>
      <c r="IF41" s="67"/>
      <c r="IG41" s="67"/>
      <c r="IH41" s="67"/>
      <c r="II41" s="67"/>
    </row>
    <row r="42" spans="1:243" s="68" customFormat="1" ht="17.25">
      <c r="A42" s="252"/>
      <c r="B42" s="247"/>
      <c r="C42" s="247" t="s">
        <v>317</v>
      </c>
      <c r="D42" s="75">
        <v>1673</v>
      </c>
      <c r="E42" s="95">
        <v>0</v>
      </c>
      <c r="F42" s="95">
        <v>0</v>
      </c>
      <c r="G42" s="95">
        <v>1673</v>
      </c>
      <c r="H42" s="95">
        <v>0</v>
      </c>
      <c r="I42" s="95">
        <v>0</v>
      </c>
      <c r="J42" s="95">
        <v>1673</v>
      </c>
      <c r="K42" s="95">
        <v>0</v>
      </c>
      <c r="L42" s="95">
        <v>0</v>
      </c>
      <c r="M42" s="97">
        <v>0</v>
      </c>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c r="GS42" s="67"/>
      <c r="GT42" s="67"/>
      <c r="GU42" s="67"/>
      <c r="GV42" s="67"/>
      <c r="GW42" s="67"/>
      <c r="GX42" s="67"/>
      <c r="GY42" s="67"/>
      <c r="GZ42" s="67"/>
      <c r="HA42" s="67"/>
      <c r="HB42" s="67"/>
      <c r="HC42" s="67"/>
      <c r="HD42" s="67"/>
      <c r="HE42" s="67"/>
      <c r="HF42" s="67"/>
      <c r="HG42" s="67"/>
      <c r="HH42" s="67"/>
      <c r="HI42" s="67"/>
      <c r="HJ42" s="67"/>
      <c r="HK42" s="67"/>
      <c r="HL42" s="67"/>
      <c r="HM42" s="67"/>
      <c r="HN42" s="67"/>
      <c r="HO42" s="67"/>
      <c r="HP42" s="67"/>
      <c r="HQ42" s="67"/>
      <c r="HR42" s="67"/>
      <c r="HS42" s="67"/>
      <c r="HT42" s="67"/>
      <c r="HU42" s="67"/>
      <c r="HV42" s="67"/>
      <c r="HW42" s="67"/>
      <c r="HX42" s="67"/>
      <c r="HY42" s="67"/>
      <c r="HZ42" s="67"/>
      <c r="IA42" s="67"/>
      <c r="IB42" s="67"/>
      <c r="IC42" s="67"/>
      <c r="ID42" s="67"/>
      <c r="IE42" s="67"/>
      <c r="IF42" s="67"/>
      <c r="IG42" s="67"/>
      <c r="IH42" s="67"/>
      <c r="II42" s="67"/>
    </row>
    <row r="43" spans="1:243" s="68" customFormat="1" ht="17.25">
      <c r="A43" s="252"/>
      <c r="B43" s="247"/>
      <c r="C43" s="247" t="s">
        <v>318</v>
      </c>
      <c r="D43" s="75">
        <v>547479</v>
      </c>
      <c r="E43" s="95">
        <v>153547</v>
      </c>
      <c r="F43" s="95">
        <v>0</v>
      </c>
      <c r="G43" s="95">
        <v>393932</v>
      </c>
      <c r="H43" s="95">
        <v>0</v>
      </c>
      <c r="I43" s="95">
        <v>0</v>
      </c>
      <c r="J43" s="95">
        <v>547479</v>
      </c>
      <c r="K43" s="95">
        <v>0</v>
      </c>
      <c r="L43" s="95">
        <v>0</v>
      </c>
      <c r="M43" s="97">
        <v>0</v>
      </c>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c r="GF43" s="67"/>
      <c r="GG43" s="67"/>
      <c r="GH43" s="67"/>
      <c r="GI43" s="67"/>
      <c r="GJ43" s="67"/>
      <c r="GK43" s="67"/>
      <c r="GL43" s="67"/>
      <c r="GM43" s="67"/>
      <c r="GN43" s="67"/>
      <c r="GO43" s="67"/>
      <c r="GP43" s="67"/>
      <c r="GQ43" s="67"/>
      <c r="GR43" s="67"/>
      <c r="GS43" s="67"/>
      <c r="GT43" s="67"/>
      <c r="GU43" s="67"/>
      <c r="GV43" s="67"/>
      <c r="GW43" s="67"/>
      <c r="GX43" s="67"/>
      <c r="GY43" s="67"/>
      <c r="GZ43" s="67"/>
      <c r="HA43" s="67"/>
      <c r="HB43" s="67"/>
      <c r="HC43" s="67"/>
      <c r="HD43" s="67"/>
      <c r="HE43" s="67"/>
      <c r="HF43" s="67"/>
      <c r="HG43" s="67"/>
      <c r="HH43" s="67"/>
      <c r="HI43" s="67"/>
      <c r="HJ43" s="67"/>
      <c r="HK43" s="67"/>
      <c r="HL43" s="67"/>
      <c r="HM43" s="67"/>
      <c r="HN43" s="67"/>
      <c r="HO43" s="67"/>
      <c r="HP43" s="67"/>
      <c r="HQ43" s="67"/>
      <c r="HR43" s="67"/>
      <c r="HS43" s="67"/>
      <c r="HT43" s="67"/>
      <c r="HU43" s="67"/>
      <c r="HV43" s="67"/>
      <c r="HW43" s="67"/>
      <c r="HX43" s="67"/>
      <c r="HY43" s="67"/>
      <c r="HZ43" s="67"/>
      <c r="IA43" s="67"/>
      <c r="IB43" s="67"/>
      <c r="IC43" s="67"/>
      <c r="ID43" s="67"/>
      <c r="IE43" s="67"/>
      <c r="IF43" s="67"/>
      <c r="IG43" s="67"/>
      <c r="IH43" s="67"/>
      <c r="II43" s="67"/>
    </row>
    <row r="44" spans="1:243" s="68" customFormat="1" ht="17.25">
      <c r="A44" s="252"/>
      <c r="B44" s="247"/>
      <c r="C44" s="247" t="s">
        <v>319</v>
      </c>
      <c r="D44" s="75">
        <v>812900</v>
      </c>
      <c r="E44" s="95">
        <v>16696</v>
      </c>
      <c r="F44" s="95">
        <v>23</v>
      </c>
      <c r="G44" s="95">
        <v>796181</v>
      </c>
      <c r="H44" s="95">
        <v>0</v>
      </c>
      <c r="I44" s="95">
        <v>0</v>
      </c>
      <c r="J44" s="95">
        <v>812900</v>
      </c>
      <c r="K44" s="95">
        <v>0</v>
      </c>
      <c r="L44" s="95">
        <v>0</v>
      </c>
      <c r="M44" s="97">
        <v>0</v>
      </c>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67"/>
      <c r="FM44" s="67"/>
      <c r="FN44" s="67"/>
      <c r="FO44" s="67"/>
      <c r="FP44" s="67"/>
      <c r="FQ44" s="67"/>
      <c r="FR44" s="67"/>
      <c r="FS44" s="67"/>
      <c r="FT44" s="67"/>
      <c r="FU44" s="67"/>
      <c r="FV44" s="67"/>
      <c r="FW44" s="67"/>
      <c r="FX44" s="67"/>
      <c r="FY44" s="67"/>
      <c r="FZ44" s="67"/>
      <c r="GA44" s="67"/>
      <c r="GB44" s="67"/>
      <c r="GC44" s="67"/>
      <c r="GD44" s="67"/>
      <c r="GE44" s="67"/>
      <c r="GF44" s="67"/>
      <c r="GG44" s="67"/>
      <c r="GH44" s="67"/>
      <c r="GI44" s="67"/>
      <c r="GJ44" s="67"/>
      <c r="GK44" s="67"/>
      <c r="GL44" s="67"/>
      <c r="GM44" s="67"/>
      <c r="GN44" s="67"/>
      <c r="GO44" s="67"/>
      <c r="GP44" s="67"/>
      <c r="GQ44" s="67"/>
      <c r="GR44" s="67"/>
      <c r="GS44" s="67"/>
      <c r="GT44" s="67"/>
      <c r="GU44" s="67"/>
      <c r="GV44" s="67"/>
      <c r="GW44" s="67"/>
      <c r="GX44" s="67"/>
      <c r="GY44" s="67"/>
      <c r="GZ44" s="67"/>
      <c r="HA44" s="67"/>
      <c r="HB44" s="67"/>
      <c r="HC44" s="67"/>
      <c r="HD44" s="67"/>
      <c r="HE44" s="67"/>
      <c r="HF44" s="67"/>
      <c r="HG44" s="67"/>
      <c r="HH44" s="67"/>
      <c r="HI44" s="67"/>
      <c r="HJ44" s="67"/>
      <c r="HK44" s="67"/>
      <c r="HL44" s="67"/>
      <c r="HM44" s="67"/>
      <c r="HN44" s="67"/>
      <c r="HO44" s="67"/>
      <c r="HP44" s="67"/>
      <c r="HQ44" s="67"/>
      <c r="HR44" s="67"/>
      <c r="HS44" s="67"/>
      <c r="HT44" s="67"/>
      <c r="HU44" s="67"/>
      <c r="HV44" s="67"/>
      <c r="HW44" s="67"/>
      <c r="HX44" s="67"/>
      <c r="HY44" s="67"/>
      <c r="HZ44" s="67"/>
      <c r="IA44" s="67"/>
      <c r="IB44" s="67"/>
      <c r="IC44" s="67"/>
      <c r="ID44" s="67"/>
      <c r="IE44" s="67"/>
      <c r="IF44" s="67"/>
      <c r="IG44" s="67"/>
      <c r="IH44" s="67"/>
      <c r="II44" s="67"/>
    </row>
    <row r="45" spans="1:243" s="68" customFormat="1" ht="17.25">
      <c r="A45" s="252"/>
      <c r="B45" s="247"/>
      <c r="C45" s="247" t="s">
        <v>320</v>
      </c>
      <c r="D45" s="75">
        <v>2462</v>
      </c>
      <c r="E45" s="95">
        <v>0</v>
      </c>
      <c r="F45" s="95">
        <v>1275</v>
      </c>
      <c r="G45" s="95">
        <v>1187</v>
      </c>
      <c r="H45" s="95">
        <v>0</v>
      </c>
      <c r="I45" s="95">
        <v>0</v>
      </c>
      <c r="J45" s="95">
        <v>2462</v>
      </c>
      <c r="K45" s="95">
        <v>0</v>
      </c>
      <c r="L45" s="95">
        <v>0</v>
      </c>
      <c r="M45" s="97">
        <v>0</v>
      </c>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67"/>
      <c r="GU45" s="67"/>
      <c r="GV45" s="67"/>
      <c r="GW45" s="67"/>
      <c r="GX45" s="67"/>
      <c r="GY45" s="67"/>
      <c r="GZ45" s="67"/>
      <c r="HA45" s="67"/>
      <c r="HB45" s="67"/>
      <c r="HC45" s="67"/>
      <c r="HD45" s="67"/>
      <c r="HE45" s="67"/>
      <c r="HF45" s="67"/>
      <c r="HG45" s="67"/>
      <c r="HH45" s="67"/>
      <c r="HI45" s="67"/>
      <c r="HJ45" s="67"/>
      <c r="HK45" s="67"/>
      <c r="HL45" s="67"/>
      <c r="HM45" s="67"/>
      <c r="HN45" s="67"/>
      <c r="HO45" s="67"/>
      <c r="HP45" s="67"/>
      <c r="HQ45" s="67"/>
      <c r="HR45" s="67"/>
      <c r="HS45" s="67"/>
      <c r="HT45" s="67"/>
      <c r="HU45" s="67"/>
      <c r="HV45" s="67"/>
      <c r="HW45" s="67"/>
      <c r="HX45" s="67"/>
      <c r="HY45" s="67"/>
      <c r="HZ45" s="67"/>
      <c r="IA45" s="67"/>
      <c r="IB45" s="67"/>
      <c r="IC45" s="67"/>
      <c r="ID45" s="67"/>
      <c r="IE45" s="67"/>
      <c r="IF45" s="67"/>
      <c r="IG45" s="67"/>
      <c r="IH45" s="67"/>
      <c r="II45" s="67"/>
    </row>
    <row r="46" spans="1:243" s="68" customFormat="1" ht="17.25">
      <c r="A46" s="252"/>
      <c r="B46" s="247"/>
      <c r="C46" s="247" t="s">
        <v>321</v>
      </c>
      <c r="D46" s="75">
        <v>604815</v>
      </c>
      <c r="E46" s="95">
        <v>0</v>
      </c>
      <c r="F46" s="95">
        <v>0</v>
      </c>
      <c r="G46" s="95">
        <v>604815</v>
      </c>
      <c r="H46" s="95">
        <v>0</v>
      </c>
      <c r="I46" s="95">
        <v>0</v>
      </c>
      <c r="J46" s="95">
        <v>604815</v>
      </c>
      <c r="K46" s="95">
        <v>0</v>
      </c>
      <c r="L46" s="95">
        <v>0</v>
      </c>
      <c r="M46" s="97">
        <v>0</v>
      </c>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c r="FG46" s="67"/>
      <c r="FH46" s="67"/>
      <c r="FI46" s="67"/>
      <c r="FJ46" s="67"/>
      <c r="FK46" s="67"/>
      <c r="FL46" s="67"/>
      <c r="FM46" s="67"/>
      <c r="FN46" s="67"/>
      <c r="FO46" s="67"/>
      <c r="FP46" s="67"/>
      <c r="FQ46" s="67"/>
      <c r="FR46" s="67"/>
      <c r="FS46" s="67"/>
      <c r="FT46" s="67"/>
      <c r="FU46" s="67"/>
      <c r="FV46" s="67"/>
      <c r="FW46" s="67"/>
      <c r="FX46" s="67"/>
      <c r="FY46" s="67"/>
      <c r="FZ46" s="67"/>
      <c r="GA46" s="67"/>
      <c r="GB46" s="67"/>
      <c r="GC46" s="67"/>
      <c r="GD46" s="67"/>
      <c r="GE46" s="67"/>
      <c r="GF46" s="67"/>
      <c r="GG46" s="67"/>
      <c r="GH46" s="67"/>
      <c r="GI46" s="67"/>
      <c r="GJ46" s="67"/>
      <c r="GK46" s="67"/>
      <c r="GL46" s="67"/>
      <c r="GM46" s="67"/>
      <c r="GN46" s="67"/>
      <c r="GO46" s="67"/>
      <c r="GP46" s="67"/>
      <c r="GQ46" s="67"/>
      <c r="GR46" s="67"/>
      <c r="GS46" s="67"/>
      <c r="GT46" s="67"/>
      <c r="GU46" s="67"/>
      <c r="GV46" s="67"/>
      <c r="GW46" s="67"/>
      <c r="GX46" s="67"/>
      <c r="GY46" s="67"/>
      <c r="GZ46" s="67"/>
      <c r="HA46" s="67"/>
      <c r="HB46" s="67"/>
      <c r="HC46" s="67"/>
      <c r="HD46" s="67"/>
      <c r="HE46" s="67"/>
      <c r="HF46" s="67"/>
      <c r="HG46" s="67"/>
      <c r="HH46" s="67"/>
      <c r="HI46" s="67"/>
      <c r="HJ46" s="67"/>
      <c r="HK46" s="67"/>
      <c r="HL46" s="67"/>
      <c r="HM46" s="67"/>
      <c r="HN46" s="67"/>
      <c r="HO46" s="67"/>
      <c r="HP46" s="67"/>
      <c r="HQ46" s="67"/>
      <c r="HR46" s="67"/>
      <c r="HS46" s="67"/>
      <c r="HT46" s="67"/>
      <c r="HU46" s="67"/>
      <c r="HV46" s="67"/>
      <c r="HW46" s="67"/>
      <c r="HX46" s="67"/>
      <c r="HY46" s="67"/>
      <c r="HZ46" s="67"/>
      <c r="IA46" s="67"/>
      <c r="IB46" s="67"/>
      <c r="IC46" s="67"/>
      <c r="ID46" s="67"/>
      <c r="IE46" s="67"/>
      <c r="IF46" s="67"/>
      <c r="IG46" s="67"/>
      <c r="IH46" s="67"/>
      <c r="II46" s="67"/>
    </row>
    <row r="47" spans="1:243" s="68" customFormat="1" ht="17.25">
      <c r="A47" s="252"/>
      <c r="B47" s="247" t="s">
        <v>322</v>
      </c>
      <c r="C47" s="247"/>
      <c r="D47" s="75">
        <v>345462</v>
      </c>
      <c r="E47" s="95">
        <v>20929</v>
      </c>
      <c r="F47" s="95">
        <v>405</v>
      </c>
      <c r="G47" s="95">
        <v>311513</v>
      </c>
      <c r="H47" s="95">
        <v>0</v>
      </c>
      <c r="I47" s="95">
        <v>0</v>
      </c>
      <c r="J47" s="95">
        <v>332847</v>
      </c>
      <c r="K47" s="95">
        <v>11747</v>
      </c>
      <c r="L47" s="95">
        <v>868</v>
      </c>
      <c r="M47" s="97">
        <v>12615</v>
      </c>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row>
    <row r="48" spans="1:243" s="68" customFormat="1" ht="17.25">
      <c r="A48" s="252"/>
      <c r="B48" s="247" t="s">
        <v>323</v>
      </c>
      <c r="C48" s="247"/>
      <c r="D48" s="75">
        <v>507066</v>
      </c>
      <c r="E48" s="95">
        <v>12650</v>
      </c>
      <c r="F48" s="95">
        <v>0</v>
      </c>
      <c r="G48" s="95">
        <v>493223</v>
      </c>
      <c r="H48" s="95">
        <v>0</v>
      </c>
      <c r="I48" s="95">
        <v>0</v>
      </c>
      <c r="J48" s="95">
        <v>505873</v>
      </c>
      <c r="K48" s="95">
        <v>1179</v>
      </c>
      <c r="L48" s="95">
        <v>14</v>
      </c>
      <c r="M48" s="97">
        <v>1193</v>
      </c>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row>
    <row r="49" spans="1:243" s="68" customFormat="1" ht="17.25">
      <c r="A49" s="252"/>
      <c r="B49" s="247"/>
      <c r="C49" s="247" t="s">
        <v>324</v>
      </c>
      <c r="D49" s="75">
        <v>161391</v>
      </c>
      <c r="E49" s="95">
        <v>12650</v>
      </c>
      <c r="F49" s="95">
        <v>0</v>
      </c>
      <c r="G49" s="95">
        <v>148309</v>
      </c>
      <c r="H49" s="95">
        <v>0</v>
      </c>
      <c r="I49" s="95">
        <v>0</v>
      </c>
      <c r="J49" s="95">
        <v>160959</v>
      </c>
      <c r="K49" s="95">
        <v>418</v>
      </c>
      <c r="L49" s="95">
        <v>14</v>
      </c>
      <c r="M49" s="97">
        <v>432</v>
      </c>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c r="FG49" s="67"/>
      <c r="FH49" s="67"/>
      <c r="FI49" s="67"/>
      <c r="FJ49" s="67"/>
      <c r="FK49" s="67"/>
      <c r="FL49" s="67"/>
      <c r="FM49" s="67"/>
      <c r="FN49" s="67"/>
      <c r="FO49" s="67"/>
      <c r="FP49" s="67"/>
      <c r="FQ49" s="67"/>
      <c r="FR49" s="67"/>
      <c r="FS49" s="67"/>
      <c r="FT49" s="67"/>
      <c r="FU49" s="67"/>
      <c r="FV49" s="67"/>
      <c r="FW49" s="67"/>
      <c r="FX49" s="67"/>
      <c r="FY49" s="67"/>
      <c r="FZ49" s="67"/>
      <c r="GA49" s="67"/>
      <c r="GB49" s="67"/>
      <c r="GC49" s="67"/>
      <c r="GD49" s="67"/>
      <c r="GE49" s="67"/>
      <c r="GF49" s="67"/>
      <c r="GG49" s="67"/>
      <c r="GH49" s="67"/>
      <c r="GI49" s="67"/>
      <c r="GJ49" s="67"/>
      <c r="GK49" s="67"/>
      <c r="GL49" s="67"/>
      <c r="GM49" s="67"/>
      <c r="GN49" s="67"/>
      <c r="GO49" s="67"/>
      <c r="GP49" s="67"/>
      <c r="GQ49" s="67"/>
      <c r="GR49" s="67"/>
      <c r="GS49" s="67"/>
      <c r="GT49" s="67"/>
      <c r="GU49" s="67"/>
      <c r="GV49" s="67"/>
      <c r="GW49" s="67"/>
      <c r="GX49" s="67"/>
      <c r="GY49" s="67"/>
      <c r="GZ49" s="67"/>
      <c r="HA49" s="67"/>
      <c r="HB49" s="67"/>
      <c r="HC49" s="67"/>
      <c r="HD49" s="67"/>
      <c r="HE49" s="67"/>
      <c r="HF49" s="67"/>
      <c r="HG49" s="67"/>
      <c r="HH49" s="67"/>
      <c r="HI49" s="67"/>
      <c r="HJ49" s="67"/>
      <c r="HK49" s="67"/>
      <c r="HL49" s="67"/>
      <c r="HM49" s="67"/>
      <c r="HN49" s="67"/>
      <c r="HO49" s="67"/>
      <c r="HP49" s="67"/>
      <c r="HQ49" s="67"/>
      <c r="HR49" s="67"/>
      <c r="HS49" s="67"/>
      <c r="HT49" s="67"/>
      <c r="HU49" s="67"/>
      <c r="HV49" s="67"/>
      <c r="HW49" s="67"/>
      <c r="HX49" s="67"/>
      <c r="HY49" s="67"/>
      <c r="HZ49" s="67"/>
      <c r="IA49" s="67"/>
      <c r="IB49" s="67"/>
      <c r="IC49" s="67"/>
      <c r="ID49" s="67"/>
      <c r="IE49" s="67"/>
      <c r="IF49" s="67"/>
      <c r="IG49" s="67"/>
      <c r="IH49" s="67"/>
      <c r="II49" s="67"/>
    </row>
    <row r="50" spans="1:243" s="68" customFormat="1" ht="17.25">
      <c r="A50" s="252"/>
      <c r="B50" s="247"/>
      <c r="C50" s="247" t="s">
        <v>325</v>
      </c>
      <c r="D50" s="75">
        <v>345675</v>
      </c>
      <c r="E50" s="95">
        <v>0</v>
      </c>
      <c r="F50" s="95">
        <v>0</v>
      </c>
      <c r="G50" s="95">
        <v>344914</v>
      </c>
      <c r="H50" s="95">
        <v>0</v>
      </c>
      <c r="I50" s="95">
        <v>0</v>
      </c>
      <c r="J50" s="95">
        <v>344914</v>
      </c>
      <c r="K50" s="95">
        <v>761</v>
      </c>
      <c r="L50" s="95">
        <v>0</v>
      </c>
      <c r="M50" s="97">
        <v>761</v>
      </c>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c r="GU50" s="67"/>
      <c r="GV50" s="67"/>
      <c r="GW50" s="67"/>
      <c r="GX50" s="67"/>
      <c r="GY50" s="67"/>
      <c r="GZ50" s="67"/>
      <c r="HA50" s="67"/>
      <c r="HB50" s="67"/>
      <c r="HC50" s="67"/>
      <c r="HD50" s="67"/>
      <c r="HE50" s="67"/>
      <c r="HF50" s="67"/>
      <c r="HG50" s="67"/>
      <c r="HH50" s="67"/>
      <c r="HI50" s="67"/>
      <c r="HJ50" s="67"/>
      <c r="HK50" s="67"/>
      <c r="HL50" s="67"/>
      <c r="HM50" s="67"/>
      <c r="HN50" s="67"/>
      <c r="HO50" s="67"/>
      <c r="HP50" s="67"/>
      <c r="HQ50" s="67"/>
      <c r="HR50" s="67"/>
      <c r="HS50" s="67"/>
      <c r="HT50" s="67"/>
      <c r="HU50" s="67"/>
      <c r="HV50" s="67"/>
      <c r="HW50" s="67"/>
      <c r="HX50" s="67"/>
      <c r="HY50" s="67"/>
      <c r="HZ50" s="67"/>
      <c r="IA50" s="67"/>
      <c r="IB50" s="67"/>
      <c r="IC50" s="67"/>
      <c r="ID50" s="67"/>
      <c r="IE50" s="67"/>
      <c r="IF50" s="67"/>
      <c r="IG50" s="67"/>
      <c r="IH50" s="67"/>
      <c r="II50" s="67"/>
    </row>
    <row r="51" spans="1:243" s="68" customFormat="1" ht="17.25">
      <c r="A51" s="252"/>
      <c r="B51" s="247" t="s">
        <v>326</v>
      </c>
      <c r="C51" s="247"/>
      <c r="D51" s="75">
        <v>263517</v>
      </c>
      <c r="E51" s="95">
        <v>0</v>
      </c>
      <c r="F51" s="95">
        <v>77</v>
      </c>
      <c r="G51" s="95">
        <v>263091</v>
      </c>
      <c r="H51" s="95">
        <v>0</v>
      </c>
      <c r="I51" s="95">
        <v>0</v>
      </c>
      <c r="J51" s="95">
        <v>263168</v>
      </c>
      <c r="K51" s="95">
        <v>349</v>
      </c>
      <c r="L51" s="95">
        <v>0</v>
      </c>
      <c r="M51" s="97">
        <v>349</v>
      </c>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c r="GH51" s="67"/>
      <c r="GI51" s="67"/>
      <c r="GJ51" s="67"/>
      <c r="GK51" s="67"/>
      <c r="GL51" s="67"/>
      <c r="GM51" s="67"/>
      <c r="GN51" s="67"/>
      <c r="GO51" s="67"/>
      <c r="GP51" s="67"/>
      <c r="GQ51" s="67"/>
      <c r="GR51" s="67"/>
      <c r="GS51" s="67"/>
      <c r="GT51" s="67"/>
      <c r="GU51" s="67"/>
      <c r="GV51" s="67"/>
      <c r="GW51" s="67"/>
      <c r="GX51" s="67"/>
      <c r="GY51" s="67"/>
      <c r="GZ51" s="67"/>
      <c r="HA51" s="67"/>
      <c r="HB51" s="67"/>
      <c r="HC51" s="67"/>
      <c r="HD51" s="67"/>
      <c r="HE51" s="67"/>
      <c r="HF51" s="67"/>
      <c r="HG51" s="67"/>
      <c r="HH51" s="67"/>
      <c r="HI51" s="67"/>
      <c r="HJ51" s="67"/>
      <c r="HK51" s="67"/>
      <c r="HL51" s="67"/>
      <c r="HM51" s="67"/>
      <c r="HN51" s="67"/>
      <c r="HO51" s="67"/>
      <c r="HP51" s="67"/>
      <c r="HQ51" s="67"/>
      <c r="HR51" s="67"/>
      <c r="HS51" s="67"/>
      <c r="HT51" s="67"/>
      <c r="HU51" s="67"/>
      <c r="HV51" s="67"/>
      <c r="HW51" s="67"/>
      <c r="HX51" s="67"/>
      <c r="HY51" s="67"/>
      <c r="HZ51" s="67"/>
      <c r="IA51" s="67"/>
      <c r="IB51" s="67"/>
      <c r="IC51" s="67"/>
      <c r="ID51" s="67"/>
      <c r="IE51" s="67"/>
      <c r="IF51" s="67"/>
      <c r="IG51" s="67"/>
      <c r="IH51" s="67"/>
      <c r="II51" s="67"/>
    </row>
    <row r="52" spans="1:243" s="68" customFormat="1" ht="17.25">
      <c r="A52" s="252"/>
      <c r="B52" s="247" t="s">
        <v>327</v>
      </c>
      <c r="C52" s="247"/>
      <c r="D52" s="75">
        <v>47102</v>
      </c>
      <c r="E52" s="95">
        <v>0</v>
      </c>
      <c r="F52" s="95">
        <v>0</v>
      </c>
      <c r="G52" s="95">
        <v>46217</v>
      </c>
      <c r="H52" s="95">
        <v>0</v>
      </c>
      <c r="I52" s="95">
        <v>0</v>
      </c>
      <c r="J52" s="95">
        <v>46217</v>
      </c>
      <c r="K52" s="95">
        <v>885</v>
      </c>
      <c r="L52" s="95">
        <v>0</v>
      </c>
      <c r="M52" s="97">
        <v>885</v>
      </c>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c r="GH52" s="67"/>
      <c r="GI52" s="67"/>
      <c r="GJ52" s="67"/>
      <c r="GK52" s="67"/>
      <c r="GL52" s="67"/>
      <c r="GM52" s="67"/>
      <c r="GN52" s="67"/>
      <c r="GO52" s="67"/>
      <c r="GP52" s="67"/>
      <c r="GQ52" s="67"/>
      <c r="GR52" s="67"/>
      <c r="GS52" s="67"/>
      <c r="GT52" s="67"/>
      <c r="GU52" s="67"/>
      <c r="GV52" s="67"/>
      <c r="GW52" s="67"/>
      <c r="GX52" s="67"/>
      <c r="GY52" s="67"/>
      <c r="GZ52" s="67"/>
      <c r="HA52" s="67"/>
      <c r="HB52" s="67"/>
      <c r="HC52" s="67"/>
      <c r="HD52" s="67"/>
      <c r="HE52" s="67"/>
      <c r="HF52" s="67"/>
      <c r="HG52" s="67"/>
      <c r="HH52" s="67"/>
      <c r="HI52" s="67"/>
      <c r="HJ52" s="67"/>
      <c r="HK52" s="67"/>
      <c r="HL52" s="67"/>
      <c r="HM52" s="67"/>
      <c r="HN52" s="67"/>
      <c r="HO52" s="67"/>
      <c r="HP52" s="67"/>
      <c r="HQ52" s="67"/>
      <c r="HR52" s="67"/>
      <c r="HS52" s="67"/>
      <c r="HT52" s="67"/>
      <c r="HU52" s="67"/>
      <c r="HV52" s="67"/>
      <c r="HW52" s="67"/>
      <c r="HX52" s="67"/>
      <c r="HY52" s="67"/>
      <c r="HZ52" s="67"/>
      <c r="IA52" s="67"/>
      <c r="IB52" s="67"/>
      <c r="IC52" s="67"/>
      <c r="ID52" s="67"/>
      <c r="IE52" s="67"/>
      <c r="IF52" s="67"/>
      <c r="IG52" s="67"/>
      <c r="IH52" s="67"/>
      <c r="II52" s="67"/>
    </row>
    <row r="53" spans="1:243" s="68" customFormat="1" ht="17.25">
      <c r="A53" s="252" t="s">
        <v>328</v>
      </c>
      <c r="B53" s="247"/>
      <c r="C53" s="247"/>
      <c r="D53" s="75">
        <v>735449</v>
      </c>
      <c r="E53" s="95">
        <v>60180</v>
      </c>
      <c r="F53" s="95">
        <v>0</v>
      </c>
      <c r="G53" s="95">
        <v>423180</v>
      </c>
      <c r="H53" s="95">
        <v>245739</v>
      </c>
      <c r="I53" s="95">
        <v>0</v>
      </c>
      <c r="J53" s="95">
        <v>729099</v>
      </c>
      <c r="K53" s="95">
        <v>4096</v>
      </c>
      <c r="L53" s="95">
        <v>2254</v>
      </c>
      <c r="M53" s="97">
        <v>6350</v>
      </c>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c r="GF53" s="67"/>
      <c r="GG53" s="67"/>
      <c r="GH53" s="67"/>
      <c r="GI53" s="67"/>
      <c r="GJ53" s="67"/>
      <c r="GK53" s="67"/>
      <c r="GL53" s="67"/>
      <c r="GM53" s="67"/>
      <c r="GN53" s="67"/>
      <c r="GO53" s="67"/>
      <c r="GP53" s="67"/>
      <c r="GQ53" s="67"/>
      <c r="GR53" s="67"/>
      <c r="GS53" s="67"/>
      <c r="GT53" s="67"/>
      <c r="GU53" s="67"/>
      <c r="GV53" s="67"/>
      <c r="GW53" s="67"/>
      <c r="GX53" s="67"/>
      <c r="GY53" s="67"/>
      <c r="GZ53" s="67"/>
      <c r="HA53" s="67"/>
      <c r="HB53" s="67"/>
      <c r="HC53" s="67"/>
      <c r="HD53" s="67"/>
      <c r="HE53" s="67"/>
      <c r="HF53" s="67"/>
      <c r="HG53" s="67"/>
      <c r="HH53" s="67"/>
      <c r="HI53" s="67"/>
      <c r="HJ53" s="67"/>
      <c r="HK53" s="67"/>
      <c r="HL53" s="67"/>
      <c r="HM53" s="67"/>
      <c r="HN53" s="67"/>
      <c r="HO53" s="67"/>
      <c r="HP53" s="67"/>
      <c r="HQ53" s="67"/>
      <c r="HR53" s="67"/>
      <c r="HS53" s="67"/>
      <c r="HT53" s="67"/>
      <c r="HU53" s="67"/>
      <c r="HV53" s="67"/>
      <c r="HW53" s="67"/>
      <c r="HX53" s="67"/>
      <c r="HY53" s="67"/>
      <c r="HZ53" s="67"/>
      <c r="IA53" s="67"/>
      <c r="IB53" s="67"/>
      <c r="IC53" s="67"/>
      <c r="ID53" s="67"/>
      <c r="IE53" s="67"/>
      <c r="IF53" s="67"/>
      <c r="IG53" s="67"/>
      <c r="IH53" s="67"/>
      <c r="II53" s="67"/>
    </row>
    <row r="54" spans="1:243" s="68" customFormat="1" ht="17.25">
      <c r="A54" s="252"/>
      <c r="B54" s="247" t="s">
        <v>329</v>
      </c>
      <c r="C54" s="247"/>
      <c r="D54" s="75">
        <v>10671</v>
      </c>
      <c r="E54" s="95">
        <v>0</v>
      </c>
      <c r="F54" s="95">
        <v>0</v>
      </c>
      <c r="G54" s="95">
        <v>10671</v>
      </c>
      <c r="H54" s="95">
        <v>0</v>
      </c>
      <c r="I54" s="95">
        <v>0</v>
      </c>
      <c r="J54" s="95">
        <v>10671</v>
      </c>
      <c r="K54" s="95">
        <v>0</v>
      </c>
      <c r="L54" s="95">
        <v>0</v>
      </c>
      <c r="M54" s="97">
        <v>0</v>
      </c>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c r="FW54" s="67"/>
      <c r="FX54" s="67"/>
      <c r="FY54" s="67"/>
      <c r="FZ54" s="67"/>
      <c r="GA54" s="67"/>
      <c r="GB54" s="67"/>
      <c r="GC54" s="67"/>
      <c r="GD54" s="67"/>
      <c r="GE54" s="67"/>
      <c r="GF54" s="67"/>
      <c r="GG54" s="67"/>
      <c r="GH54" s="67"/>
      <c r="GI54" s="67"/>
      <c r="GJ54" s="67"/>
      <c r="GK54" s="67"/>
      <c r="GL54" s="67"/>
      <c r="GM54" s="67"/>
      <c r="GN54" s="67"/>
      <c r="GO54" s="67"/>
      <c r="GP54" s="67"/>
      <c r="GQ54" s="67"/>
      <c r="GR54" s="67"/>
      <c r="GS54" s="67"/>
      <c r="GT54" s="67"/>
      <c r="GU54" s="67"/>
      <c r="GV54" s="67"/>
      <c r="GW54" s="67"/>
      <c r="GX54" s="67"/>
      <c r="GY54" s="67"/>
      <c r="GZ54" s="67"/>
      <c r="HA54" s="67"/>
      <c r="HB54" s="67"/>
      <c r="HC54" s="67"/>
      <c r="HD54" s="67"/>
      <c r="HE54" s="67"/>
      <c r="HF54" s="67"/>
      <c r="HG54" s="67"/>
      <c r="HH54" s="67"/>
      <c r="HI54" s="67"/>
      <c r="HJ54" s="67"/>
      <c r="HK54" s="67"/>
      <c r="HL54" s="67"/>
      <c r="HM54" s="67"/>
      <c r="HN54" s="67"/>
      <c r="HO54" s="67"/>
      <c r="HP54" s="67"/>
      <c r="HQ54" s="67"/>
      <c r="HR54" s="67"/>
      <c r="HS54" s="67"/>
      <c r="HT54" s="67"/>
      <c r="HU54" s="67"/>
      <c r="HV54" s="67"/>
      <c r="HW54" s="67"/>
      <c r="HX54" s="67"/>
      <c r="HY54" s="67"/>
      <c r="HZ54" s="67"/>
      <c r="IA54" s="67"/>
      <c r="IB54" s="67"/>
      <c r="IC54" s="67"/>
      <c r="ID54" s="67"/>
      <c r="IE54" s="67"/>
      <c r="IF54" s="67"/>
      <c r="IG54" s="67"/>
      <c r="IH54" s="67"/>
      <c r="II54" s="67"/>
    </row>
    <row r="55" spans="1:243" s="68" customFormat="1" ht="17.25">
      <c r="A55" s="252"/>
      <c r="B55" s="247" t="s">
        <v>330</v>
      </c>
      <c r="C55" s="247"/>
      <c r="D55" s="75">
        <v>595660</v>
      </c>
      <c r="E55" s="95">
        <v>60180</v>
      </c>
      <c r="F55" s="95">
        <v>0</v>
      </c>
      <c r="G55" s="95">
        <v>289671</v>
      </c>
      <c r="H55" s="95">
        <v>245739</v>
      </c>
      <c r="I55" s="95">
        <v>0</v>
      </c>
      <c r="J55" s="95">
        <v>595590</v>
      </c>
      <c r="K55" s="95">
        <v>0</v>
      </c>
      <c r="L55" s="95">
        <v>70</v>
      </c>
      <c r="M55" s="97">
        <v>70</v>
      </c>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c r="GF55" s="67"/>
      <c r="GG55" s="67"/>
      <c r="GH55" s="67"/>
      <c r="GI55" s="67"/>
      <c r="GJ55" s="67"/>
      <c r="GK55" s="67"/>
      <c r="GL55" s="67"/>
      <c r="GM55" s="67"/>
      <c r="GN55" s="67"/>
      <c r="GO55" s="67"/>
      <c r="GP55" s="67"/>
      <c r="GQ55" s="67"/>
      <c r="GR55" s="67"/>
      <c r="GS55" s="67"/>
      <c r="GT55" s="67"/>
      <c r="GU55" s="67"/>
      <c r="GV55" s="67"/>
      <c r="GW55" s="67"/>
      <c r="GX55" s="67"/>
      <c r="GY55" s="67"/>
      <c r="GZ55" s="67"/>
      <c r="HA55" s="67"/>
      <c r="HB55" s="67"/>
      <c r="HC55" s="67"/>
      <c r="HD55" s="67"/>
      <c r="HE55" s="67"/>
      <c r="HF55" s="67"/>
      <c r="HG55" s="67"/>
      <c r="HH55" s="67"/>
      <c r="HI55" s="67"/>
      <c r="HJ55" s="67"/>
      <c r="HK55" s="67"/>
      <c r="HL55" s="67"/>
      <c r="HM55" s="67"/>
      <c r="HN55" s="67"/>
      <c r="HO55" s="67"/>
      <c r="HP55" s="67"/>
      <c r="HQ55" s="67"/>
      <c r="HR55" s="67"/>
      <c r="HS55" s="67"/>
      <c r="HT55" s="67"/>
      <c r="HU55" s="67"/>
      <c r="HV55" s="67"/>
      <c r="HW55" s="67"/>
      <c r="HX55" s="67"/>
      <c r="HY55" s="67"/>
      <c r="HZ55" s="67"/>
      <c r="IA55" s="67"/>
      <c r="IB55" s="67"/>
      <c r="IC55" s="67"/>
      <c r="ID55" s="67"/>
      <c r="IE55" s="67"/>
      <c r="IF55" s="67"/>
      <c r="IG55" s="67"/>
      <c r="IH55" s="67"/>
      <c r="II55" s="67"/>
    </row>
    <row r="56" spans="1:243" s="68" customFormat="1" ht="17.25">
      <c r="A56" s="252"/>
      <c r="B56" s="247" t="s">
        <v>331</v>
      </c>
      <c r="C56" s="247"/>
      <c r="D56" s="75">
        <v>124169</v>
      </c>
      <c r="E56" s="95">
        <v>0</v>
      </c>
      <c r="F56" s="95">
        <v>0</v>
      </c>
      <c r="G56" s="95">
        <v>118643</v>
      </c>
      <c r="H56" s="95">
        <v>0</v>
      </c>
      <c r="I56" s="95">
        <v>0</v>
      </c>
      <c r="J56" s="95">
        <v>118643</v>
      </c>
      <c r="K56" s="95">
        <v>3607</v>
      </c>
      <c r="L56" s="95">
        <v>1919</v>
      </c>
      <c r="M56" s="97">
        <v>5526</v>
      </c>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c r="GH56" s="67"/>
      <c r="GI56" s="67"/>
      <c r="GJ56" s="67"/>
      <c r="GK56" s="67"/>
      <c r="GL56" s="67"/>
      <c r="GM56" s="67"/>
      <c r="GN56" s="67"/>
      <c r="GO56" s="67"/>
      <c r="GP56" s="67"/>
      <c r="GQ56" s="67"/>
      <c r="GR56" s="67"/>
      <c r="GS56" s="67"/>
      <c r="GT56" s="67"/>
      <c r="GU56" s="67"/>
      <c r="GV56" s="67"/>
      <c r="GW56" s="67"/>
      <c r="GX56" s="67"/>
      <c r="GY56" s="67"/>
      <c r="GZ56" s="67"/>
      <c r="HA56" s="67"/>
      <c r="HB56" s="67"/>
      <c r="HC56" s="67"/>
      <c r="HD56" s="67"/>
      <c r="HE56" s="67"/>
      <c r="HF56" s="67"/>
      <c r="HG56" s="67"/>
      <c r="HH56" s="67"/>
      <c r="HI56" s="67"/>
      <c r="HJ56" s="67"/>
      <c r="HK56" s="67"/>
      <c r="HL56" s="67"/>
      <c r="HM56" s="67"/>
      <c r="HN56" s="67"/>
      <c r="HO56" s="67"/>
      <c r="HP56" s="67"/>
      <c r="HQ56" s="67"/>
      <c r="HR56" s="67"/>
      <c r="HS56" s="67"/>
      <c r="HT56" s="67"/>
      <c r="HU56" s="67"/>
      <c r="HV56" s="67"/>
      <c r="HW56" s="67"/>
      <c r="HX56" s="67"/>
      <c r="HY56" s="67"/>
      <c r="HZ56" s="67"/>
      <c r="IA56" s="67"/>
      <c r="IB56" s="67"/>
      <c r="IC56" s="67"/>
      <c r="ID56" s="67"/>
      <c r="IE56" s="67"/>
      <c r="IF56" s="67"/>
      <c r="IG56" s="67"/>
      <c r="IH56" s="67"/>
      <c r="II56" s="67"/>
    </row>
    <row r="57" spans="1:243" s="68" customFormat="1" ht="17.25">
      <c r="A57" s="252"/>
      <c r="B57" s="247" t="s">
        <v>332</v>
      </c>
      <c r="C57" s="247"/>
      <c r="D57" s="75">
        <v>4949</v>
      </c>
      <c r="E57" s="95">
        <v>0</v>
      </c>
      <c r="F57" s="95">
        <v>0</v>
      </c>
      <c r="G57" s="95">
        <v>4195</v>
      </c>
      <c r="H57" s="95">
        <v>0</v>
      </c>
      <c r="I57" s="95">
        <v>0</v>
      </c>
      <c r="J57" s="95">
        <v>4195</v>
      </c>
      <c r="K57" s="95">
        <v>489</v>
      </c>
      <c r="L57" s="95">
        <v>265</v>
      </c>
      <c r="M57" s="97">
        <v>754</v>
      </c>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row>
    <row r="58" spans="1:243" s="68" customFormat="1" ht="17.25">
      <c r="A58" s="252" t="s">
        <v>333</v>
      </c>
      <c r="B58" s="67"/>
      <c r="C58" s="67"/>
      <c r="D58" s="75">
        <v>601859</v>
      </c>
      <c r="E58" s="95">
        <v>0</v>
      </c>
      <c r="F58" s="95">
        <v>0</v>
      </c>
      <c r="G58" s="95">
        <v>601859</v>
      </c>
      <c r="H58" s="95">
        <v>0</v>
      </c>
      <c r="I58" s="95">
        <v>0</v>
      </c>
      <c r="J58" s="95">
        <v>601859</v>
      </c>
      <c r="K58" s="95">
        <v>0</v>
      </c>
      <c r="L58" s="95">
        <v>0</v>
      </c>
      <c r="M58" s="97">
        <v>0</v>
      </c>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c r="FG58" s="67"/>
      <c r="FH58" s="67"/>
      <c r="FI58" s="67"/>
      <c r="FJ58" s="67"/>
      <c r="FK58" s="67"/>
      <c r="FL58" s="67"/>
      <c r="FM58" s="67"/>
      <c r="FN58" s="67"/>
      <c r="FO58" s="67"/>
      <c r="FP58" s="67"/>
      <c r="FQ58" s="67"/>
      <c r="FR58" s="67"/>
      <c r="FS58" s="67"/>
      <c r="FT58" s="67"/>
      <c r="FU58" s="67"/>
      <c r="FV58" s="67"/>
      <c r="FW58" s="67"/>
      <c r="FX58" s="67"/>
      <c r="FY58" s="67"/>
      <c r="FZ58" s="67"/>
      <c r="GA58" s="67"/>
      <c r="GB58" s="67"/>
      <c r="GC58" s="67"/>
      <c r="GD58" s="67"/>
      <c r="GE58" s="67"/>
      <c r="GF58" s="67"/>
      <c r="GG58" s="67"/>
      <c r="GH58" s="67"/>
      <c r="GI58" s="67"/>
      <c r="GJ58" s="67"/>
      <c r="GK58" s="67"/>
      <c r="GL58" s="67"/>
      <c r="GM58" s="67"/>
      <c r="GN58" s="67"/>
      <c r="GO58" s="67"/>
      <c r="GP58" s="67"/>
      <c r="GQ58" s="67"/>
      <c r="GR58" s="67"/>
      <c r="GS58" s="67"/>
      <c r="GT58" s="67"/>
      <c r="GU58" s="67"/>
      <c r="GV58" s="67"/>
      <c r="GW58" s="67"/>
      <c r="GX58" s="67"/>
      <c r="GY58" s="67"/>
      <c r="GZ58" s="67"/>
      <c r="HA58" s="67"/>
      <c r="HB58" s="67"/>
      <c r="HC58" s="67"/>
      <c r="HD58" s="67"/>
      <c r="HE58" s="67"/>
      <c r="HF58" s="67"/>
      <c r="HG58" s="67"/>
      <c r="HH58" s="67"/>
      <c r="HI58" s="67"/>
      <c r="HJ58" s="67"/>
      <c r="HK58" s="67"/>
      <c r="HL58" s="67"/>
      <c r="HM58" s="67"/>
      <c r="HN58" s="67"/>
      <c r="HO58" s="67"/>
      <c r="HP58" s="67"/>
      <c r="HQ58" s="67"/>
      <c r="HR58" s="67"/>
      <c r="HS58" s="67"/>
      <c r="HT58" s="67"/>
      <c r="HU58" s="67"/>
      <c r="HV58" s="67"/>
      <c r="HW58" s="67"/>
      <c r="HX58" s="67"/>
      <c r="HY58" s="67"/>
      <c r="HZ58" s="67"/>
      <c r="IA58" s="67"/>
      <c r="IB58" s="67"/>
      <c r="IC58" s="67"/>
      <c r="ID58" s="67"/>
      <c r="IE58" s="67"/>
      <c r="IF58" s="67"/>
      <c r="IG58" s="67"/>
      <c r="IH58" s="67"/>
      <c r="II58" s="67"/>
    </row>
    <row r="59" spans="1:256" s="68" customFormat="1" ht="10.5" customHeight="1" thickBot="1">
      <c r="A59" s="101"/>
      <c r="B59" s="66"/>
      <c r="C59" s="255"/>
      <c r="D59" s="258"/>
      <c r="E59" s="259"/>
      <c r="F59" s="259"/>
      <c r="G59" s="259"/>
      <c r="H59" s="259"/>
      <c r="I59" s="259"/>
      <c r="J59" s="259"/>
      <c r="K59" s="259"/>
      <c r="L59" s="259"/>
      <c r="M59" s="263"/>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c r="FG59" s="67"/>
      <c r="FH59" s="67"/>
      <c r="FI59" s="67"/>
      <c r="FJ59" s="67"/>
      <c r="FK59" s="67"/>
      <c r="FL59" s="67"/>
      <c r="FM59" s="67"/>
      <c r="FN59" s="67"/>
      <c r="FO59" s="67"/>
      <c r="FP59" s="67"/>
      <c r="FQ59" s="67"/>
      <c r="FR59" s="67"/>
      <c r="FS59" s="67"/>
      <c r="FT59" s="67"/>
      <c r="FU59" s="67"/>
      <c r="FV59" s="67"/>
      <c r="FW59" s="67"/>
      <c r="FX59" s="67"/>
      <c r="FY59" s="67"/>
      <c r="FZ59" s="67"/>
      <c r="GA59" s="67"/>
      <c r="GB59" s="67"/>
      <c r="GC59" s="67"/>
      <c r="GD59" s="67"/>
      <c r="GE59" s="67"/>
      <c r="GF59" s="67"/>
      <c r="GG59" s="67"/>
      <c r="GH59" s="67"/>
      <c r="GI59" s="67"/>
      <c r="GJ59" s="67"/>
      <c r="GK59" s="67"/>
      <c r="GL59" s="67"/>
      <c r="GM59" s="67"/>
      <c r="GN59" s="67"/>
      <c r="GO59" s="67"/>
      <c r="GP59" s="67"/>
      <c r="GQ59" s="67"/>
      <c r="GR59" s="67"/>
      <c r="GS59" s="67"/>
      <c r="GT59" s="67"/>
      <c r="GU59" s="67"/>
      <c r="GV59" s="67"/>
      <c r="GW59" s="67"/>
      <c r="GX59" s="67"/>
      <c r="GY59" s="67"/>
      <c r="GZ59" s="67"/>
      <c r="HA59" s="67"/>
      <c r="HB59" s="67"/>
      <c r="HC59" s="67"/>
      <c r="HD59" s="67"/>
      <c r="HE59" s="67"/>
      <c r="HF59" s="67"/>
      <c r="HG59" s="67"/>
      <c r="HH59" s="67"/>
      <c r="HI59" s="67"/>
      <c r="HJ59" s="67"/>
      <c r="HK59" s="67"/>
      <c r="HL59" s="67"/>
      <c r="HM59" s="67"/>
      <c r="HN59" s="67"/>
      <c r="HO59" s="67"/>
      <c r="HP59" s="67"/>
      <c r="HQ59" s="67"/>
      <c r="HR59" s="67"/>
      <c r="HS59" s="67"/>
      <c r="HT59" s="67"/>
      <c r="HU59" s="67"/>
      <c r="HV59" s="67"/>
      <c r="HW59" s="67"/>
      <c r="HX59" s="67"/>
      <c r="HY59" s="67"/>
      <c r="HZ59" s="67"/>
      <c r="IA59" s="67"/>
      <c r="IB59" s="67"/>
      <c r="IC59" s="67"/>
      <c r="ID59" s="67"/>
      <c r="IE59" s="67"/>
      <c r="IF59" s="67"/>
      <c r="IG59" s="67"/>
      <c r="IH59" s="67"/>
      <c r="II59" s="67"/>
      <c r="IJ59" s="67"/>
      <c r="IK59" s="67"/>
      <c r="IL59" s="67"/>
      <c r="IM59" s="67"/>
      <c r="IN59" s="67"/>
      <c r="IO59" s="67"/>
      <c r="IP59" s="67"/>
      <c r="IQ59" s="67"/>
      <c r="IR59" s="67"/>
      <c r="IS59" s="67"/>
      <c r="IT59" s="67"/>
      <c r="IU59" s="67"/>
      <c r="IV59" s="67"/>
    </row>
    <row r="61" spans="1:13" ht="18" thickBot="1">
      <c r="A61" s="61"/>
      <c r="B61" s="61" t="s">
        <v>302</v>
      </c>
      <c r="C61" s="61"/>
      <c r="D61" s="61"/>
      <c r="E61" s="61"/>
      <c r="F61" s="61"/>
      <c r="G61" s="61"/>
      <c r="H61" s="61"/>
      <c r="I61" s="61"/>
      <c r="J61" s="62"/>
      <c r="K61" s="61"/>
      <c r="L61" s="61"/>
      <c r="M61" s="62" t="s">
        <v>301</v>
      </c>
    </row>
    <row r="62" spans="1:243" s="68" customFormat="1" ht="17.25">
      <c r="A62" s="349" t="s">
        <v>409</v>
      </c>
      <c r="B62" s="324"/>
      <c r="C62" s="320"/>
      <c r="D62" s="381" t="s">
        <v>424</v>
      </c>
      <c r="E62" s="330" t="s">
        <v>410</v>
      </c>
      <c r="F62" s="310"/>
      <c r="G62" s="310"/>
      <c r="H62" s="310"/>
      <c r="I62" s="310"/>
      <c r="J62" s="331"/>
      <c r="K62" s="330" t="s">
        <v>149</v>
      </c>
      <c r="L62" s="310"/>
      <c r="M62" s="332"/>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c r="GH62" s="67"/>
      <c r="GI62" s="67"/>
      <c r="GJ62" s="67"/>
      <c r="GK62" s="67"/>
      <c r="GL62" s="67"/>
      <c r="GM62" s="67"/>
      <c r="GN62" s="67"/>
      <c r="GO62" s="67"/>
      <c r="GP62" s="67"/>
      <c r="GQ62" s="67"/>
      <c r="GR62" s="67"/>
      <c r="GS62" s="67"/>
      <c r="GT62" s="67"/>
      <c r="GU62" s="67"/>
      <c r="GV62" s="67"/>
      <c r="GW62" s="67"/>
      <c r="GX62" s="67"/>
      <c r="GY62" s="67"/>
      <c r="GZ62" s="67"/>
      <c r="HA62" s="67"/>
      <c r="HB62" s="67"/>
      <c r="HC62" s="67"/>
      <c r="HD62" s="67"/>
      <c r="HE62" s="67"/>
      <c r="HF62" s="67"/>
      <c r="HG62" s="67"/>
      <c r="HH62" s="67"/>
      <c r="HI62" s="67"/>
      <c r="HJ62" s="67"/>
      <c r="HK62" s="67"/>
      <c r="HL62" s="67"/>
      <c r="HM62" s="67"/>
      <c r="HN62" s="67"/>
      <c r="HO62" s="67"/>
      <c r="HP62" s="67"/>
      <c r="HQ62" s="67"/>
      <c r="HR62" s="67"/>
      <c r="HS62" s="67"/>
      <c r="HT62" s="67"/>
      <c r="HU62" s="67"/>
      <c r="HV62" s="67"/>
      <c r="HW62" s="67"/>
      <c r="HX62" s="67"/>
      <c r="HY62" s="67"/>
      <c r="HZ62" s="67"/>
      <c r="IA62" s="67"/>
      <c r="IB62" s="67"/>
      <c r="IC62" s="67"/>
      <c r="ID62" s="67"/>
      <c r="IE62" s="67"/>
      <c r="IF62" s="67"/>
      <c r="IG62" s="67"/>
      <c r="IH62" s="67"/>
      <c r="II62" s="67"/>
    </row>
    <row r="63" spans="1:243" s="68" customFormat="1" ht="17.25">
      <c r="A63" s="314"/>
      <c r="B63" s="315"/>
      <c r="C63" s="316"/>
      <c r="D63" s="379"/>
      <c r="E63" s="382" t="s">
        <v>66</v>
      </c>
      <c r="F63" s="383" t="s">
        <v>425</v>
      </c>
      <c r="G63" s="383" t="s">
        <v>426</v>
      </c>
      <c r="H63" s="382" t="s">
        <v>68</v>
      </c>
      <c r="I63" s="378" t="s">
        <v>427</v>
      </c>
      <c r="J63" s="382" t="s">
        <v>65</v>
      </c>
      <c r="K63" s="378" t="s">
        <v>428</v>
      </c>
      <c r="L63" s="378" t="s">
        <v>429</v>
      </c>
      <c r="M63" s="375" t="s">
        <v>65</v>
      </c>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c r="HO63" s="67"/>
      <c r="HP63" s="67"/>
      <c r="HQ63" s="67"/>
      <c r="HR63" s="67"/>
      <c r="HS63" s="67"/>
      <c r="HT63" s="67"/>
      <c r="HU63" s="67"/>
      <c r="HV63" s="67"/>
      <c r="HW63" s="67"/>
      <c r="HX63" s="67"/>
      <c r="HY63" s="67"/>
      <c r="HZ63" s="67"/>
      <c r="IA63" s="67"/>
      <c r="IB63" s="67"/>
      <c r="IC63" s="67"/>
      <c r="ID63" s="67"/>
      <c r="IE63" s="67"/>
      <c r="IF63" s="67"/>
      <c r="IG63" s="67"/>
      <c r="IH63" s="67"/>
      <c r="II63" s="67"/>
    </row>
    <row r="64" spans="1:243" s="68" customFormat="1" ht="17.25">
      <c r="A64" s="314"/>
      <c r="B64" s="315"/>
      <c r="C64" s="316"/>
      <c r="D64" s="379"/>
      <c r="E64" s="379"/>
      <c r="F64" s="384"/>
      <c r="G64" s="384"/>
      <c r="H64" s="379"/>
      <c r="I64" s="379"/>
      <c r="J64" s="386"/>
      <c r="K64" s="379"/>
      <c r="L64" s="379"/>
      <c r="M64" s="376"/>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c r="HP64" s="67"/>
      <c r="HQ64" s="67"/>
      <c r="HR64" s="67"/>
      <c r="HS64" s="67"/>
      <c r="HT64" s="67"/>
      <c r="HU64" s="67"/>
      <c r="HV64" s="67"/>
      <c r="HW64" s="67"/>
      <c r="HX64" s="67"/>
      <c r="HY64" s="67"/>
      <c r="HZ64" s="67"/>
      <c r="IA64" s="67"/>
      <c r="IB64" s="67"/>
      <c r="IC64" s="67"/>
      <c r="ID64" s="67"/>
      <c r="IE64" s="67"/>
      <c r="IF64" s="67"/>
      <c r="IG64" s="67"/>
      <c r="IH64" s="67"/>
      <c r="II64" s="67"/>
    </row>
    <row r="65" spans="1:243" s="68" customFormat="1" ht="2.25" customHeight="1">
      <c r="A65" s="321"/>
      <c r="B65" s="325"/>
      <c r="C65" s="322"/>
      <c r="D65" s="380"/>
      <c r="E65" s="380"/>
      <c r="F65" s="385"/>
      <c r="G65" s="385"/>
      <c r="H65" s="380"/>
      <c r="I65" s="380"/>
      <c r="J65" s="387"/>
      <c r="K65" s="380"/>
      <c r="L65" s="380"/>
      <c r="M65" s="37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c r="GF65" s="67"/>
      <c r="GG65" s="67"/>
      <c r="GH65" s="67"/>
      <c r="GI65" s="67"/>
      <c r="GJ65" s="67"/>
      <c r="GK65" s="67"/>
      <c r="GL65" s="67"/>
      <c r="GM65" s="67"/>
      <c r="GN65" s="67"/>
      <c r="GO65" s="67"/>
      <c r="GP65" s="67"/>
      <c r="GQ65" s="67"/>
      <c r="GR65" s="67"/>
      <c r="GS65" s="67"/>
      <c r="GT65" s="67"/>
      <c r="GU65" s="67"/>
      <c r="GV65" s="67"/>
      <c r="GW65" s="67"/>
      <c r="GX65" s="67"/>
      <c r="GY65" s="67"/>
      <c r="GZ65" s="67"/>
      <c r="HA65" s="67"/>
      <c r="HB65" s="67"/>
      <c r="HC65" s="67"/>
      <c r="HD65" s="67"/>
      <c r="HE65" s="67"/>
      <c r="HF65" s="67"/>
      <c r="HG65" s="67"/>
      <c r="HH65" s="67"/>
      <c r="HI65" s="67"/>
      <c r="HJ65" s="67"/>
      <c r="HK65" s="67"/>
      <c r="HL65" s="67"/>
      <c r="HM65" s="67"/>
      <c r="HN65" s="67"/>
      <c r="HO65" s="67"/>
      <c r="HP65" s="67"/>
      <c r="HQ65" s="67"/>
      <c r="HR65" s="67"/>
      <c r="HS65" s="67"/>
      <c r="HT65" s="67"/>
      <c r="HU65" s="67"/>
      <c r="HV65" s="67"/>
      <c r="HW65" s="67"/>
      <c r="HX65" s="67"/>
      <c r="HY65" s="67"/>
      <c r="HZ65" s="67"/>
      <c r="IA65" s="67"/>
      <c r="IB65" s="67"/>
      <c r="IC65" s="67"/>
      <c r="ID65" s="67"/>
      <c r="IE65" s="67"/>
      <c r="IF65" s="67"/>
      <c r="IG65" s="67"/>
      <c r="IH65" s="67"/>
      <c r="II65" s="67"/>
    </row>
    <row r="66" spans="1:243" s="68" customFormat="1" ht="17.25">
      <c r="A66" s="252" t="s">
        <v>312</v>
      </c>
      <c r="B66" s="67"/>
      <c r="C66" s="67"/>
      <c r="D66" s="75">
        <v>268955210</v>
      </c>
      <c r="E66" s="95">
        <v>69991842</v>
      </c>
      <c r="F66" s="95">
        <v>115000627</v>
      </c>
      <c r="G66" s="95">
        <v>78774666</v>
      </c>
      <c r="H66" s="95">
        <v>4541274</v>
      </c>
      <c r="I66" s="95">
        <v>79964</v>
      </c>
      <c r="J66" s="95">
        <v>268388373</v>
      </c>
      <c r="K66" s="95">
        <v>516626</v>
      </c>
      <c r="L66" s="95">
        <v>50211</v>
      </c>
      <c r="M66" s="97">
        <v>566837</v>
      </c>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c r="GF66" s="67"/>
      <c r="GG66" s="67"/>
      <c r="GH66" s="67"/>
      <c r="GI66" s="67"/>
      <c r="GJ66" s="67"/>
      <c r="GK66" s="67"/>
      <c r="GL66" s="67"/>
      <c r="GM66" s="67"/>
      <c r="GN66" s="67"/>
      <c r="GO66" s="67"/>
      <c r="GP66" s="67"/>
      <c r="GQ66" s="67"/>
      <c r="GR66" s="67"/>
      <c r="GS66" s="67"/>
      <c r="GT66" s="67"/>
      <c r="GU66" s="67"/>
      <c r="GV66" s="67"/>
      <c r="GW66" s="67"/>
      <c r="GX66" s="67"/>
      <c r="GY66" s="67"/>
      <c r="GZ66" s="67"/>
      <c r="HA66" s="67"/>
      <c r="HB66" s="67"/>
      <c r="HC66" s="67"/>
      <c r="HD66" s="67"/>
      <c r="HE66" s="67"/>
      <c r="HF66" s="67"/>
      <c r="HG66" s="67"/>
      <c r="HH66" s="67"/>
      <c r="HI66" s="67"/>
      <c r="HJ66" s="67"/>
      <c r="HK66" s="67"/>
      <c r="HL66" s="67"/>
      <c r="HM66" s="67"/>
      <c r="HN66" s="67"/>
      <c r="HO66" s="67"/>
      <c r="HP66" s="67"/>
      <c r="HQ66" s="67"/>
      <c r="HR66" s="67"/>
      <c r="HS66" s="67"/>
      <c r="HT66" s="67"/>
      <c r="HU66" s="67"/>
      <c r="HV66" s="67"/>
      <c r="HW66" s="67"/>
      <c r="HX66" s="67"/>
      <c r="HY66" s="67"/>
      <c r="HZ66" s="67"/>
      <c r="IA66" s="67"/>
      <c r="IB66" s="67"/>
      <c r="IC66" s="67"/>
      <c r="ID66" s="67"/>
      <c r="IE66" s="67"/>
      <c r="IF66" s="67"/>
      <c r="IG66" s="67"/>
      <c r="IH66" s="67"/>
      <c r="II66" s="67"/>
    </row>
    <row r="67" spans="1:243" s="68" customFormat="1" ht="17.25">
      <c r="A67" s="252" t="s">
        <v>313</v>
      </c>
      <c r="B67" s="67"/>
      <c r="C67" s="67"/>
      <c r="D67" s="75">
        <v>229562530</v>
      </c>
      <c r="E67" s="95">
        <v>67168364</v>
      </c>
      <c r="F67" s="95">
        <v>114821111</v>
      </c>
      <c r="G67" s="95">
        <v>47055429</v>
      </c>
      <c r="H67" s="95">
        <v>0</v>
      </c>
      <c r="I67" s="95">
        <v>34449</v>
      </c>
      <c r="J67" s="95">
        <v>229079353</v>
      </c>
      <c r="K67" s="95">
        <v>465313</v>
      </c>
      <c r="L67" s="95">
        <v>17864</v>
      </c>
      <c r="M67" s="97">
        <v>483177</v>
      </c>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67"/>
      <c r="GU67" s="67"/>
      <c r="GV67" s="67"/>
      <c r="GW67" s="67"/>
      <c r="GX67" s="67"/>
      <c r="GY67" s="67"/>
      <c r="GZ67" s="67"/>
      <c r="HA67" s="67"/>
      <c r="HB67" s="67"/>
      <c r="HC67" s="67"/>
      <c r="HD67" s="67"/>
      <c r="HE67" s="67"/>
      <c r="HF67" s="67"/>
      <c r="HG67" s="67"/>
      <c r="HH67" s="67"/>
      <c r="HI67" s="67"/>
      <c r="HJ67" s="67"/>
      <c r="HK67" s="67"/>
      <c r="HL67" s="67"/>
      <c r="HM67" s="67"/>
      <c r="HN67" s="67"/>
      <c r="HO67" s="67"/>
      <c r="HP67" s="67"/>
      <c r="HQ67" s="67"/>
      <c r="HR67" s="67"/>
      <c r="HS67" s="67"/>
      <c r="HT67" s="67"/>
      <c r="HU67" s="67"/>
      <c r="HV67" s="67"/>
      <c r="HW67" s="67"/>
      <c r="HX67" s="67"/>
      <c r="HY67" s="67"/>
      <c r="HZ67" s="67"/>
      <c r="IA67" s="67"/>
      <c r="IB67" s="67"/>
      <c r="IC67" s="67"/>
      <c r="ID67" s="67"/>
      <c r="IE67" s="67"/>
      <c r="IF67" s="67"/>
      <c r="IG67" s="67"/>
      <c r="IH67" s="67"/>
      <c r="II67" s="67"/>
    </row>
    <row r="68" spans="1:243" s="68" customFormat="1" ht="17.25">
      <c r="A68" s="252"/>
      <c r="B68" s="247" t="s">
        <v>314</v>
      </c>
      <c r="C68" s="247"/>
      <c r="D68" s="75">
        <v>201081169</v>
      </c>
      <c r="E68" s="95">
        <v>66570107</v>
      </c>
      <c r="F68" s="95">
        <v>114282773</v>
      </c>
      <c r="G68" s="95">
        <v>20228289</v>
      </c>
      <c r="H68" s="95">
        <v>0</v>
      </c>
      <c r="I68" s="95">
        <v>0</v>
      </c>
      <c r="J68" s="95">
        <v>201081169</v>
      </c>
      <c r="K68" s="95">
        <v>0</v>
      </c>
      <c r="L68" s="95">
        <v>0</v>
      </c>
      <c r="M68" s="97">
        <v>0</v>
      </c>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row>
    <row r="69" spans="1:243" s="68" customFormat="1" ht="17.25">
      <c r="A69" s="252"/>
      <c r="B69" s="247"/>
      <c r="C69" s="247" t="s">
        <v>315</v>
      </c>
      <c r="D69" s="75">
        <v>126148583</v>
      </c>
      <c r="E69" s="95">
        <v>62721681</v>
      </c>
      <c r="F69" s="95">
        <v>63426902</v>
      </c>
      <c r="G69" s="95">
        <v>0</v>
      </c>
      <c r="H69" s="95">
        <v>0</v>
      </c>
      <c r="I69" s="95">
        <v>0</v>
      </c>
      <c r="J69" s="95">
        <v>126148583</v>
      </c>
      <c r="K69" s="95">
        <v>0</v>
      </c>
      <c r="L69" s="95">
        <v>0</v>
      </c>
      <c r="M69" s="97">
        <v>0</v>
      </c>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c r="HP69" s="67"/>
      <c r="HQ69" s="67"/>
      <c r="HR69" s="67"/>
      <c r="HS69" s="67"/>
      <c r="HT69" s="67"/>
      <c r="HU69" s="67"/>
      <c r="HV69" s="67"/>
      <c r="HW69" s="67"/>
      <c r="HX69" s="67"/>
      <c r="HY69" s="67"/>
      <c r="HZ69" s="67"/>
      <c r="IA69" s="67"/>
      <c r="IB69" s="67"/>
      <c r="IC69" s="67"/>
      <c r="ID69" s="67"/>
      <c r="IE69" s="67"/>
      <c r="IF69" s="67"/>
      <c r="IG69" s="67"/>
      <c r="IH69" s="67"/>
      <c r="II69" s="67"/>
    </row>
    <row r="70" spans="1:243" s="68" customFormat="1" ht="17.25">
      <c r="A70" s="252"/>
      <c r="B70" s="247"/>
      <c r="C70" s="247" t="s">
        <v>316</v>
      </c>
      <c r="D70" s="75">
        <v>789151</v>
      </c>
      <c r="E70" s="95">
        <v>288457</v>
      </c>
      <c r="F70" s="95">
        <v>196091</v>
      </c>
      <c r="G70" s="95">
        <v>304603</v>
      </c>
      <c r="H70" s="95">
        <v>0</v>
      </c>
      <c r="I70" s="95">
        <v>0</v>
      </c>
      <c r="J70" s="95">
        <v>789151</v>
      </c>
      <c r="K70" s="95">
        <v>0</v>
      </c>
      <c r="L70" s="95">
        <v>0</v>
      </c>
      <c r="M70" s="97">
        <v>0</v>
      </c>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c r="GU70" s="67"/>
      <c r="GV70" s="67"/>
      <c r="GW70" s="67"/>
      <c r="GX70" s="67"/>
      <c r="GY70" s="67"/>
      <c r="GZ70" s="67"/>
      <c r="HA70" s="67"/>
      <c r="HB70" s="67"/>
      <c r="HC70" s="67"/>
      <c r="HD70" s="67"/>
      <c r="HE70" s="67"/>
      <c r="HF70" s="67"/>
      <c r="HG70" s="67"/>
      <c r="HH70" s="67"/>
      <c r="HI70" s="67"/>
      <c r="HJ70" s="67"/>
      <c r="HK70" s="67"/>
      <c r="HL70" s="67"/>
      <c r="HM70" s="67"/>
      <c r="HN70" s="67"/>
      <c r="HO70" s="67"/>
      <c r="HP70" s="67"/>
      <c r="HQ70" s="67"/>
      <c r="HR70" s="67"/>
      <c r="HS70" s="67"/>
      <c r="HT70" s="67"/>
      <c r="HU70" s="67"/>
      <c r="HV70" s="67"/>
      <c r="HW70" s="67"/>
      <c r="HX70" s="67"/>
      <c r="HY70" s="67"/>
      <c r="HZ70" s="67"/>
      <c r="IA70" s="67"/>
      <c r="IB70" s="67"/>
      <c r="IC70" s="67"/>
      <c r="ID70" s="67"/>
      <c r="IE70" s="67"/>
      <c r="IF70" s="67"/>
      <c r="IG70" s="67"/>
      <c r="IH70" s="67"/>
      <c r="II70" s="67"/>
    </row>
    <row r="71" spans="1:243" s="68" customFormat="1" ht="17.25">
      <c r="A71" s="252"/>
      <c r="B71" s="247"/>
      <c r="C71" s="247" t="s">
        <v>317</v>
      </c>
      <c r="D71" s="75">
        <v>6230561</v>
      </c>
      <c r="E71" s="95">
        <v>2665487</v>
      </c>
      <c r="F71" s="95">
        <v>2682356</v>
      </c>
      <c r="G71" s="95">
        <v>882718</v>
      </c>
      <c r="H71" s="95">
        <v>0</v>
      </c>
      <c r="I71" s="95">
        <v>0</v>
      </c>
      <c r="J71" s="95">
        <v>6230561</v>
      </c>
      <c r="K71" s="95">
        <v>0</v>
      </c>
      <c r="L71" s="95">
        <v>0</v>
      </c>
      <c r="M71" s="97">
        <v>0</v>
      </c>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c r="GU71" s="67"/>
      <c r="GV71" s="67"/>
      <c r="GW71" s="67"/>
      <c r="GX71" s="67"/>
      <c r="GY71" s="67"/>
      <c r="GZ71" s="67"/>
      <c r="HA71" s="67"/>
      <c r="HB71" s="67"/>
      <c r="HC71" s="67"/>
      <c r="HD71" s="67"/>
      <c r="HE71" s="67"/>
      <c r="HF71" s="67"/>
      <c r="HG71" s="67"/>
      <c r="HH71" s="67"/>
      <c r="HI71" s="67"/>
      <c r="HJ71" s="67"/>
      <c r="HK71" s="67"/>
      <c r="HL71" s="67"/>
      <c r="HM71" s="67"/>
      <c r="HN71" s="67"/>
      <c r="HO71" s="67"/>
      <c r="HP71" s="67"/>
      <c r="HQ71" s="67"/>
      <c r="HR71" s="67"/>
      <c r="HS71" s="67"/>
      <c r="HT71" s="67"/>
      <c r="HU71" s="67"/>
      <c r="HV71" s="67"/>
      <c r="HW71" s="67"/>
      <c r="HX71" s="67"/>
      <c r="HY71" s="67"/>
      <c r="HZ71" s="67"/>
      <c r="IA71" s="67"/>
      <c r="IB71" s="67"/>
      <c r="IC71" s="67"/>
      <c r="ID71" s="67"/>
      <c r="IE71" s="67"/>
      <c r="IF71" s="67"/>
      <c r="IG71" s="67"/>
      <c r="IH71" s="67"/>
      <c r="II71" s="67"/>
    </row>
    <row r="72" spans="1:243" s="68" customFormat="1" ht="17.25">
      <c r="A72" s="252"/>
      <c r="B72" s="247"/>
      <c r="C72" s="247" t="s">
        <v>318</v>
      </c>
      <c r="D72" s="75">
        <v>16172774</v>
      </c>
      <c r="E72" s="95">
        <v>867556</v>
      </c>
      <c r="F72" s="95">
        <v>807191</v>
      </c>
      <c r="G72" s="95">
        <v>14498027</v>
      </c>
      <c r="H72" s="95">
        <v>0</v>
      </c>
      <c r="I72" s="95">
        <v>0</v>
      </c>
      <c r="J72" s="95">
        <v>16172774</v>
      </c>
      <c r="K72" s="95">
        <v>0</v>
      </c>
      <c r="L72" s="95">
        <v>0</v>
      </c>
      <c r="M72" s="97">
        <v>0</v>
      </c>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c r="GU72" s="67"/>
      <c r="GV72" s="67"/>
      <c r="GW72" s="67"/>
      <c r="GX72" s="67"/>
      <c r="GY72" s="67"/>
      <c r="GZ72" s="67"/>
      <c r="HA72" s="67"/>
      <c r="HB72" s="67"/>
      <c r="HC72" s="67"/>
      <c r="HD72" s="67"/>
      <c r="HE72" s="67"/>
      <c r="HF72" s="67"/>
      <c r="HG72" s="67"/>
      <c r="HH72" s="67"/>
      <c r="HI72" s="67"/>
      <c r="HJ72" s="67"/>
      <c r="HK72" s="67"/>
      <c r="HL72" s="67"/>
      <c r="HM72" s="67"/>
      <c r="HN72" s="67"/>
      <c r="HO72" s="67"/>
      <c r="HP72" s="67"/>
      <c r="HQ72" s="67"/>
      <c r="HR72" s="67"/>
      <c r="HS72" s="67"/>
      <c r="HT72" s="67"/>
      <c r="HU72" s="67"/>
      <c r="HV72" s="67"/>
      <c r="HW72" s="67"/>
      <c r="HX72" s="67"/>
      <c r="HY72" s="67"/>
      <c r="HZ72" s="67"/>
      <c r="IA72" s="67"/>
      <c r="IB72" s="67"/>
      <c r="IC72" s="67"/>
      <c r="ID72" s="67"/>
      <c r="IE72" s="67"/>
      <c r="IF72" s="67"/>
      <c r="IG72" s="67"/>
      <c r="IH72" s="67"/>
      <c r="II72" s="67"/>
    </row>
    <row r="73" spans="1:243" s="68" customFormat="1" ht="17.25">
      <c r="A73" s="252"/>
      <c r="B73" s="247"/>
      <c r="C73" s="247" t="s">
        <v>319</v>
      </c>
      <c r="D73" s="75">
        <v>31397764</v>
      </c>
      <c r="E73" s="95">
        <v>26926</v>
      </c>
      <c r="F73" s="95">
        <v>28882440</v>
      </c>
      <c r="G73" s="95">
        <v>2488398</v>
      </c>
      <c r="H73" s="95">
        <v>0</v>
      </c>
      <c r="I73" s="95">
        <v>0</v>
      </c>
      <c r="J73" s="95">
        <v>31397764</v>
      </c>
      <c r="K73" s="95">
        <v>0</v>
      </c>
      <c r="L73" s="95">
        <v>0</v>
      </c>
      <c r="M73" s="97">
        <v>0</v>
      </c>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GU73" s="67"/>
      <c r="GV73" s="67"/>
      <c r="GW73" s="67"/>
      <c r="GX73" s="67"/>
      <c r="GY73" s="67"/>
      <c r="GZ73" s="67"/>
      <c r="HA73" s="67"/>
      <c r="HB73" s="67"/>
      <c r="HC73" s="67"/>
      <c r="HD73" s="67"/>
      <c r="HE73" s="67"/>
      <c r="HF73" s="67"/>
      <c r="HG73" s="67"/>
      <c r="HH73" s="67"/>
      <c r="HI73" s="67"/>
      <c r="HJ73" s="67"/>
      <c r="HK73" s="67"/>
      <c r="HL73" s="67"/>
      <c r="HM73" s="67"/>
      <c r="HN73" s="67"/>
      <c r="HO73" s="67"/>
      <c r="HP73" s="67"/>
      <c r="HQ73" s="67"/>
      <c r="HR73" s="67"/>
      <c r="HS73" s="67"/>
      <c r="HT73" s="67"/>
      <c r="HU73" s="67"/>
      <c r="HV73" s="67"/>
      <c r="HW73" s="67"/>
      <c r="HX73" s="67"/>
      <c r="HY73" s="67"/>
      <c r="HZ73" s="67"/>
      <c r="IA73" s="67"/>
      <c r="IB73" s="67"/>
      <c r="IC73" s="67"/>
      <c r="ID73" s="67"/>
      <c r="IE73" s="67"/>
      <c r="IF73" s="67"/>
      <c r="IG73" s="67"/>
      <c r="IH73" s="67"/>
      <c r="II73" s="67"/>
    </row>
    <row r="74" spans="1:243" s="68" customFormat="1" ht="17.25">
      <c r="A74" s="252"/>
      <c r="B74" s="247"/>
      <c r="C74" s="247" t="s">
        <v>320</v>
      </c>
      <c r="D74" s="75">
        <v>446132</v>
      </c>
      <c r="E74" s="95">
        <v>0</v>
      </c>
      <c r="F74" s="95">
        <v>441665</v>
      </c>
      <c r="G74" s="95">
        <v>4467</v>
      </c>
      <c r="H74" s="95">
        <v>0</v>
      </c>
      <c r="I74" s="95">
        <v>0</v>
      </c>
      <c r="J74" s="95">
        <v>446132</v>
      </c>
      <c r="K74" s="95">
        <v>0</v>
      </c>
      <c r="L74" s="95">
        <v>0</v>
      </c>
      <c r="M74" s="97">
        <v>0</v>
      </c>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67"/>
      <c r="GU74" s="67"/>
      <c r="GV74" s="67"/>
      <c r="GW74" s="67"/>
      <c r="GX74" s="67"/>
      <c r="GY74" s="67"/>
      <c r="GZ74" s="67"/>
      <c r="HA74" s="67"/>
      <c r="HB74" s="67"/>
      <c r="HC74" s="67"/>
      <c r="HD74" s="67"/>
      <c r="HE74" s="67"/>
      <c r="HF74" s="67"/>
      <c r="HG74" s="67"/>
      <c r="HH74" s="67"/>
      <c r="HI74" s="67"/>
      <c r="HJ74" s="67"/>
      <c r="HK74" s="67"/>
      <c r="HL74" s="67"/>
      <c r="HM74" s="67"/>
      <c r="HN74" s="67"/>
      <c r="HO74" s="67"/>
      <c r="HP74" s="67"/>
      <c r="HQ74" s="67"/>
      <c r="HR74" s="67"/>
      <c r="HS74" s="67"/>
      <c r="HT74" s="67"/>
      <c r="HU74" s="67"/>
      <c r="HV74" s="67"/>
      <c r="HW74" s="67"/>
      <c r="HX74" s="67"/>
      <c r="HY74" s="67"/>
      <c r="HZ74" s="67"/>
      <c r="IA74" s="67"/>
      <c r="IB74" s="67"/>
      <c r="IC74" s="67"/>
      <c r="ID74" s="67"/>
      <c r="IE74" s="67"/>
      <c r="IF74" s="67"/>
      <c r="IG74" s="67"/>
      <c r="IH74" s="67"/>
      <c r="II74" s="67"/>
    </row>
    <row r="75" spans="1:243" s="68" customFormat="1" ht="17.25">
      <c r="A75" s="252"/>
      <c r="B75" s="247"/>
      <c r="C75" s="247" t="s">
        <v>321</v>
      </c>
      <c r="D75" s="75">
        <v>19896204</v>
      </c>
      <c r="E75" s="95">
        <v>0</v>
      </c>
      <c r="F75" s="95">
        <v>17846128</v>
      </c>
      <c r="G75" s="95">
        <v>2050076</v>
      </c>
      <c r="H75" s="95">
        <v>0</v>
      </c>
      <c r="I75" s="95">
        <v>0</v>
      </c>
      <c r="J75" s="95">
        <v>19896204</v>
      </c>
      <c r="K75" s="95">
        <v>0</v>
      </c>
      <c r="L75" s="95">
        <v>0</v>
      </c>
      <c r="M75" s="97">
        <v>0</v>
      </c>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X75" s="67"/>
      <c r="FY75" s="67"/>
      <c r="FZ75" s="67"/>
      <c r="GA75" s="67"/>
      <c r="GB75" s="67"/>
      <c r="GC75" s="67"/>
      <c r="GD75" s="67"/>
      <c r="GE75" s="67"/>
      <c r="GF75" s="67"/>
      <c r="GG75" s="67"/>
      <c r="GH75" s="67"/>
      <c r="GI75" s="67"/>
      <c r="GJ75" s="67"/>
      <c r="GK75" s="67"/>
      <c r="GL75" s="67"/>
      <c r="GM75" s="67"/>
      <c r="GN75" s="67"/>
      <c r="GO75" s="67"/>
      <c r="GP75" s="67"/>
      <c r="GQ75" s="67"/>
      <c r="GR75" s="67"/>
      <c r="GS75" s="67"/>
      <c r="GT75" s="67"/>
      <c r="GU75" s="67"/>
      <c r="GV75" s="67"/>
      <c r="GW75" s="67"/>
      <c r="GX75" s="67"/>
      <c r="GY75" s="67"/>
      <c r="GZ75" s="67"/>
      <c r="HA75" s="67"/>
      <c r="HB75" s="67"/>
      <c r="HC75" s="67"/>
      <c r="HD75" s="67"/>
      <c r="HE75" s="67"/>
      <c r="HF75" s="67"/>
      <c r="HG75" s="67"/>
      <c r="HH75" s="67"/>
      <c r="HI75" s="67"/>
      <c r="HJ75" s="67"/>
      <c r="HK75" s="67"/>
      <c r="HL75" s="67"/>
      <c r="HM75" s="67"/>
      <c r="HN75" s="67"/>
      <c r="HO75" s="67"/>
      <c r="HP75" s="67"/>
      <c r="HQ75" s="67"/>
      <c r="HR75" s="67"/>
      <c r="HS75" s="67"/>
      <c r="HT75" s="67"/>
      <c r="HU75" s="67"/>
      <c r="HV75" s="67"/>
      <c r="HW75" s="67"/>
      <c r="HX75" s="67"/>
      <c r="HY75" s="67"/>
      <c r="HZ75" s="67"/>
      <c r="IA75" s="67"/>
      <c r="IB75" s="67"/>
      <c r="IC75" s="67"/>
      <c r="ID75" s="67"/>
      <c r="IE75" s="67"/>
      <c r="IF75" s="67"/>
      <c r="IG75" s="67"/>
      <c r="IH75" s="67"/>
      <c r="II75" s="67"/>
    </row>
    <row r="76" spans="1:243" s="68" customFormat="1" ht="17.25">
      <c r="A76" s="252"/>
      <c r="B76" s="247" t="s">
        <v>322</v>
      </c>
      <c r="C76" s="247"/>
      <c r="D76" s="75">
        <v>6856991</v>
      </c>
      <c r="E76" s="95">
        <v>220858</v>
      </c>
      <c r="F76" s="95">
        <v>491209</v>
      </c>
      <c r="G76" s="95">
        <v>5704207</v>
      </c>
      <c r="H76" s="95">
        <v>0</v>
      </c>
      <c r="I76" s="95">
        <v>7600</v>
      </c>
      <c r="J76" s="95">
        <v>6423874</v>
      </c>
      <c r="K76" s="95">
        <v>422001</v>
      </c>
      <c r="L76" s="95">
        <v>11116</v>
      </c>
      <c r="M76" s="97">
        <v>433117</v>
      </c>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7"/>
      <c r="GF76" s="67"/>
      <c r="GG76" s="67"/>
      <c r="GH76" s="67"/>
      <c r="GI76" s="67"/>
      <c r="GJ76" s="67"/>
      <c r="GK76" s="67"/>
      <c r="GL76" s="67"/>
      <c r="GM76" s="67"/>
      <c r="GN76" s="67"/>
      <c r="GO76" s="67"/>
      <c r="GP76" s="67"/>
      <c r="GQ76" s="67"/>
      <c r="GR76" s="67"/>
      <c r="GS76" s="67"/>
      <c r="GT76" s="67"/>
      <c r="GU76" s="67"/>
      <c r="GV76" s="67"/>
      <c r="GW76" s="67"/>
      <c r="GX76" s="67"/>
      <c r="GY76" s="67"/>
      <c r="GZ76" s="67"/>
      <c r="HA76" s="67"/>
      <c r="HB76" s="67"/>
      <c r="HC76" s="67"/>
      <c r="HD76" s="67"/>
      <c r="HE76" s="67"/>
      <c r="HF76" s="67"/>
      <c r="HG76" s="67"/>
      <c r="HH76" s="67"/>
      <c r="HI76" s="67"/>
      <c r="HJ76" s="67"/>
      <c r="HK76" s="67"/>
      <c r="HL76" s="67"/>
      <c r="HM76" s="67"/>
      <c r="HN76" s="67"/>
      <c r="HO76" s="67"/>
      <c r="HP76" s="67"/>
      <c r="HQ76" s="67"/>
      <c r="HR76" s="67"/>
      <c r="HS76" s="67"/>
      <c r="HT76" s="67"/>
      <c r="HU76" s="67"/>
      <c r="HV76" s="67"/>
      <c r="HW76" s="67"/>
      <c r="HX76" s="67"/>
      <c r="HY76" s="67"/>
      <c r="HZ76" s="67"/>
      <c r="IA76" s="67"/>
      <c r="IB76" s="67"/>
      <c r="IC76" s="67"/>
      <c r="ID76" s="67"/>
      <c r="IE76" s="67"/>
      <c r="IF76" s="67"/>
      <c r="IG76" s="67"/>
      <c r="IH76" s="67"/>
      <c r="II76" s="67"/>
    </row>
    <row r="77" spans="1:243" s="68" customFormat="1" ht="17.25">
      <c r="A77" s="252"/>
      <c r="B77" s="247" t="s">
        <v>323</v>
      </c>
      <c r="C77" s="247"/>
      <c r="D77" s="75">
        <v>12573326</v>
      </c>
      <c r="E77" s="95">
        <v>109109</v>
      </c>
      <c r="F77" s="95">
        <v>45459</v>
      </c>
      <c r="G77" s="95">
        <v>12352525</v>
      </c>
      <c r="H77" s="95">
        <v>0</v>
      </c>
      <c r="I77" s="95">
        <v>26810</v>
      </c>
      <c r="J77" s="95">
        <v>12533903</v>
      </c>
      <c r="K77" s="95">
        <v>33799</v>
      </c>
      <c r="L77" s="95">
        <v>5624</v>
      </c>
      <c r="M77" s="97">
        <v>39423</v>
      </c>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c r="GF77" s="67"/>
      <c r="GG77" s="67"/>
      <c r="GH77" s="67"/>
      <c r="GI77" s="67"/>
      <c r="GJ77" s="67"/>
      <c r="GK77" s="67"/>
      <c r="GL77" s="67"/>
      <c r="GM77" s="67"/>
      <c r="GN77" s="67"/>
      <c r="GO77" s="67"/>
      <c r="GP77" s="67"/>
      <c r="GQ77" s="67"/>
      <c r="GR77" s="67"/>
      <c r="GS77" s="67"/>
      <c r="GT77" s="67"/>
      <c r="GU77" s="67"/>
      <c r="GV77" s="67"/>
      <c r="GW77" s="67"/>
      <c r="GX77" s="67"/>
      <c r="GY77" s="67"/>
      <c r="GZ77" s="67"/>
      <c r="HA77" s="67"/>
      <c r="HB77" s="67"/>
      <c r="HC77" s="67"/>
      <c r="HD77" s="67"/>
      <c r="HE77" s="67"/>
      <c r="HF77" s="67"/>
      <c r="HG77" s="67"/>
      <c r="HH77" s="67"/>
      <c r="HI77" s="67"/>
      <c r="HJ77" s="67"/>
      <c r="HK77" s="67"/>
      <c r="HL77" s="67"/>
      <c r="HM77" s="67"/>
      <c r="HN77" s="67"/>
      <c r="HO77" s="67"/>
      <c r="HP77" s="67"/>
      <c r="HQ77" s="67"/>
      <c r="HR77" s="67"/>
      <c r="HS77" s="67"/>
      <c r="HT77" s="67"/>
      <c r="HU77" s="67"/>
      <c r="HV77" s="67"/>
      <c r="HW77" s="67"/>
      <c r="HX77" s="67"/>
      <c r="HY77" s="67"/>
      <c r="HZ77" s="67"/>
      <c r="IA77" s="67"/>
      <c r="IB77" s="67"/>
      <c r="IC77" s="67"/>
      <c r="ID77" s="67"/>
      <c r="IE77" s="67"/>
      <c r="IF77" s="67"/>
      <c r="IG77" s="67"/>
      <c r="IH77" s="67"/>
      <c r="II77" s="67"/>
    </row>
    <row r="78" spans="1:243" s="68" customFormat="1" ht="17.25">
      <c r="A78" s="252"/>
      <c r="B78" s="247"/>
      <c r="C78" s="247" t="s">
        <v>324</v>
      </c>
      <c r="D78" s="75">
        <v>3139626</v>
      </c>
      <c r="E78" s="95">
        <v>90606</v>
      </c>
      <c r="F78" s="95">
        <v>0</v>
      </c>
      <c r="G78" s="95">
        <v>3023221</v>
      </c>
      <c r="H78" s="95">
        <v>0</v>
      </c>
      <c r="I78" s="95">
        <v>0</v>
      </c>
      <c r="J78" s="95">
        <v>3113827</v>
      </c>
      <c r="K78" s="95">
        <v>21795</v>
      </c>
      <c r="L78" s="95">
        <v>4004</v>
      </c>
      <c r="M78" s="97">
        <v>25799</v>
      </c>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c r="GF78" s="67"/>
      <c r="GG78" s="67"/>
      <c r="GH78" s="67"/>
      <c r="GI78" s="67"/>
      <c r="GJ78" s="67"/>
      <c r="GK78" s="67"/>
      <c r="GL78" s="67"/>
      <c r="GM78" s="67"/>
      <c r="GN78" s="67"/>
      <c r="GO78" s="67"/>
      <c r="GP78" s="67"/>
      <c r="GQ78" s="67"/>
      <c r="GR78" s="67"/>
      <c r="GS78" s="67"/>
      <c r="GT78" s="67"/>
      <c r="GU78" s="67"/>
      <c r="GV78" s="67"/>
      <c r="GW78" s="67"/>
      <c r="GX78" s="67"/>
      <c r="GY78" s="67"/>
      <c r="GZ78" s="67"/>
      <c r="HA78" s="67"/>
      <c r="HB78" s="67"/>
      <c r="HC78" s="67"/>
      <c r="HD78" s="67"/>
      <c r="HE78" s="67"/>
      <c r="HF78" s="67"/>
      <c r="HG78" s="67"/>
      <c r="HH78" s="67"/>
      <c r="HI78" s="67"/>
      <c r="HJ78" s="67"/>
      <c r="HK78" s="67"/>
      <c r="HL78" s="67"/>
      <c r="HM78" s="67"/>
      <c r="HN78" s="67"/>
      <c r="HO78" s="67"/>
      <c r="HP78" s="67"/>
      <c r="HQ78" s="67"/>
      <c r="HR78" s="67"/>
      <c r="HS78" s="67"/>
      <c r="HT78" s="67"/>
      <c r="HU78" s="67"/>
      <c r="HV78" s="67"/>
      <c r="HW78" s="67"/>
      <c r="HX78" s="67"/>
      <c r="HY78" s="67"/>
      <c r="HZ78" s="67"/>
      <c r="IA78" s="67"/>
      <c r="IB78" s="67"/>
      <c r="IC78" s="67"/>
      <c r="ID78" s="67"/>
      <c r="IE78" s="67"/>
      <c r="IF78" s="67"/>
      <c r="IG78" s="67"/>
      <c r="IH78" s="67"/>
      <c r="II78" s="67"/>
    </row>
    <row r="79" spans="1:243" s="68" customFormat="1" ht="17.25">
      <c r="A79" s="252"/>
      <c r="B79" s="247"/>
      <c r="C79" s="247" t="s">
        <v>325</v>
      </c>
      <c r="D79" s="75">
        <v>9433700</v>
      </c>
      <c r="E79" s="95">
        <v>18503</v>
      </c>
      <c r="F79" s="95">
        <v>45459</v>
      </c>
      <c r="G79" s="95">
        <v>9329304</v>
      </c>
      <c r="H79" s="95">
        <v>0</v>
      </c>
      <c r="I79" s="95">
        <v>26810</v>
      </c>
      <c r="J79" s="95">
        <v>9420076</v>
      </c>
      <c r="K79" s="95">
        <v>12004</v>
      </c>
      <c r="L79" s="95">
        <v>1620</v>
      </c>
      <c r="M79" s="97">
        <v>13624</v>
      </c>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c r="GF79" s="67"/>
      <c r="GG79" s="67"/>
      <c r="GH79" s="67"/>
      <c r="GI79" s="67"/>
      <c r="GJ79" s="67"/>
      <c r="GK79" s="67"/>
      <c r="GL79" s="67"/>
      <c r="GM79" s="67"/>
      <c r="GN79" s="67"/>
      <c r="GO79" s="67"/>
      <c r="GP79" s="67"/>
      <c r="GQ79" s="67"/>
      <c r="GR79" s="67"/>
      <c r="GS79" s="67"/>
      <c r="GT79" s="67"/>
      <c r="GU79" s="67"/>
      <c r="GV79" s="67"/>
      <c r="GW79" s="67"/>
      <c r="GX79" s="67"/>
      <c r="GY79" s="67"/>
      <c r="GZ79" s="67"/>
      <c r="HA79" s="67"/>
      <c r="HB79" s="67"/>
      <c r="HC79" s="67"/>
      <c r="HD79" s="67"/>
      <c r="HE79" s="67"/>
      <c r="HF79" s="67"/>
      <c r="HG79" s="67"/>
      <c r="HH79" s="67"/>
      <c r="HI79" s="67"/>
      <c r="HJ79" s="67"/>
      <c r="HK79" s="67"/>
      <c r="HL79" s="67"/>
      <c r="HM79" s="67"/>
      <c r="HN79" s="67"/>
      <c r="HO79" s="67"/>
      <c r="HP79" s="67"/>
      <c r="HQ79" s="67"/>
      <c r="HR79" s="67"/>
      <c r="HS79" s="67"/>
      <c r="HT79" s="67"/>
      <c r="HU79" s="67"/>
      <c r="HV79" s="67"/>
      <c r="HW79" s="67"/>
      <c r="HX79" s="67"/>
      <c r="HY79" s="67"/>
      <c r="HZ79" s="67"/>
      <c r="IA79" s="67"/>
      <c r="IB79" s="67"/>
      <c r="IC79" s="67"/>
      <c r="ID79" s="67"/>
      <c r="IE79" s="67"/>
      <c r="IF79" s="67"/>
      <c r="IG79" s="67"/>
      <c r="IH79" s="67"/>
      <c r="II79" s="67"/>
    </row>
    <row r="80" spans="1:243" s="68" customFormat="1" ht="17.25">
      <c r="A80" s="252"/>
      <c r="B80" s="247" t="s">
        <v>326</v>
      </c>
      <c r="C80" s="247"/>
      <c r="D80" s="75">
        <v>8086600</v>
      </c>
      <c r="E80" s="95">
        <v>268290</v>
      </c>
      <c r="F80" s="95">
        <v>1670</v>
      </c>
      <c r="G80" s="95">
        <v>7810330</v>
      </c>
      <c r="H80" s="95">
        <v>0</v>
      </c>
      <c r="I80" s="95">
        <v>39</v>
      </c>
      <c r="J80" s="95">
        <v>8080329</v>
      </c>
      <c r="K80" s="95">
        <v>5457</v>
      </c>
      <c r="L80" s="95">
        <v>814</v>
      </c>
      <c r="M80" s="97">
        <v>6271</v>
      </c>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c r="HP80" s="67"/>
      <c r="HQ80" s="67"/>
      <c r="HR80" s="67"/>
      <c r="HS80" s="67"/>
      <c r="HT80" s="67"/>
      <c r="HU80" s="67"/>
      <c r="HV80" s="67"/>
      <c r="HW80" s="67"/>
      <c r="HX80" s="67"/>
      <c r="HY80" s="67"/>
      <c r="HZ80" s="67"/>
      <c r="IA80" s="67"/>
      <c r="IB80" s="67"/>
      <c r="IC80" s="67"/>
      <c r="ID80" s="67"/>
      <c r="IE80" s="67"/>
      <c r="IF80" s="67"/>
      <c r="IG80" s="67"/>
      <c r="IH80" s="67"/>
      <c r="II80" s="67"/>
    </row>
    <row r="81" spans="1:243" s="68" customFormat="1" ht="17.25">
      <c r="A81" s="252"/>
      <c r="B81" s="247" t="s">
        <v>327</v>
      </c>
      <c r="C81" s="247"/>
      <c r="D81" s="75">
        <v>964444</v>
      </c>
      <c r="E81" s="95">
        <v>0</v>
      </c>
      <c r="F81" s="95">
        <v>0</v>
      </c>
      <c r="G81" s="95">
        <v>960078</v>
      </c>
      <c r="H81" s="95">
        <v>0</v>
      </c>
      <c r="I81" s="95">
        <v>0</v>
      </c>
      <c r="J81" s="95">
        <v>960078</v>
      </c>
      <c r="K81" s="95">
        <v>4056</v>
      </c>
      <c r="L81" s="95">
        <v>310</v>
      </c>
      <c r="M81" s="97">
        <v>4366</v>
      </c>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row>
    <row r="82" spans="1:243" s="68" customFormat="1" ht="17.25">
      <c r="A82" s="252" t="s">
        <v>328</v>
      </c>
      <c r="B82" s="247"/>
      <c r="C82" s="247"/>
      <c r="D82" s="75">
        <v>20879261</v>
      </c>
      <c r="E82" s="95">
        <v>2823478</v>
      </c>
      <c r="F82" s="95">
        <v>2633</v>
      </c>
      <c r="G82" s="95">
        <v>13382701</v>
      </c>
      <c r="H82" s="95">
        <v>4541274</v>
      </c>
      <c r="I82" s="95">
        <v>45515</v>
      </c>
      <c r="J82" s="95">
        <v>20795601</v>
      </c>
      <c r="K82" s="95">
        <v>51313</v>
      </c>
      <c r="L82" s="95">
        <v>32347</v>
      </c>
      <c r="M82" s="97">
        <v>83660</v>
      </c>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c r="FO82" s="67"/>
      <c r="FP82" s="67"/>
      <c r="FQ82" s="67"/>
      <c r="FR82" s="67"/>
      <c r="FS82" s="67"/>
      <c r="FT82" s="67"/>
      <c r="FU82" s="67"/>
      <c r="FV82" s="67"/>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row>
    <row r="83" spans="1:243" s="68" customFormat="1" ht="17.25">
      <c r="A83" s="252"/>
      <c r="B83" s="247" t="s">
        <v>329</v>
      </c>
      <c r="C83" s="247"/>
      <c r="D83" s="75">
        <v>1606960</v>
      </c>
      <c r="E83" s="95">
        <v>10463</v>
      </c>
      <c r="F83" s="95">
        <v>0</v>
      </c>
      <c r="G83" s="95">
        <v>708540</v>
      </c>
      <c r="H83" s="95">
        <v>887800</v>
      </c>
      <c r="I83" s="95">
        <v>0</v>
      </c>
      <c r="J83" s="95">
        <v>1606803</v>
      </c>
      <c r="K83" s="95">
        <v>157</v>
      </c>
      <c r="L83" s="95">
        <v>0</v>
      </c>
      <c r="M83" s="97">
        <v>157</v>
      </c>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c r="FO83" s="67"/>
      <c r="FP83" s="67"/>
      <c r="FQ83" s="67"/>
      <c r="FR83" s="67"/>
      <c r="FS83" s="67"/>
      <c r="FT83" s="67"/>
      <c r="FU83" s="67"/>
      <c r="FV83" s="67"/>
      <c r="FW83" s="67"/>
      <c r="FX83" s="67"/>
      <c r="FY83" s="67"/>
      <c r="FZ83" s="67"/>
      <c r="GA83" s="67"/>
      <c r="GB83" s="67"/>
      <c r="GC83" s="67"/>
      <c r="GD83" s="67"/>
      <c r="GE83" s="67"/>
      <c r="GF83" s="67"/>
      <c r="GG83" s="67"/>
      <c r="GH83" s="67"/>
      <c r="GI83" s="67"/>
      <c r="GJ83" s="67"/>
      <c r="GK83" s="67"/>
      <c r="GL83" s="67"/>
      <c r="GM83" s="67"/>
      <c r="GN83" s="67"/>
      <c r="GO83" s="67"/>
      <c r="GP83" s="67"/>
      <c r="GQ83" s="67"/>
      <c r="GR83" s="67"/>
      <c r="GS83" s="67"/>
      <c r="GT83" s="67"/>
      <c r="GU83" s="67"/>
      <c r="GV83" s="67"/>
      <c r="GW83" s="67"/>
      <c r="GX83" s="67"/>
      <c r="GY83" s="67"/>
      <c r="GZ83" s="67"/>
      <c r="HA83" s="67"/>
      <c r="HB83" s="67"/>
      <c r="HC83" s="67"/>
      <c r="HD83" s="67"/>
      <c r="HE83" s="67"/>
      <c r="HF83" s="67"/>
      <c r="HG83" s="67"/>
      <c r="HH83" s="67"/>
      <c r="HI83" s="67"/>
      <c r="HJ83" s="67"/>
      <c r="HK83" s="67"/>
      <c r="HL83" s="67"/>
      <c r="HM83" s="67"/>
      <c r="HN83" s="67"/>
      <c r="HO83" s="67"/>
      <c r="HP83" s="67"/>
      <c r="HQ83" s="67"/>
      <c r="HR83" s="67"/>
      <c r="HS83" s="67"/>
      <c r="HT83" s="67"/>
      <c r="HU83" s="67"/>
      <c r="HV83" s="67"/>
      <c r="HW83" s="67"/>
      <c r="HX83" s="67"/>
      <c r="HY83" s="67"/>
      <c r="HZ83" s="67"/>
      <c r="IA83" s="67"/>
      <c r="IB83" s="67"/>
      <c r="IC83" s="67"/>
      <c r="ID83" s="67"/>
      <c r="IE83" s="67"/>
      <c r="IF83" s="67"/>
      <c r="IG83" s="67"/>
      <c r="IH83" s="67"/>
      <c r="II83" s="67"/>
    </row>
    <row r="84" spans="1:243" s="68" customFormat="1" ht="17.25">
      <c r="A84" s="252"/>
      <c r="B84" s="247" t="s">
        <v>330</v>
      </c>
      <c r="C84" s="247"/>
      <c r="D84" s="75">
        <v>15684493</v>
      </c>
      <c r="E84" s="95">
        <v>2797671</v>
      </c>
      <c r="F84" s="95">
        <v>0</v>
      </c>
      <c r="G84" s="95">
        <v>9199728</v>
      </c>
      <c r="H84" s="95">
        <v>3645704</v>
      </c>
      <c r="I84" s="95">
        <v>40115</v>
      </c>
      <c r="J84" s="95">
        <v>15683218</v>
      </c>
      <c r="K84" s="95">
        <v>275</v>
      </c>
      <c r="L84" s="95">
        <v>1000</v>
      </c>
      <c r="M84" s="97">
        <v>1275</v>
      </c>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c r="FO84" s="67"/>
      <c r="FP84" s="67"/>
      <c r="FQ84" s="67"/>
      <c r="FR84" s="67"/>
      <c r="FS84" s="67"/>
      <c r="FT84" s="67"/>
      <c r="FU84" s="67"/>
      <c r="FV84" s="67"/>
      <c r="FW84" s="67"/>
      <c r="FX84" s="67"/>
      <c r="FY84" s="67"/>
      <c r="FZ84" s="67"/>
      <c r="GA84" s="67"/>
      <c r="GB84" s="67"/>
      <c r="GC84" s="67"/>
      <c r="GD84" s="67"/>
      <c r="GE84" s="67"/>
      <c r="GF84" s="67"/>
      <c r="GG84" s="67"/>
      <c r="GH84" s="67"/>
      <c r="GI84" s="67"/>
      <c r="GJ84" s="67"/>
      <c r="GK84" s="67"/>
      <c r="GL84" s="67"/>
      <c r="GM84" s="67"/>
      <c r="GN84" s="67"/>
      <c r="GO84" s="67"/>
      <c r="GP84" s="67"/>
      <c r="GQ84" s="67"/>
      <c r="GR84" s="67"/>
      <c r="GS84" s="67"/>
      <c r="GT84" s="67"/>
      <c r="GU84" s="67"/>
      <c r="GV84" s="67"/>
      <c r="GW84" s="67"/>
      <c r="GX84" s="67"/>
      <c r="GY84" s="67"/>
      <c r="GZ84" s="67"/>
      <c r="HA84" s="67"/>
      <c r="HB84" s="67"/>
      <c r="HC84" s="67"/>
      <c r="HD84" s="67"/>
      <c r="HE84" s="67"/>
      <c r="HF84" s="67"/>
      <c r="HG84" s="67"/>
      <c r="HH84" s="67"/>
      <c r="HI84" s="67"/>
      <c r="HJ84" s="67"/>
      <c r="HK84" s="67"/>
      <c r="HL84" s="67"/>
      <c r="HM84" s="67"/>
      <c r="HN84" s="67"/>
      <c r="HO84" s="67"/>
      <c r="HP84" s="67"/>
      <c r="HQ84" s="67"/>
      <c r="HR84" s="67"/>
      <c r="HS84" s="67"/>
      <c r="HT84" s="67"/>
      <c r="HU84" s="67"/>
      <c r="HV84" s="67"/>
      <c r="HW84" s="67"/>
      <c r="HX84" s="67"/>
      <c r="HY84" s="67"/>
      <c r="HZ84" s="67"/>
      <c r="IA84" s="67"/>
      <c r="IB84" s="67"/>
      <c r="IC84" s="67"/>
      <c r="ID84" s="67"/>
      <c r="IE84" s="67"/>
      <c r="IF84" s="67"/>
      <c r="IG84" s="67"/>
      <c r="IH84" s="67"/>
      <c r="II84" s="67"/>
    </row>
    <row r="85" spans="1:243" s="68" customFormat="1" ht="17.25">
      <c r="A85" s="252"/>
      <c r="B85" s="247" t="s">
        <v>331</v>
      </c>
      <c r="C85" s="247"/>
      <c r="D85" s="75">
        <v>3147042</v>
      </c>
      <c r="E85" s="95">
        <v>15344</v>
      </c>
      <c r="F85" s="95">
        <v>2633</v>
      </c>
      <c r="G85" s="95">
        <v>3051670</v>
      </c>
      <c r="H85" s="95">
        <v>7770</v>
      </c>
      <c r="I85" s="95">
        <v>3401</v>
      </c>
      <c r="J85" s="95">
        <v>3080818</v>
      </c>
      <c r="K85" s="95">
        <v>37918</v>
      </c>
      <c r="L85" s="95">
        <v>28306</v>
      </c>
      <c r="M85" s="97">
        <v>66224</v>
      </c>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row>
    <row r="86" spans="1:243" s="68" customFormat="1" ht="17.25">
      <c r="A86" s="252"/>
      <c r="B86" s="247" t="s">
        <v>332</v>
      </c>
      <c r="C86" s="247"/>
      <c r="D86" s="75">
        <v>440766</v>
      </c>
      <c r="E86" s="95">
        <v>0</v>
      </c>
      <c r="F86" s="95">
        <v>0</v>
      </c>
      <c r="G86" s="95">
        <v>422763</v>
      </c>
      <c r="H86" s="95">
        <v>0</v>
      </c>
      <c r="I86" s="95">
        <v>1999</v>
      </c>
      <c r="J86" s="95">
        <v>424762</v>
      </c>
      <c r="K86" s="95">
        <v>12963</v>
      </c>
      <c r="L86" s="95">
        <v>3041</v>
      </c>
      <c r="M86" s="97">
        <v>16004</v>
      </c>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c r="HW86" s="67"/>
      <c r="HX86" s="67"/>
      <c r="HY86" s="67"/>
      <c r="HZ86" s="67"/>
      <c r="IA86" s="67"/>
      <c r="IB86" s="67"/>
      <c r="IC86" s="67"/>
      <c r="ID86" s="67"/>
      <c r="IE86" s="67"/>
      <c r="IF86" s="67"/>
      <c r="IG86" s="67"/>
      <c r="IH86" s="67"/>
      <c r="II86" s="67"/>
    </row>
    <row r="87" spans="1:243" s="68" customFormat="1" ht="17.25">
      <c r="A87" s="252" t="s">
        <v>333</v>
      </c>
      <c r="B87" s="67"/>
      <c r="C87" s="67"/>
      <c r="D87" s="75">
        <v>18513419</v>
      </c>
      <c r="E87" s="95">
        <v>0</v>
      </c>
      <c r="F87" s="95">
        <v>176883</v>
      </c>
      <c r="G87" s="95">
        <v>18336536</v>
      </c>
      <c r="H87" s="95">
        <v>0</v>
      </c>
      <c r="I87" s="95">
        <v>0</v>
      </c>
      <c r="J87" s="95">
        <v>18513419</v>
      </c>
      <c r="K87" s="95">
        <v>0</v>
      </c>
      <c r="L87" s="95">
        <v>0</v>
      </c>
      <c r="M87" s="97">
        <v>0</v>
      </c>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c r="HW87" s="67"/>
      <c r="HX87" s="67"/>
      <c r="HY87" s="67"/>
      <c r="HZ87" s="67"/>
      <c r="IA87" s="67"/>
      <c r="IB87" s="67"/>
      <c r="IC87" s="67"/>
      <c r="ID87" s="67"/>
      <c r="IE87" s="67"/>
      <c r="IF87" s="67"/>
      <c r="IG87" s="67"/>
      <c r="IH87" s="67"/>
      <c r="II87" s="67"/>
    </row>
    <row r="88" spans="1:256" s="68" customFormat="1" ht="8.25" customHeight="1" thickBot="1">
      <c r="A88" s="101"/>
      <c r="B88" s="66"/>
      <c r="C88" s="255"/>
      <c r="D88" s="258"/>
      <c r="E88" s="259"/>
      <c r="F88" s="259"/>
      <c r="G88" s="259"/>
      <c r="H88" s="259"/>
      <c r="I88" s="259"/>
      <c r="J88" s="259"/>
      <c r="K88" s="259"/>
      <c r="L88" s="259"/>
      <c r="M88" s="263"/>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c r="HW88" s="67"/>
      <c r="HX88" s="67"/>
      <c r="HY88" s="67"/>
      <c r="HZ88" s="67"/>
      <c r="IA88" s="67"/>
      <c r="IB88" s="67"/>
      <c r="IC88" s="67"/>
      <c r="ID88" s="67"/>
      <c r="IE88" s="67"/>
      <c r="IF88" s="67"/>
      <c r="IG88" s="67"/>
      <c r="IH88" s="67"/>
      <c r="II88" s="67"/>
      <c r="IJ88" s="67"/>
      <c r="IK88" s="67"/>
      <c r="IL88" s="67"/>
      <c r="IM88" s="67"/>
      <c r="IN88" s="67"/>
      <c r="IO88" s="67"/>
      <c r="IP88" s="67"/>
      <c r="IQ88" s="67"/>
      <c r="IR88" s="67"/>
      <c r="IS88" s="67"/>
      <c r="IT88" s="67"/>
      <c r="IU88" s="67"/>
      <c r="IV88" s="67"/>
    </row>
    <row r="89" spans="1:256" s="68" customFormat="1" ht="12" customHeight="1">
      <c r="A89" s="128"/>
      <c r="B89" s="128"/>
      <c r="C89" s="306"/>
      <c r="D89" s="306"/>
      <c r="E89" s="306"/>
      <c r="F89" s="306"/>
      <c r="G89" s="306"/>
      <c r="H89" s="306"/>
      <c r="I89" s="306"/>
      <c r="J89" s="306"/>
      <c r="K89" s="306"/>
      <c r="L89" s="306"/>
      <c r="M89" s="306"/>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c r="IM89" s="67"/>
      <c r="IN89" s="67"/>
      <c r="IO89" s="67"/>
      <c r="IP89" s="67"/>
      <c r="IQ89" s="67"/>
      <c r="IR89" s="67"/>
      <c r="IS89" s="67"/>
      <c r="IT89" s="67"/>
      <c r="IU89" s="67"/>
      <c r="IV89" s="67"/>
    </row>
    <row r="90" spans="1:13" ht="17.25">
      <c r="A90" s="328">
        <v>33</v>
      </c>
      <c r="B90" s="328"/>
      <c r="C90" s="328"/>
      <c r="D90" s="328"/>
      <c r="E90" s="328"/>
      <c r="F90" s="328"/>
      <c r="G90" s="328"/>
      <c r="H90" s="328"/>
      <c r="I90" s="328"/>
      <c r="J90" s="328"/>
      <c r="K90" s="328"/>
      <c r="L90" s="328"/>
      <c r="M90" s="328"/>
    </row>
    <row r="91" spans="1:13" ht="18" thickBot="1">
      <c r="A91" s="61"/>
      <c r="B91" s="61" t="s">
        <v>303</v>
      </c>
      <c r="C91" s="61"/>
      <c r="D91" s="61"/>
      <c r="E91" s="61"/>
      <c r="F91" s="61"/>
      <c r="G91" s="61"/>
      <c r="H91" s="61"/>
      <c r="I91" s="61"/>
      <c r="J91" s="62"/>
      <c r="K91" s="61"/>
      <c r="L91" s="61"/>
      <c r="M91" s="62" t="s">
        <v>301</v>
      </c>
    </row>
    <row r="92" spans="1:243" s="68" customFormat="1" ht="17.25">
      <c r="A92" s="349" t="s">
        <v>409</v>
      </c>
      <c r="B92" s="324"/>
      <c r="C92" s="320"/>
      <c r="D92" s="381" t="s">
        <v>424</v>
      </c>
      <c r="E92" s="330" t="s">
        <v>410</v>
      </c>
      <c r="F92" s="310"/>
      <c r="G92" s="310"/>
      <c r="H92" s="310"/>
      <c r="I92" s="310"/>
      <c r="J92" s="331"/>
      <c r="K92" s="330" t="s">
        <v>149</v>
      </c>
      <c r="L92" s="310"/>
      <c r="M92" s="332"/>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c r="GF92" s="67"/>
      <c r="GG92" s="67"/>
      <c r="GH92" s="67"/>
      <c r="GI92" s="67"/>
      <c r="GJ92" s="67"/>
      <c r="GK92" s="67"/>
      <c r="GL92" s="67"/>
      <c r="GM92" s="67"/>
      <c r="GN92" s="67"/>
      <c r="GO92" s="67"/>
      <c r="GP92" s="67"/>
      <c r="GQ92" s="67"/>
      <c r="GR92" s="67"/>
      <c r="GS92" s="67"/>
      <c r="GT92" s="67"/>
      <c r="GU92" s="67"/>
      <c r="GV92" s="67"/>
      <c r="GW92" s="67"/>
      <c r="GX92" s="67"/>
      <c r="GY92" s="67"/>
      <c r="GZ92" s="67"/>
      <c r="HA92" s="67"/>
      <c r="HB92" s="67"/>
      <c r="HC92" s="67"/>
      <c r="HD92" s="67"/>
      <c r="HE92" s="67"/>
      <c r="HF92" s="67"/>
      <c r="HG92" s="67"/>
      <c r="HH92" s="67"/>
      <c r="HI92" s="67"/>
      <c r="HJ92" s="67"/>
      <c r="HK92" s="67"/>
      <c r="HL92" s="67"/>
      <c r="HM92" s="67"/>
      <c r="HN92" s="67"/>
      <c r="HO92" s="67"/>
      <c r="HP92" s="67"/>
      <c r="HQ92" s="67"/>
      <c r="HR92" s="67"/>
      <c r="HS92" s="67"/>
      <c r="HT92" s="67"/>
      <c r="HU92" s="67"/>
      <c r="HV92" s="67"/>
      <c r="HW92" s="67"/>
      <c r="HX92" s="67"/>
      <c r="HY92" s="67"/>
      <c r="HZ92" s="67"/>
      <c r="IA92" s="67"/>
      <c r="IB92" s="67"/>
      <c r="IC92" s="67"/>
      <c r="ID92" s="67"/>
      <c r="IE92" s="67"/>
      <c r="IF92" s="67"/>
      <c r="IG92" s="67"/>
      <c r="IH92" s="67"/>
      <c r="II92" s="67"/>
    </row>
    <row r="93" spans="1:243" s="68" customFormat="1" ht="17.25">
      <c r="A93" s="314"/>
      <c r="B93" s="315"/>
      <c r="C93" s="316"/>
      <c r="D93" s="379"/>
      <c r="E93" s="382" t="s">
        <v>66</v>
      </c>
      <c r="F93" s="383" t="s">
        <v>425</v>
      </c>
      <c r="G93" s="383" t="s">
        <v>426</v>
      </c>
      <c r="H93" s="382" t="s">
        <v>68</v>
      </c>
      <c r="I93" s="378" t="s">
        <v>427</v>
      </c>
      <c r="J93" s="382" t="s">
        <v>65</v>
      </c>
      <c r="K93" s="378" t="s">
        <v>428</v>
      </c>
      <c r="L93" s="378" t="s">
        <v>429</v>
      </c>
      <c r="M93" s="375" t="s">
        <v>65</v>
      </c>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c r="FO93" s="67"/>
      <c r="FP93" s="67"/>
      <c r="FQ93" s="67"/>
      <c r="FR93" s="67"/>
      <c r="FS93" s="67"/>
      <c r="FT93" s="67"/>
      <c r="FU93" s="67"/>
      <c r="FV93" s="67"/>
      <c r="FW93" s="67"/>
      <c r="FX93" s="67"/>
      <c r="FY93" s="67"/>
      <c r="FZ93" s="67"/>
      <c r="GA93" s="67"/>
      <c r="GB93" s="67"/>
      <c r="GC93" s="67"/>
      <c r="GD93" s="67"/>
      <c r="GE93" s="67"/>
      <c r="GF93" s="67"/>
      <c r="GG93" s="67"/>
      <c r="GH93" s="67"/>
      <c r="GI93" s="67"/>
      <c r="GJ93" s="67"/>
      <c r="GK93" s="67"/>
      <c r="GL93" s="67"/>
      <c r="GM93" s="67"/>
      <c r="GN93" s="67"/>
      <c r="GO93" s="67"/>
      <c r="GP93" s="67"/>
      <c r="GQ93" s="67"/>
      <c r="GR93" s="67"/>
      <c r="GS93" s="67"/>
      <c r="GT93" s="67"/>
      <c r="GU93" s="67"/>
      <c r="GV93" s="67"/>
      <c r="GW93" s="67"/>
      <c r="GX93" s="67"/>
      <c r="GY93" s="67"/>
      <c r="GZ93" s="67"/>
      <c r="HA93" s="67"/>
      <c r="HB93" s="67"/>
      <c r="HC93" s="67"/>
      <c r="HD93" s="67"/>
      <c r="HE93" s="67"/>
      <c r="HF93" s="67"/>
      <c r="HG93" s="67"/>
      <c r="HH93" s="67"/>
      <c r="HI93" s="67"/>
      <c r="HJ93" s="67"/>
      <c r="HK93" s="67"/>
      <c r="HL93" s="67"/>
      <c r="HM93" s="67"/>
      <c r="HN93" s="67"/>
      <c r="HO93" s="67"/>
      <c r="HP93" s="67"/>
      <c r="HQ93" s="67"/>
      <c r="HR93" s="67"/>
      <c r="HS93" s="67"/>
      <c r="HT93" s="67"/>
      <c r="HU93" s="67"/>
      <c r="HV93" s="67"/>
      <c r="HW93" s="67"/>
      <c r="HX93" s="67"/>
      <c r="HY93" s="67"/>
      <c r="HZ93" s="67"/>
      <c r="IA93" s="67"/>
      <c r="IB93" s="67"/>
      <c r="IC93" s="67"/>
      <c r="ID93" s="67"/>
      <c r="IE93" s="67"/>
      <c r="IF93" s="67"/>
      <c r="IG93" s="67"/>
      <c r="IH93" s="67"/>
      <c r="II93" s="67"/>
    </row>
    <row r="94" spans="1:243" s="68" customFormat="1" ht="17.25">
      <c r="A94" s="314"/>
      <c r="B94" s="315"/>
      <c r="C94" s="316"/>
      <c r="D94" s="379"/>
      <c r="E94" s="379"/>
      <c r="F94" s="384"/>
      <c r="G94" s="384"/>
      <c r="H94" s="379"/>
      <c r="I94" s="379"/>
      <c r="J94" s="386"/>
      <c r="K94" s="379"/>
      <c r="L94" s="379"/>
      <c r="M94" s="376"/>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67"/>
      <c r="FP94" s="67"/>
      <c r="FQ94" s="67"/>
      <c r="FR94" s="67"/>
      <c r="FS94" s="67"/>
      <c r="FT94" s="67"/>
      <c r="FU94" s="67"/>
      <c r="FV94" s="67"/>
      <c r="FW94" s="67"/>
      <c r="FX94" s="67"/>
      <c r="FY94" s="67"/>
      <c r="FZ94" s="67"/>
      <c r="GA94" s="67"/>
      <c r="GB94" s="67"/>
      <c r="GC94" s="67"/>
      <c r="GD94" s="67"/>
      <c r="GE94" s="67"/>
      <c r="GF94" s="67"/>
      <c r="GG94" s="67"/>
      <c r="GH94" s="67"/>
      <c r="GI94" s="67"/>
      <c r="GJ94" s="67"/>
      <c r="GK94" s="67"/>
      <c r="GL94" s="67"/>
      <c r="GM94" s="67"/>
      <c r="GN94" s="67"/>
      <c r="GO94" s="67"/>
      <c r="GP94" s="67"/>
      <c r="GQ94" s="67"/>
      <c r="GR94" s="67"/>
      <c r="GS94" s="67"/>
      <c r="GT94" s="67"/>
      <c r="GU94" s="67"/>
      <c r="GV94" s="67"/>
      <c r="GW94" s="67"/>
      <c r="GX94" s="67"/>
      <c r="GY94" s="67"/>
      <c r="GZ94" s="67"/>
      <c r="HA94" s="67"/>
      <c r="HB94" s="67"/>
      <c r="HC94" s="67"/>
      <c r="HD94" s="67"/>
      <c r="HE94" s="67"/>
      <c r="HF94" s="67"/>
      <c r="HG94" s="67"/>
      <c r="HH94" s="67"/>
      <c r="HI94" s="67"/>
      <c r="HJ94" s="67"/>
      <c r="HK94" s="67"/>
      <c r="HL94" s="67"/>
      <c r="HM94" s="67"/>
      <c r="HN94" s="67"/>
      <c r="HO94" s="67"/>
      <c r="HP94" s="67"/>
      <c r="HQ94" s="67"/>
      <c r="HR94" s="67"/>
      <c r="HS94" s="67"/>
      <c r="HT94" s="67"/>
      <c r="HU94" s="67"/>
      <c r="HV94" s="67"/>
      <c r="HW94" s="67"/>
      <c r="HX94" s="67"/>
      <c r="HY94" s="67"/>
      <c r="HZ94" s="67"/>
      <c r="IA94" s="67"/>
      <c r="IB94" s="67"/>
      <c r="IC94" s="67"/>
      <c r="ID94" s="67"/>
      <c r="IE94" s="67"/>
      <c r="IF94" s="67"/>
      <c r="IG94" s="67"/>
      <c r="IH94" s="67"/>
      <c r="II94" s="67"/>
    </row>
    <row r="95" spans="1:243" s="68" customFormat="1" ht="2.25" customHeight="1">
      <c r="A95" s="321"/>
      <c r="B95" s="325"/>
      <c r="C95" s="322"/>
      <c r="D95" s="380"/>
      <c r="E95" s="380"/>
      <c r="F95" s="385"/>
      <c r="G95" s="385"/>
      <c r="H95" s="380"/>
      <c r="I95" s="380"/>
      <c r="J95" s="387"/>
      <c r="K95" s="380"/>
      <c r="L95" s="380"/>
      <c r="M95" s="37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c r="GF95" s="67"/>
      <c r="GG95" s="67"/>
      <c r="GH95" s="67"/>
      <c r="GI95" s="67"/>
      <c r="GJ95" s="67"/>
      <c r="GK95" s="67"/>
      <c r="GL95" s="67"/>
      <c r="GM95" s="67"/>
      <c r="GN95" s="67"/>
      <c r="GO95" s="67"/>
      <c r="GP95" s="67"/>
      <c r="GQ95" s="67"/>
      <c r="GR95" s="67"/>
      <c r="GS95" s="67"/>
      <c r="GT95" s="67"/>
      <c r="GU95" s="67"/>
      <c r="GV95" s="67"/>
      <c r="GW95" s="67"/>
      <c r="GX95" s="67"/>
      <c r="GY95" s="67"/>
      <c r="GZ95" s="67"/>
      <c r="HA95" s="67"/>
      <c r="HB95" s="67"/>
      <c r="HC95" s="67"/>
      <c r="HD95" s="67"/>
      <c r="HE95" s="67"/>
      <c r="HF95" s="67"/>
      <c r="HG95" s="67"/>
      <c r="HH95" s="67"/>
      <c r="HI95" s="67"/>
      <c r="HJ95" s="67"/>
      <c r="HK95" s="67"/>
      <c r="HL95" s="67"/>
      <c r="HM95" s="67"/>
      <c r="HN95" s="67"/>
      <c r="HO95" s="67"/>
      <c r="HP95" s="67"/>
      <c r="HQ95" s="67"/>
      <c r="HR95" s="67"/>
      <c r="HS95" s="67"/>
      <c r="HT95" s="67"/>
      <c r="HU95" s="67"/>
      <c r="HV95" s="67"/>
      <c r="HW95" s="67"/>
      <c r="HX95" s="67"/>
      <c r="HY95" s="67"/>
      <c r="HZ95" s="67"/>
      <c r="IA95" s="67"/>
      <c r="IB95" s="67"/>
      <c r="IC95" s="67"/>
      <c r="ID95" s="67"/>
      <c r="IE95" s="67"/>
      <c r="IF95" s="67"/>
      <c r="IG95" s="67"/>
      <c r="IH95" s="67"/>
      <c r="II95" s="67"/>
    </row>
    <row r="96" spans="1:243" s="68" customFormat="1" ht="17.25">
      <c r="A96" s="252" t="s">
        <v>312</v>
      </c>
      <c r="B96" s="67"/>
      <c r="C96" s="67"/>
      <c r="D96" s="75">
        <v>151306175</v>
      </c>
      <c r="E96" s="95">
        <v>38932257</v>
      </c>
      <c r="F96" s="95">
        <v>60513716</v>
      </c>
      <c r="G96" s="95">
        <v>47999276</v>
      </c>
      <c r="H96" s="95">
        <v>3409787</v>
      </c>
      <c r="I96" s="95">
        <v>39496</v>
      </c>
      <c r="J96" s="95">
        <v>150894532</v>
      </c>
      <c r="K96" s="95">
        <v>319734</v>
      </c>
      <c r="L96" s="95">
        <v>91909</v>
      </c>
      <c r="M96" s="97">
        <v>411643</v>
      </c>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c r="FO96" s="67"/>
      <c r="FP96" s="67"/>
      <c r="FQ96" s="67"/>
      <c r="FR96" s="67"/>
      <c r="FS96" s="67"/>
      <c r="FT96" s="67"/>
      <c r="FU96" s="67"/>
      <c r="FV96" s="67"/>
      <c r="FW96" s="67"/>
      <c r="FX96" s="67"/>
      <c r="FY96" s="67"/>
      <c r="FZ96" s="67"/>
      <c r="GA96" s="67"/>
      <c r="GB96" s="67"/>
      <c r="GC96" s="67"/>
      <c r="GD96" s="67"/>
      <c r="GE96" s="67"/>
      <c r="GF96" s="67"/>
      <c r="GG96" s="67"/>
      <c r="GH96" s="67"/>
      <c r="GI96" s="67"/>
      <c r="GJ96" s="67"/>
      <c r="GK96" s="67"/>
      <c r="GL96" s="67"/>
      <c r="GM96" s="67"/>
      <c r="GN96" s="67"/>
      <c r="GO96" s="67"/>
      <c r="GP96" s="67"/>
      <c r="GQ96" s="67"/>
      <c r="GR96" s="67"/>
      <c r="GS96" s="67"/>
      <c r="GT96" s="67"/>
      <c r="GU96" s="67"/>
      <c r="GV96" s="67"/>
      <c r="GW96" s="67"/>
      <c r="GX96" s="67"/>
      <c r="GY96" s="67"/>
      <c r="GZ96" s="67"/>
      <c r="HA96" s="67"/>
      <c r="HB96" s="67"/>
      <c r="HC96" s="67"/>
      <c r="HD96" s="67"/>
      <c r="HE96" s="67"/>
      <c r="HF96" s="67"/>
      <c r="HG96" s="67"/>
      <c r="HH96" s="67"/>
      <c r="HI96" s="67"/>
      <c r="HJ96" s="67"/>
      <c r="HK96" s="67"/>
      <c r="HL96" s="67"/>
      <c r="HM96" s="67"/>
      <c r="HN96" s="67"/>
      <c r="HO96" s="67"/>
      <c r="HP96" s="67"/>
      <c r="HQ96" s="67"/>
      <c r="HR96" s="67"/>
      <c r="HS96" s="67"/>
      <c r="HT96" s="67"/>
      <c r="HU96" s="67"/>
      <c r="HV96" s="67"/>
      <c r="HW96" s="67"/>
      <c r="HX96" s="67"/>
      <c r="HY96" s="67"/>
      <c r="HZ96" s="67"/>
      <c r="IA96" s="67"/>
      <c r="IB96" s="67"/>
      <c r="IC96" s="67"/>
      <c r="ID96" s="67"/>
      <c r="IE96" s="67"/>
      <c r="IF96" s="67"/>
      <c r="IG96" s="67"/>
      <c r="IH96" s="67"/>
      <c r="II96" s="67"/>
    </row>
    <row r="97" spans="1:243" s="68" customFormat="1" ht="17.25">
      <c r="A97" s="252" t="s">
        <v>313</v>
      </c>
      <c r="B97" s="67"/>
      <c r="C97" s="67"/>
      <c r="D97" s="75">
        <v>121873858</v>
      </c>
      <c r="E97" s="95">
        <v>37147823</v>
      </c>
      <c r="F97" s="95">
        <v>60422434</v>
      </c>
      <c r="G97" s="95">
        <v>24101060</v>
      </c>
      <c r="H97" s="95">
        <v>0</v>
      </c>
      <c r="I97" s="95">
        <v>15180</v>
      </c>
      <c r="J97" s="95">
        <v>121686497</v>
      </c>
      <c r="K97" s="95">
        <v>126274</v>
      </c>
      <c r="L97" s="95">
        <v>61087</v>
      </c>
      <c r="M97" s="97">
        <v>187361</v>
      </c>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c r="FO97" s="67"/>
      <c r="FP97" s="67"/>
      <c r="FQ97" s="67"/>
      <c r="FR97" s="67"/>
      <c r="FS97" s="67"/>
      <c r="FT97" s="67"/>
      <c r="FU97" s="67"/>
      <c r="FV97" s="67"/>
      <c r="FW97" s="67"/>
      <c r="FX97" s="67"/>
      <c r="FY97" s="67"/>
      <c r="FZ97" s="67"/>
      <c r="GA97" s="67"/>
      <c r="GB97" s="67"/>
      <c r="GC97" s="67"/>
      <c r="GD97" s="67"/>
      <c r="GE97" s="67"/>
      <c r="GF97" s="67"/>
      <c r="GG97" s="67"/>
      <c r="GH97" s="67"/>
      <c r="GI97" s="67"/>
      <c r="GJ97" s="67"/>
      <c r="GK97" s="67"/>
      <c r="GL97" s="67"/>
      <c r="GM97" s="67"/>
      <c r="GN97" s="67"/>
      <c r="GO97" s="67"/>
      <c r="GP97" s="67"/>
      <c r="GQ97" s="67"/>
      <c r="GR97" s="67"/>
      <c r="GS97" s="67"/>
      <c r="GT97" s="67"/>
      <c r="GU97" s="67"/>
      <c r="GV97" s="67"/>
      <c r="GW97" s="67"/>
      <c r="GX97" s="67"/>
      <c r="GY97" s="67"/>
      <c r="GZ97" s="67"/>
      <c r="HA97" s="67"/>
      <c r="HB97" s="67"/>
      <c r="HC97" s="67"/>
      <c r="HD97" s="67"/>
      <c r="HE97" s="67"/>
      <c r="HF97" s="67"/>
      <c r="HG97" s="67"/>
      <c r="HH97" s="67"/>
      <c r="HI97" s="67"/>
      <c r="HJ97" s="67"/>
      <c r="HK97" s="67"/>
      <c r="HL97" s="67"/>
      <c r="HM97" s="67"/>
      <c r="HN97" s="67"/>
      <c r="HO97" s="67"/>
      <c r="HP97" s="67"/>
      <c r="HQ97" s="67"/>
      <c r="HR97" s="67"/>
      <c r="HS97" s="67"/>
      <c r="HT97" s="67"/>
      <c r="HU97" s="67"/>
      <c r="HV97" s="67"/>
      <c r="HW97" s="67"/>
      <c r="HX97" s="67"/>
      <c r="HY97" s="67"/>
      <c r="HZ97" s="67"/>
      <c r="IA97" s="67"/>
      <c r="IB97" s="67"/>
      <c r="IC97" s="67"/>
      <c r="ID97" s="67"/>
      <c r="IE97" s="67"/>
      <c r="IF97" s="67"/>
      <c r="IG97" s="67"/>
      <c r="IH97" s="67"/>
      <c r="II97" s="67"/>
    </row>
    <row r="98" spans="1:243" s="68" customFormat="1" ht="17.25">
      <c r="A98" s="252"/>
      <c r="B98" s="247" t="s">
        <v>314</v>
      </c>
      <c r="C98" s="247"/>
      <c r="D98" s="75">
        <v>104294450</v>
      </c>
      <c r="E98" s="95">
        <v>36767159</v>
      </c>
      <c r="F98" s="95">
        <v>59969253</v>
      </c>
      <c r="G98" s="95">
        <v>7558038</v>
      </c>
      <c r="H98" s="95">
        <v>0</v>
      </c>
      <c r="I98" s="95">
        <v>0</v>
      </c>
      <c r="J98" s="95">
        <v>104294450</v>
      </c>
      <c r="K98" s="95">
        <v>0</v>
      </c>
      <c r="L98" s="95">
        <v>0</v>
      </c>
      <c r="M98" s="97">
        <v>0</v>
      </c>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c r="FO98" s="67"/>
      <c r="FP98" s="67"/>
      <c r="FQ98" s="67"/>
      <c r="FR98" s="67"/>
      <c r="FS98" s="67"/>
      <c r="FT98" s="67"/>
      <c r="FU98" s="67"/>
      <c r="FV98" s="67"/>
      <c r="FW98" s="67"/>
      <c r="FX98" s="67"/>
      <c r="FY98" s="67"/>
      <c r="FZ98" s="67"/>
      <c r="GA98" s="67"/>
      <c r="GB98" s="67"/>
      <c r="GC98" s="67"/>
      <c r="GD98" s="67"/>
      <c r="GE98" s="67"/>
      <c r="GF98" s="67"/>
      <c r="GG98" s="67"/>
      <c r="GH98" s="67"/>
      <c r="GI98" s="67"/>
      <c r="GJ98" s="67"/>
      <c r="GK98" s="67"/>
      <c r="GL98" s="67"/>
      <c r="GM98" s="67"/>
      <c r="GN98" s="67"/>
      <c r="GO98" s="67"/>
      <c r="GP98" s="67"/>
      <c r="GQ98" s="67"/>
      <c r="GR98" s="67"/>
      <c r="GS98" s="67"/>
      <c r="GT98" s="67"/>
      <c r="GU98" s="67"/>
      <c r="GV98" s="67"/>
      <c r="GW98" s="67"/>
      <c r="GX98" s="67"/>
      <c r="GY98" s="67"/>
      <c r="GZ98" s="67"/>
      <c r="HA98" s="67"/>
      <c r="HB98" s="67"/>
      <c r="HC98" s="67"/>
      <c r="HD98" s="67"/>
      <c r="HE98" s="67"/>
      <c r="HF98" s="67"/>
      <c r="HG98" s="67"/>
      <c r="HH98" s="67"/>
      <c r="HI98" s="67"/>
      <c r="HJ98" s="67"/>
      <c r="HK98" s="67"/>
      <c r="HL98" s="67"/>
      <c r="HM98" s="67"/>
      <c r="HN98" s="67"/>
      <c r="HO98" s="67"/>
      <c r="HP98" s="67"/>
      <c r="HQ98" s="67"/>
      <c r="HR98" s="67"/>
      <c r="HS98" s="67"/>
      <c r="HT98" s="67"/>
      <c r="HU98" s="67"/>
      <c r="HV98" s="67"/>
      <c r="HW98" s="67"/>
      <c r="HX98" s="67"/>
      <c r="HY98" s="67"/>
      <c r="HZ98" s="67"/>
      <c r="IA98" s="67"/>
      <c r="IB98" s="67"/>
      <c r="IC98" s="67"/>
      <c r="ID98" s="67"/>
      <c r="IE98" s="67"/>
      <c r="IF98" s="67"/>
      <c r="IG98" s="67"/>
      <c r="IH98" s="67"/>
      <c r="II98" s="67"/>
    </row>
    <row r="99" spans="1:243" s="68" customFormat="1" ht="17.25">
      <c r="A99" s="252"/>
      <c r="B99" s="247"/>
      <c r="C99" s="247" t="s">
        <v>315</v>
      </c>
      <c r="D99" s="75">
        <v>70354465</v>
      </c>
      <c r="E99" s="95">
        <v>35137784</v>
      </c>
      <c r="F99" s="95">
        <v>35216681</v>
      </c>
      <c r="G99" s="95">
        <v>0</v>
      </c>
      <c r="H99" s="95">
        <v>0</v>
      </c>
      <c r="I99" s="95">
        <v>0</v>
      </c>
      <c r="J99" s="95">
        <v>70354465</v>
      </c>
      <c r="K99" s="95">
        <v>0</v>
      </c>
      <c r="L99" s="95">
        <v>0</v>
      </c>
      <c r="M99" s="97">
        <v>0</v>
      </c>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c r="FO99" s="67"/>
      <c r="FP99" s="67"/>
      <c r="FQ99" s="67"/>
      <c r="FR99" s="67"/>
      <c r="FS99" s="67"/>
      <c r="FT99" s="67"/>
      <c r="FU99" s="67"/>
      <c r="FV99" s="67"/>
      <c r="FW99" s="67"/>
      <c r="FX99" s="67"/>
      <c r="FY99" s="67"/>
      <c r="FZ99" s="67"/>
      <c r="GA99" s="67"/>
      <c r="GB99" s="67"/>
      <c r="GC99" s="67"/>
      <c r="GD99" s="67"/>
      <c r="GE99" s="67"/>
      <c r="GF99" s="67"/>
      <c r="GG99" s="67"/>
      <c r="GH99" s="67"/>
      <c r="GI99" s="67"/>
      <c r="GJ99" s="67"/>
      <c r="GK99" s="67"/>
      <c r="GL99" s="67"/>
      <c r="GM99" s="67"/>
      <c r="GN99" s="67"/>
      <c r="GO99" s="67"/>
      <c r="GP99" s="67"/>
      <c r="GQ99" s="67"/>
      <c r="GR99" s="67"/>
      <c r="GS99" s="67"/>
      <c r="GT99" s="67"/>
      <c r="GU99" s="67"/>
      <c r="GV99" s="67"/>
      <c r="GW99" s="67"/>
      <c r="GX99" s="67"/>
      <c r="GY99" s="67"/>
      <c r="GZ99" s="67"/>
      <c r="HA99" s="67"/>
      <c r="HB99" s="67"/>
      <c r="HC99" s="67"/>
      <c r="HD99" s="67"/>
      <c r="HE99" s="67"/>
      <c r="HF99" s="67"/>
      <c r="HG99" s="67"/>
      <c r="HH99" s="67"/>
      <c r="HI99" s="67"/>
      <c r="HJ99" s="67"/>
      <c r="HK99" s="67"/>
      <c r="HL99" s="67"/>
      <c r="HM99" s="67"/>
      <c r="HN99" s="67"/>
      <c r="HO99" s="67"/>
      <c r="HP99" s="67"/>
      <c r="HQ99" s="67"/>
      <c r="HR99" s="67"/>
      <c r="HS99" s="67"/>
      <c r="HT99" s="67"/>
      <c r="HU99" s="67"/>
      <c r="HV99" s="67"/>
      <c r="HW99" s="67"/>
      <c r="HX99" s="67"/>
      <c r="HY99" s="67"/>
      <c r="HZ99" s="67"/>
      <c r="IA99" s="67"/>
      <c r="IB99" s="67"/>
      <c r="IC99" s="67"/>
      <c r="ID99" s="67"/>
      <c r="IE99" s="67"/>
      <c r="IF99" s="67"/>
      <c r="IG99" s="67"/>
      <c r="IH99" s="67"/>
      <c r="II99" s="67"/>
    </row>
    <row r="100" spans="1:243" s="68" customFormat="1" ht="17.25">
      <c r="A100" s="252"/>
      <c r="B100" s="247"/>
      <c r="C100" s="247" t="s">
        <v>316</v>
      </c>
      <c r="D100" s="75">
        <v>813304</v>
      </c>
      <c r="E100" s="95">
        <v>57965</v>
      </c>
      <c r="F100" s="95">
        <v>591759</v>
      </c>
      <c r="G100" s="95">
        <v>163580</v>
      </c>
      <c r="H100" s="95">
        <v>0</v>
      </c>
      <c r="I100" s="95">
        <v>0</v>
      </c>
      <c r="J100" s="95">
        <v>813304</v>
      </c>
      <c r="K100" s="95">
        <v>0</v>
      </c>
      <c r="L100" s="95">
        <v>0</v>
      </c>
      <c r="M100" s="97">
        <v>0</v>
      </c>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c r="FO100" s="67"/>
      <c r="FP100" s="67"/>
      <c r="FQ100" s="67"/>
      <c r="FR100" s="67"/>
      <c r="FS100" s="67"/>
      <c r="FT100" s="67"/>
      <c r="FU100" s="67"/>
      <c r="FV100" s="67"/>
      <c r="FW100" s="67"/>
      <c r="FX100" s="67"/>
      <c r="FY100" s="67"/>
      <c r="FZ100" s="67"/>
      <c r="GA100" s="67"/>
      <c r="GB100" s="67"/>
      <c r="GC100" s="67"/>
      <c r="GD100" s="67"/>
      <c r="GE100" s="67"/>
      <c r="GF100" s="67"/>
      <c r="GG100" s="67"/>
      <c r="GH100" s="67"/>
      <c r="GI100" s="67"/>
      <c r="GJ100" s="67"/>
      <c r="GK100" s="67"/>
      <c r="GL100" s="67"/>
      <c r="GM100" s="67"/>
      <c r="GN100" s="67"/>
      <c r="GO100" s="67"/>
      <c r="GP100" s="67"/>
      <c r="GQ100" s="67"/>
      <c r="GR100" s="67"/>
      <c r="GS100" s="67"/>
      <c r="GT100" s="67"/>
      <c r="GU100" s="67"/>
      <c r="GV100" s="67"/>
      <c r="GW100" s="67"/>
      <c r="GX100" s="67"/>
      <c r="GY100" s="67"/>
      <c r="GZ100" s="67"/>
      <c r="HA100" s="67"/>
      <c r="HB100" s="67"/>
      <c r="HC100" s="67"/>
      <c r="HD100" s="67"/>
      <c r="HE100" s="67"/>
      <c r="HF100" s="67"/>
      <c r="HG100" s="67"/>
      <c r="HH100" s="67"/>
      <c r="HI100" s="67"/>
      <c r="HJ100" s="67"/>
      <c r="HK100" s="67"/>
      <c r="HL100" s="67"/>
      <c r="HM100" s="67"/>
      <c r="HN100" s="67"/>
      <c r="HO100" s="67"/>
      <c r="HP100" s="67"/>
      <c r="HQ100" s="67"/>
      <c r="HR100" s="67"/>
      <c r="HS100" s="67"/>
      <c r="HT100" s="67"/>
      <c r="HU100" s="67"/>
      <c r="HV100" s="67"/>
      <c r="HW100" s="67"/>
      <c r="HX100" s="67"/>
      <c r="HY100" s="67"/>
      <c r="HZ100" s="67"/>
      <c r="IA100" s="67"/>
      <c r="IB100" s="67"/>
      <c r="IC100" s="67"/>
      <c r="ID100" s="67"/>
      <c r="IE100" s="67"/>
      <c r="IF100" s="67"/>
      <c r="IG100" s="67"/>
      <c r="IH100" s="67"/>
      <c r="II100" s="67"/>
    </row>
    <row r="101" spans="1:243" s="68" customFormat="1" ht="17.25">
      <c r="A101" s="252"/>
      <c r="B101" s="247"/>
      <c r="C101" s="247" t="s">
        <v>317</v>
      </c>
      <c r="D101" s="75">
        <v>2941849</v>
      </c>
      <c r="E101" s="95">
        <v>1234385</v>
      </c>
      <c r="F101" s="95">
        <v>1244078</v>
      </c>
      <c r="G101" s="95">
        <v>463386</v>
      </c>
      <c r="H101" s="95">
        <v>0</v>
      </c>
      <c r="I101" s="95">
        <v>0</v>
      </c>
      <c r="J101" s="95">
        <v>2941849</v>
      </c>
      <c r="K101" s="95">
        <v>0</v>
      </c>
      <c r="L101" s="95">
        <v>0</v>
      </c>
      <c r="M101" s="97">
        <v>0</v>
      </c>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c r="GF101" s="67"/>
      <c r="GG101" s="67"/>
      <c r="GH101" s="67"/>
      <c r="GI101" s="67"/>
      <c r="GJ101" s="67"/>
      <c r="GK101" s="67"/>
      <c r="GL101" s="67"/>
      <c r="GM101" s="67"/>
      <c r="GN101" s="67"/>
      <c r="GO101" s="67"/>
      <c r="GP101" s="67"/>
      <c r="GQ101" s="67"/>
      <c r="GR101" s="67"/>
      <c r="GS101" s="67"/>
      <c r="GT101" s="67"/>
      <c r="GU101" s="67"/>
      <c r="GV101" s="67"/>
      <c r="GW101" s="67"/>
      <c r="GX101" s="67"/>
      <c r="GY101" s="67"/>
      <c r="GZ101" s="67"/>
      <c r="HA101" s="67"/>
      <c r="HB101" s="67"/>
      <c r="HC101" s="67"/>
      <c r="HD101" s="67"/>
      <c r="HE101" s="67"/>
      <c r="HF101" s="67"/>
      <c r="HG101" s="67"/>
      <c r="HH101" s="67"/>
      <c r="HI101" s="67"/>
      <c r="HJ101" s="67"/>
      <c r="HK101" s="67"/>
      <c r="HL101" s="67"/>
      <c r="HM101" s="67"/>
      <c r="HN101" s="67"/>
      <c r="HO101" s="67"/>
      <c r="HP101" s="67"/>
      <c r="HQ101" s="67"/>
      <c r="HR101" s="67"/>
      <c r="HS101" s="67"/>
      <c r="HT101" s="67"/>
      <c r="HU101" s="67"/>
      <c r="HV101" s="67"/>
      <c r="HW101" s="67"/>
      <c r="HX101" s="67"/>
      <c r="HY101" s="67"/>
      <c r="HZ101" s="67"/>
      <c r="IA101" s="67"/>
      <c r="IB101" s="67"/>
      <c r="IC101" s="67"/>
      <c r="ID101" s="67"/>
      <c r="IE101" s="67"/>
      <c r="IF101" s="67"/>
      <c r="IG101" s="67"/>
      <c r="IH101" s="67"/>
      <c r="II101" s="67"/>
    </row>
    <row r="102" spans="1:243" s="68" customFormat="1" ht="17.25">
      <c r="A102" s="252"/>
      <c r="B102" s="247"/>
      <c r="C102" s="247" t="s">
        <v>318</v>
      </c>
      <c r="D102" s="75">
        <v>5937674</v>
      </c>
      <c r="E102" s="95">
        <v>333603</v>
      </c>
      <c r="F102" s="95">
        <v>293616</v>
      </c>
      <c r="G102" s="95">
        <v>5310455</v>
      </c>
      <c r="H102" s="95">
        <v>0</v>
      </c>
      <c r="I102" s="95">
        <v>0</v>
      </c>
      <c r="J102" s="95">
        <v>5937674</v>
      </c>
      <c r="K102" s="95">
        <v>0</v>
      </c>
      <c r="L102" s="95">
        <v>0</v>
      </c>
      <c r="M102" s="97">
        <v>0</v>
      </c>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c r="FO102" s="67"/>
      <c r="FP102" s="67"/>
      <c r="FQ102" s="67"/>
      <c r="FR102" s="67"/>
      <c r="FS102" s="67"/>
      <c r="FT102" s="67"/>
      <c r="FU102" s="67"/>
      <c r="FV102" s="67"/>
      <c r="FW102" s="67"/>
      <c r="FX102" s="67"/>
      <c r="FY102" s="67"/>
      <c r="FZ102" s="67"/>
      <c r="GA102" s="67"/>
      <c r="GB102" s="67"/>
      <c r="GC102" s="67"/>
      <c r="GD102" s="67"/>
      <c r="GE102" s="67"/>
      <c r="GF102" s="67"/>
      <c r="GG102" s="67"/>
      <c r="GH102" s="67"/>
      <c r="GI102" s="67"/>
      <c r="GJ102" s="67"/>
      <c r="GK102" s="67"/>
      <c r="GL102" s="67"/>
      <c r="GM102" s="67"/>
      <c r="GN102" s="67"/>
      <c r="GO102" s="67"/>
      <c r="GP102" s="67"/>
      <c r="GQ102" s="67"/>
      <c r="GR102" s="67"/>
      <c r="GS102" s="67"/>
      <c r="GT102" s="67"/>
      <c r="GU102" s="67"/>
      <c r="GV102" s="67"/>
      <c r="GW102" s="67"/>
      <c r="GX102" s="67"/>
      <c r="GY102" s="67"/>
      <c r="GZ102" s="67"/>
      <c r="HA102" s="67"/>
      <c r="HB102" s="67"/>
      <c r="HC102" s="67"/>
      <c r="HD102" s="67"/>
      <c r="HE102" s="67"/>
      <c r="HF102" s="67"/>
      <c r="HG102" s="67"/>
      <c r="HH102" s="67"/>
      <c r="HI102" s="67"/>
      <c r="HJ102" s="67"/>
      <c r="HK102" s="67"/>
      <c r="HL102" s="67"/>
      <c r="HM102" s="67"/>
      <c r="HN102" s="67"/>
      <c r="HO102" s="67"/>
      <c r="HP102" s="67"/>
      <c r="HQ102" s="67"/>
      <c r="HR102" s="67"/>
      <c r="HS102" s="67"/>
      <c r="HT102" s="67"/>
      <c r="HU102" s="67"/>
      <c r="HV102" s="67"/>
      <c r="HW102" s="67"/>
      <c r="HX102" s="67"/>
      <c r="HY102" s="67"/>
      <c r="HZ102" s="67"/>
      <c r="IA102" s="67"/>
      <c r="IB102" s="67"/>
      <c r="IC102" s="67"/>
      <c r="ID102" s="67"/>
      <c r="IE102" s="67"/>
      <c r="IF102" s="67"/>
      <c r="IG102" s="67"/>
      <c r="IH102" s="67"/>
      <c r="II102" s="67"/>
    </row>
    <row r="103" spans="1:243" s="68" customFormat="1" ht="17.25">
      <c r="A103" s="252"/>
      <c r="B103" s="247"/>
      <c r="C103" s="247" t="s">
        <v>319</v>
      </c>
      <c r="D103" s="75">
        <v>16759874</v>
      </c>
      <c r="E103" s="95">
        <v>3422</v>
      </c>
      <c r="F103" s="95">
        <v>15905718</v>
      </c>
      <c r="G103" s="95">
        <v>850734</v>
      </c>
      <c r="H103" s="95">
        <v>0</v>
      </c>
      <c r="I103" s="95">
        <v>0</v>
      </c>
      <c r="J103" s="95">
        <v>16759874</v>
      </c>
      <c r="K103" s="95">
        <v>0</v>
      </c>
      <c r="L103" s="95">
        <v>0</v>
      </c>
      <c r="M103" s="97">
        <v>0</v>
      </c>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c r="FO103" s="67"/>
      <c r="FP103" s="67"/>
      <c r="FQ103" s="67"/>
      <c r="FR103" s="67"/>
      <c r="FS103" s="67"/>
      <c r="FT103" s="67"/>
      <c r="FU103" s="67"/>
      <c r="FV103" s="67"/>
      <c r="FW103" s="67"/>
      <c r="FX103" s="67"/>
      <c r="FY103" s="67"/>
      <c r="FZ103" s="67"/>
      <c r="GA103" s="67"/>
      <c r="GB103" s="67"/>
      <c r="GC103" s="67"/>
      <c r="GD103" s="67"/>
      <c r="GE103" s="67"/>
      <c r="GF103" s="67"/>
      <c r="GG103" s="67"/>
      <c r="GH103" s="67"/>
      <c r="GI103" s="67"/>
      <c r="GJ103" s="67"/>
      <c r="GK103" s="67"/>
      <c r="GL103" s="67"/>
      <c r="GM103" s="67"/>
      <c r="GN103" s="67"/>
      <c r="GO103" s="67"/>
      <c r="GP103" s="67"/>
      <c r="GQ103" s="67"/>
      <c r="GR103" s="67"/>
      <c r="GS103" s="67"/>
      <c r="GT103" s="67"/>
      <c r="GU103" s="67"/>
      <c r="GV103" s="67"/>
      <c r="GW103" s="67"/>
      <c r="GX103" s="67"/>
      <c r="GY103" s="67"/>
      <c r="GZ103" s="67"/>
      <c r="HA103" s="67"/>
      <c r="HB103" s="67"/>
      <c r="HC103" s="67"/>
      <c r="HD103" s="67"/>
      <c r="HE103" s="67"/>
      <c r="HF103" s="67"/>
      <c r="HG103" s="67"/>
      <c r="HH103" s="67"/>
      <c r="HI103" s="67"/>
      <c r="HJ103" s="67"/>
      <c r="HK103" s="67"/>
      <c r="HL103" s="67"/>
      <c r="HM103" s="67"/>
      <c r="HN103" s="67"/>
      <c r="HO103" s="67"/>
      <c r="HP103" s="67"/>
      <c r="HQ103" s="67"/>
      <c r="HR103" s="67"/>
      <c r="HS103" s="67"/>
      <c r="HT103" s="67"/>
      <c r="HU103" s="67"/>
      <c r="HV103" s="67"/>
      <c r="HW103" s="67"/>
      <c r="HX103" s="67"/>
      <c r="HY103" s="67"/>
      <c r="HZ103" s="67"/>
      <c r="IA103" s="67"/>
      <c r="IB103" s="67"/>
      <c r="IC103" s="67"/>
      <c r="ID103" s="67"/>
      <c r="IE103" s="67"/>
      <c r="IF103" s="67"/>
      <c r="IG103" s="67"/>
      <c r="IH103" s="67"/>
      <c r="II103" s="67"/>
    </row>
    <row r="104" spans="1:243" s="68" customFormat="1" ht="17.25">
      <c r="A104" s="252"/>
      <c r="B104" s="247"/>
      <c r="C104" s="247" t="s">
        <v>320</v>
      </c>
      <c r="D104" s="75">
        <v>207631</v>
      </c>
      <c r="E104" s="95">
        <v>0</v>
      </c>
      <c r="F104" s="95">
        <v>207631</v>
      </c>
      <c r="G104" s="95">
        <v>0</v>
      </c>
      <c r="H104" s="95">
        <v>0</v>
      </c>
      <c r="I104" s="95">
        <v>0</v>
      </c>
      <c r="J104" s="95">
        <v>207631</v>
      </c>
      <c r="K104" s="95">
        <v>0</v>
      </c>
      <c r="L104" s="95">
        <v>0</v>
      </c>
      <c r="M104" s="97">
        <v>0</v>
      </c>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c r="FO104" s="67"/>
      <c r="FP104" s="67"/>
      <c r="FQ104" s="67"/>
      <c r="FR104" s="67"/>
      <c r="FS104" s="67"/>
      <c r="FT104" s="67"/>
      <c r="FU104" s="67"/>
      <c r="FV104" s="67"/>
      <c r="FW104" s="67"/>
      <c r="FX104" s="67"/>
      <c r="FY104" s="67"/>
      <c r="FZ104" s="67"/>
      <c r="GA104" s="67"/>
      <c r="GB104" s="67"/>
      <c r="GC104" s="67"/>
      <c r="GD104" s="67"/>
      <c r="GE104" s="67"/>
      <c r="GF104" s="67"/>
      <c r="GG104" s="67"/>
      <c r="GH104" s="67"/>
      <c r="GI104" s="67"/>
      <c r="GJ104" s="67"/>
      <c r="GK104" s="67"/>
      <c r="GL104" s="67"/>
      <c r="GM104" s="67"/>
      <c r="GN104" s="67"/>
      <c r="GO104" s="67"/>
      <c r="GP104" s="67"/>
      <c r="GQ104" s="67"/>
      <c r="GR104" s="67"/>
      <c r="GS104" s="67"/>
      <c r="GT104" s="67"/>
      <c r="GU104" s="67"/>
      <c r="GV104" s="67"/>
      <c r="GW104" s="67"/>
      <c r="GX104" s="67"/>
      <c r="GY104" s="67"/>
      <c r="GZ104" s="67"/>
      <c r="HA104" s="67"/>
      <c r="HB104" s="67"/>
      <c r="HC104" s="67"/>
      <c r="HD104" s="67"/>
      <c r="HE104" s="67"/>
      <c r="HF104" s="67"/>
      <c r="HG104" s="67"/>
      <c r="HH104" s="67"/>
      <c r="HI104" s="67"/>
      <c r="HJ104" s="67"/>
      <c r="HK104" s="67"/>
      <c r="HL104" s="67"/>
      <c r="HM104" s="67"/>
      <c r="HN104" s="67"/>
      <c r="HO104" s="67"/>
      <c r="HP104" s="67"/>
      <c r="HQ104" s="67"/>
      <c r="HR104" s="67"/>
      <c r="HS104" s="67"/>
      <c r="HT104" s="67"/>
      <c r="HU104" s="67"/>
      <c r="HV104" s="67"/>
      <c r="HW104" s="67"/>
      <c r="HX104" s="67"/>
      <c r="HY104" s="67"/>
      <c r="HZ104" s="67"/>
      <c r="IA104" s="67"/>
      <c r="IB104" s="67"/>
      <c r="IC104" s="67"/>
      <c r="ID104" s="67"/>
      <c r="IE104" s="67"/>
      <c r="IF104" s="67"/>
      <c r="IG104" s="67"/>
      <c r="IH104" s="67"/>
      <c r="II104" s="67"/>
    </row>
    <row r="105" spans="1:243" s="68" customFormat="1" ht="17.25">
      <c r="A105" s="252"/>
      <c r="B105" s="247"/>
      <c r="C105" s="247" t="s">
        <v>321</v>
      </c>
      <c r="D105" s="75">
        <v>7279653</v>
      </c>
      <c r="E105" s="95">
        <v>0</v>
      </c>
      <c r="F105" s="95">
        <v>6509770</v>
      </c>
      <c r="G105" s="95">
        <v>769883</v>
      </c>
      <c r="H105" s="95">
        <v>0</v>
      </c>
      <c r="I105" s="95">
        <v>0</v>
      </c>
      <c r="J105" s="95">
        <v>7279653</v>
      </c>
      <c r="K105" s="95">
        <v>0</v>
      </c>
      <c r="L105" s="95">
        <v>0</v>
      </c>
      <c r="M105" s="97">
        <v>0</v>
      </c>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c r="FO105" s="67"/>
      <c r="FP105" s="67"/>
      <c r="FQ105" s="67"/>
      <c r="FR105" s="67"/>
      <c r="FS105" s="67"/>
      <c r="FT105" s="67"/>
      <c r="FU105" s="67"/>
      <c r="FV105" s="67"/>
      <c r="FW105" s="67"/>
      <c r="FX105" s="67"/>
      <c r="FY105" s="67"/>
      <c r="FZ105" s="67"/>
      <c r="GA105" s="67"/>
      <c r="GB105" s="67"/>
      <c r="GC105" s="67"/>
      <c r="GD105" s="67"/>
      <c r="GE105" s="67"/>
      <c r="GF105" s="67"/>
      <c r="GG105" s="67"/>
      <c r="GH105" s="67"/>
      <c r="GI105" s="67"/>
      <c r="GJ105" s="67"/>
      <c r="GK105" s="67"/>
      <c r="GL105" s="67"/>
      <c r="GM105" s="67"/>
      <c r="GN105" s="67"/>
      <c r="GO105" s="67"/>
      <c r="GP105" s="67"/>
      <c r="GQ105" s="67"/>
      <c r="GR105" s="67"/>
      <c r="GS105" s="67"/>
      <c r="GT105" s="67"/>
      <c r="GU105" s="67"/>
      <c r="GV105" s="67"/>
      <c r="GW105" s="67"/>
      <c r="GX105" s="67"/>
      <c r="GY105" s="67"/>
      <c r="GZ105" s="67"/>
      <c r="HA105" s="67"/>
      <c r="HB105" s="67"/>
      <c r="HC105" s="67"/>
      <c r="HD105" s="67"/>
      <c r="HE105" s="67"/>
      <c r="HF105" s="67"/>
      <c r="HG105" s="67"/>
      <c r="HH105" s="67"/>
      <c r="HI105" s="67"/>
      <c r="HJ105" s="67"/>
      <c r="HK105" s="67"/>
      <c r="HL105" s="67"/>
      <c r="HM105" s="67"/>
      <c r="HN105" s="67"/>
      <c r="HO105" s="67"/>
      <c r="HP105" s="67"/>
      <c r="HQ105" s="67"/>
      <c r="HR105" s="67"/>
      <c r="HS105" s="67"/>
      <c r="HT105" s="67"/>
      <c r="HU105" s="67"/>
      <c r="HV105" s="67"/>
      <c r="HW105" s="67"/>
      <c r="HX105" s="67"/>
      <c r="HY105" s="67"/>
      <c r="HZ105" s="67"/>
      <c r="IA105" s="67"/>
      <c r="IB105" s="67"/>
      <c r="IC105" s="67"/>
      <c r="ID105" s="67"/>
      <c r="IE105" s="67"/>
      <c r="IF105" s="67"/>
      <c r="IG105" s="67"/>
      <c r="IH105" s="67"/>
      <c r="II105" s="67"/>
    </row>
    <row r="106" spans="1:243" s="68" customFormat="1" ht="17.25">
      <c r="A106" s="252"/>
      <c r="B106" s="247" t="s">
        <v>322</v>
      </c>
      <c r="C106" s="247"/>
      <c r="D106" s="75">
        <v>4512533</v>
      </c>
      <c r="E106" s="95">
        <v>126058</v>
      </c>
      <c r="F106" s="95">
        <v>432801</v>
      </c>
      <c r="G106" s="95">
        <v>3808128</v>
      </c>
      <c r="H106" s="95">
        <v>0</v>
      </c>
      <c r="I106" s="95">
        <v>0</v>
      </c>
      <c r="J106" s="95">
        <v>4366987</v>
      </c>
      <c r="K106" s="95">
        <v>89329</v>
      </c>
      <c r="L106" s="95">
        <v>56217</v>
      </c>
      <c r="M106" s="97">
        <v>145546</v>
      </c>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c r="FO106" s="67"/>
      <c r="FP106" s="67"/>
      <c r="FQ106" s="67"/>
      <c r="FR106" s="67"/>
      <c r="FS106" s="67"/>
      <c r="FT106" s="67"/>
      <c r="FU106" s="67"/>
      <c r="FV106" s="67"/>
      <c r="FW106" s="67"/>
      <c r="FX106" s="67"/>
      <c r="FY106" s="67"/>
      <c r="FZ106" s="67"/>
      <c r="GA106" s="67"/>
      <c r="GB106" s="67"/>
      <c r="GC106" s="67"/>
      <c r="GD106" s="67"/>
      <c r="GE106" s="67"/>
      <c r="GF106" s="67"/>
      <c r="GG106" s="67"/>
      <c r="GH106" s="67"/>
      <c r="GI106" s="67"/>
      <c r="GJ106" s="67"/>
      <c r="GK106" s="67"/>
      <c r="GL106" s="67"/>
      <c r="GM106" s="67"/>
      <c r="GN106" s="67"/>
      <c r="GO106" s="67"/>
      <c r="GP106" s="67"/>
      <c r="GQ106" s="67"/>
      <c r="GR106" s="67"/>
      <c r="GS106" s="67"/>
      <c r="GT106" s="67"/>
      <c r="GU106" s="67"/>
      <c r="GV106" s="67"/>
      <c r="GW106" s="67"/>
      <c r="GX106" s="67"/>
      <c r="GY106" s="67"/>
      <c r="GZ106" s="67"/>
      <c r="HA106" s="67"/>
      <c r="HB106" s="67"/>
      <c r="HC106" s="67"/>
      <c r="HD106" s="67"/>
      <c r="HE106" s="67"/>
      <c r="HF106" s="67"/>
      <c r="HG106" s="67"/>
      <c r="HH106" s="67"/>
      <c r="HI106" s="67"/>
      <c r="HJ106" s="67"/>
      <c r="HK106" s="67"/>
      <c r="HL106" s="67"/>
      <c r="HM106" s="67"/>
      <c r="HN106" s="67"/>
      <c r="HO106" s="67"/>
      <c r="HP106" s="67"/>
      <c r="HQ106" s="67"/>
      <c r="HR106" s="67"/>
      <c r="HS106" s="67"/>
      <c r="HT106" s="67"/>
      <c r="HU106" s="67"/>
      <c r="HV106" s="67"/>
      <c r="HW106" s="67"/>
      <c r="HX106" s="67"/>
      <c r="HY106" s="67"/>
      <c r="HZ106" s="67"/>
      <c r="IA106" s="67"/>
      <c r="IB106" s="67"/>
      <c r="IC106" s="67"/>
      <c r="ID106" s="67"/>
      <c r="IE106" s="67"/>
      <c r="IF106" s="67"/>
      <c r="IG106" s="67"/>
      <c r="IH106" s="67"/>
      <c r="II106" s="67"/>
    </row>
    <row r="107" spans="1:243" s="68" customFormat="1" ht="17.25">
      <c r="A107" s="252"/>
      <c r="B107" s="247" t="s">
        <v>323</v>
      </c>
      <c r="C107" s="247"/>
      <c r="D107" s="75">
        <v>6693836</v>
      </c>
      <c r="E107" s="95">
        <v>63765</v>
      </c>
      <c r="F107" s="95">
        <v>18639</v>
      </c>
      <c r="G107" s="95">
        <v>6566590</v>
      </c>
      <c r="H107" s="95">
        <v>0</v>
      </c>
      <c r="I107" s="95">
        <v>14826</v>
      </c>
      <c r="J107" s="95">
        <v>6663820</v>
      </c>
      <c r="K107" s="95">
        <v>26948</v>
      </c>
      <c r="L107" s="95">
        <v>3068</v>
      </c>
      <c r="M107" s="97">
        <v>30016</v>
      </c>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67"/>
      <c r="HW107" s="67"/>
      <c r="HX107" s="67"/>
      <c r="HY107" s="67"/>
      <c r="HZ107" s="67"/>
      <c r="IA107" s="67"/>
      <c r="IB107" s="67"/>
      <c r="IC107" s="67"/>
      <c r="ID107" s="67"/>
      <c r="IE107" s="67"/>
      <c r="IF107" s="67"/>
      <c r="IG107" s="67"/>
      <c r="IH107" s="67"/>
      <c r="II107" s="67"/>
    </row>
    <row r="108" spans="1:243" s="68" customFormat="1" ht="17.25">
      <c r="A108" s="252"/>
      <c r="B108" s="247"/>
      <c r="C108" s="247" t="s">
        <v>324</v>
      </c>
      <c r="D108" s="75">
        <v>1703242</v>
      </c>
      <c r="E108" s="95">
        <v>51304</v>
      </c>
      <c r="F108" s="95">
        <v>0</v>
      </c>
      <c r="G108" s="95">
        <v>1633735</v>
      </c>
      <c r="H108" s="95">
        <v>0</v>
      </c>
      <c r="I108" s="95">
        <v>0</v>
      </c>
      <c r="J108" s="95">
        <v>1685039</v>
      </c>
      <c r="K108" s="95">
        <v>16565</v>
      </c>
      <c r="L108" s="95">
        <v>1638</v>
      </c>
      <c r="M108" s="97">
        <v>18203</v>
      </c>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67"/>
      <c r="HW108" s="67"/>
      <c r="HX108" s="67"/>
      <c r="HY108" s="67"/>
      <c r="HZ108" s="67"/>
      <c r="IA108" s="67"/>
      <c r="IB108" s="67"/>
      <c r="IC108" s="67"/>
      <c r="ID108" s="67"/>
      <c r="IE108" s="67"/>
      <c r="IF108" s="67"/>
      <c r="IG108" s="67"/>
      <c r="IH108" s="67"/>
      <c r="II108" s="67"/>
    </row>
    <row r="109" spans="1:243" s="68" customFormat="1" ht="17.25">
      <c r="A109" s="252"/>
      <c r="B109" s="247"/>
      <c r="C109" s="247" t="s">
        <v>325</v>
      </c>
      <c r="D109" s="75">
        <v>4990594</v>
      </c>
      <c r="E109" s="95">
        <v>12461</v>
      </c>
      <c r="F109" s="95">
        <v>18639</v>
      </c>
      <c r="G109" s="95">
        <v>4932855</v>
      </c>
      <c r="H109" s="95">
        <v>0</v>
      </c>
      <c r="I109" s="95">
        <v>14826</v>
      </c>
      <c r="J109" s="95">
        <v>4978781</v>
      </c>
      <c r="K109" s="95">
        <v>10383</v>
      </c>
      <c r="L109" s="95">
        <v>1430</v>
      </c>
      <c r="M109" s="97">
        <v>11813</v>
      </c>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c r="FO109" s="67"/>
      <c r="FP109" s="67"/>
      <c r="FQ109" s="67"/>
      <c r="FR109" s="67"/>
      <c r="FS109" s="67"/>
      <c r="FT109" s="67"/>
      <c r="FU109" s="67"/>
      <c r="FV109" s="67"/>
      <c r="FW109" s="67"/>
      <c r="FX109" s="67"/>
      <c r="FY109" s="67"/>
      <c r="FZ109" s="67"/>
      <c r="GA109" s="67"/>
      <c r="GB109" s="67"/>
      <c r="GC109" s="67"/>
      <c r="GD109" s="67"/>
      <c r="GE109" s="67"/>
      <c r="GF109" s="67"/>
      <c r="GG109" s="67"/>
      <c r="GH109" s="67"/>
      <c r="GI109" s="67"/>
      <c r="GJ109" s="67"/>
      <c r="GK109" s="67"/>
      <c r="GL109" s="67"/>
      <c r="GM109" s="67"/>
      <c r="GN109" s="67"/>
      <c r="GO109" s="67"/>
      <c r="GP109" s="67"/>
      <c r="GQ109" s="67"/>
      <c r="GR109" s="67"/>
      <c r="GS109" s="67"/>
      <c r="GT109" s="67"/>
      <c r="GU109" s="67"/>
      <c r="GV109" s="67"/>
      <c r="GW109" s="67"/>
      <c r="GX109" s="67"/>
      <c r="GY109" s="67"/>
      <c r="GZ109" s="67"/>
      <c r="HA109" s="67"/>
      <c r="HB109" s="67"/>
      <c r="HC109" s="67"/>
      <c r="HD109" s="67"/>
      <c r="HE109" s="67"/>
      <c r="HF109" s="67"/>
      <c r="HG109" s="67"/>
      <c r="HH109" s="67"/>
      <c r="HI109" s="67"/>
      <c r="HJ109" s="67"/>
      <c r="HK109" s="67"/>
      <c r="HL109" s="67"/>
      <c r="HM109" s="67"/>
      <c r="HN109" s="67"/>
      <c r="HO109" s="67"/>
      <c r="HP109" s="67"/>
      <c r="HQ109" s="67"/>
      <c r="HR109" s="67"/>
      <c r="HS109" s="67"/>
      <c r="HT109" s="67"/>
      <c r="HU109" s="67"/>
      <c r="HV109" s="67"/>
      <c r="HW109" s="67"/>
      <c r="HX109" s="67"/>
      <c r="HY109" s="67"/>
      <c r="HZ109" s="67"/>
      <c r="IA109" s="67"/>
      <c r="IB109" s="67"/>
      <c r="IC109" s="67"/>
      <c r="ID109" s="67"/>
      <c r="IE109" s="67"/>
      <c r="IF109" s="67"/>
      <c r="IG109" s="67"/>
      <c r="IH109" s="67"/>
      <c r="II109" s="67"/>
    </row>
    <row r="110" spans="1:243" s="68" customFormat="1" ht="17.25">
      <c r="A110" s="252"/>
      <c r="B110" s="247" t="s">
        <v>326</v>
      </c>
      <c r="C110" s="247"/>
      <c r="D110" s="75">
        <v>5758431</v>
      </c>
      <c r="E110" s="95">
        <v>190841</v>
      </c>
      <c r="F110" s="95">
        <v>1741</v>
      </c>
      <c r="G110" s="95">
        <v>5559766</v>
      </c>
      <c r="H110" s="95">
        <v>0</v>
      </c>
      <c r="I110" s="95">
        <v>354</v>
      </c>
      <c r="J110" s="95">
        <v>5752702</v>
      </c>
      <c r="K110" s="95">
        <v>4996</v>
      </c>
      <c r="L110" s="95">
        <v>733</v>
      </c>
      <c r="M110" s="97">
        <v>5729</v>
      </c>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c r="FO110" s="67"/>
      <c r="FP110" s="67"/>
      <c r="FQ110" s="67"/>
      <c r="FR110" s="67"/>
      <c r="FS110" s="67"/>
      <c r="FT110" s="67"/>
      <c r="FU110" s="67"/>
      <c r="FV110" s="67"/>
      <c r="FW110" s="67"/>
      <c r="FX110" s="67"/>
      <c r="FY110" s="67"/>
      <c r="FZ110" s="67"/>
      <c r="GA110" s="67"/>
      <c r="GB110" s="67"/>
      <c r="GC110" s="67"/>
      <c r="GD110" s="67"/>
      <c r="GE110" s="67"/>
      <c r="GF110" s="67"/>
      <c r="GG110" s="67"/>
      <c r="GH110" s="67"/>
      <c r="GI110" s="67"/>
      <c r="GJ110" s="67"/>
      <c r="GK110" s="67"/>
      <c r="GL110" s="67"/>
      <c r="GM110" s="67"/>
      <c r="GN110" s="67"/>
      <c r="GO110" s="67"/>
      <c r="GP110" s="67"/>
      <c r="GQ110" s="67"/>
      <c r="GR110" s="67"/>
      <c r="GS110" s="67"/>
      <c r="GT110" s="67"/>
      <c r="GU110" s="67"/>
      <c r="GV110" s="67"/>
      <c r="GW110" s="67"/>
      <c r="GX110" s="67"/>
      <c r="GY110" s="67"/>
      <c r="GZ110" s="67"/>
      <c r="HA110" s="67"/>
      <c r="HB110" s="67"/>
      <c r="HC110" s="67"/>
      <c r="HD110" s="67"/>
      <c r="HE110" s="67"/>
      <c r="HF110" s="67"/>
      <c r="HG110" s="67"/>
      <c r="HH110" s="67"/>
      <c r="HI110" s="67"/>
      <c r="HJ110" s="67"/>
      <c r="HK110" s="67"/>
      <c r="HL110" s="67"/>
      <c r="HM110" s="67"/>
      <c r="HN110" s="67"/>
      <c r="HO110" s="67"/>
      <c r="HP110" s="67"/>
      <c r="HQ110" s="67"/>
      <c r="HR110" s="67"/>
      <c r="HS110" s="67"/>
      <c r="HT110" s="67"/>
      <c r="HU110" s="67"/>
      <c r="HV110" s="67"/>
      <c r="HW110" s="67"/>
      <c r="HX110" s="67"/>
      <c r="HY110" s="67"/>
      <c r="HZ110" s="67"/>
      <c r="IA110" s="67"/>
      <c r="IB110" s="67"/>
      <c r="IC110" s="67"/>
      <c r="ID110" s="67"/>
      <c r="IE110" s="67"/>
      <c r="IF110" s="67"/>
      <c r="IG110" s="67"/>
      <c r="IH110" s="67"/>
      <c r="II110" s="67"/>
    </row>
    <row r="111" spans="1:243" s="68" customFormat="1" ht="17.25">
      <c r="A111" s="252"/>
      <c r="B111" s="247" t="s">
        <v>327</v>
      </c>
      <c r="C111" s="247"/>
      <c r="D111" s="75">
        <v>614608</v>
      </c>
      <c r="E111" s="95">
        <v>0</v>
      </c>
      <c r="F111" s="95">
        <v>0</v>
      </c>
      <c r="G111" s="95">
        <v>608538</v>
      </c>
      <c r="H111" s="95">
        <v>0</v>
      </c>
      <c r="I111" s="95">
        <v>0</v>
      </c>
      <c r="J111" s="95">
        <v>608538</v>
      </c>
      <c r="K111" s="95">
        <v>5001</v>
      </c>
      <c r="L111" s="95">
        <v>1069</v>
      </c>
      <c r="M111" s="97">
        <v>6070</v>
      </c>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c r="FO111" s="67"/>
      <c r="FP111" s="67"/>
      <c r="FQ111" s="67"/>
      <c r="FR111" s="67"/>
      <c r="FS111" s="67"/>
      <c r="FT111" s="67"/>
      <c r="FU111" s="67"/>
      <c r="FV111" s="67"/>
      <c r="FW111" s="67"/>
      <c r="FX111" s="67"/>
      <c r="FY111" s="67"/>
      <c r="FZ111" s="67"/>
      <c r="GA111" s="67"/>
      <c r="GB111" s="67"/>
      <c r="GC111" s="67"/>
      <c r="GD111" s="67"/>
      <c r="GE111" s="67"/>
      <c r="GF111" s="67"/>
      <c r="GG111" s="67"/>
      <c r="GH111" s="67"/>
      <c r="GI111" s="67"/>
      <c r="GJ111" s="67"/>
      <c r="GK111" s="67"/>
      <c r="GL111" s="67"/>
      <c r="GM111" s="67"/>
      <c r="GN111" s="67"/>
      <c r="GO111" s="67"/>
      <c r="GP111" s="67"/>
      <c r="GQ111" s="67"/>
      <c r="GR111" s="67"/>
      <c r="GS111" s="67"/>
      <c r="GT111" s="67"/>
      <c r="GU111" s="67"/>
      <c r="GV111" s="67"/>
      <c r="GW111" s="67"/>
      <c r="GX111" s="67"/>
      <c r="GY111" s="67"/>
      <c r="GZ111" s="67"/>
      <c r="HA111" s="67"/>
      <c r="HB111" s="67"/>
      <c r="HC111" s="67"/>
      <c r="HD111" s="67"/>
      <c r="HE111" s="67"/>
      <c r="HF111" s="67"/>
      <c r="HG111" s="67"/>
      <c r="HH111" s="67"/>
      <c r="HI111" s="67"/>
      <c r="HJ111" s="67"/>
      <c r="HK111" s="67"/>
      <c r="HL111" s="67"/>
      <c r="HM111" s="67"/>
      <c r="HN111" s="67"/>
      <c r="HO111" s="67"/>
      <c r="HP111" s="67"/>
      <c r="HQ111" s="67"/>
      <c r="HR111" s="67"/>
      <c r="HS111" s="67"/>
      <c r="HT111" s="67"/>
      <c r="HU111" s="67"/>
      <c r="HV111" s="67"/>
      <c r="HW111" s="67"/>
      <c r="HX111" s="67"/>
      <c r="HY111" s="67"/>
      <c r="HZ111" s="67"/>
      <c r="IA111" s="67"/>
      <c r="IB111" s="67"/>
      <c r="IC111" s="67"/>
      <c r="ID111" s="67"/>
      <c r="IE111" s="67"/>
      <c r="IF111" s="67"/>
      <c r="IG111" s="67"/>
      <c r="IH111" s="67"/>
      <c r="II111" s="67"/>
    </row>
    <row r="112" spans="1:243" s="68" customFormat="1" ht="17.25">
      <c r="A112" s="252" t="s">
        <v>328</v>
      </c>
      <c r="B112" s="247"/>
      <c r="C112" s="247"/>
      <c r="D112" s="75">
        <v>14063244</v>
      </c>
      <c r="E112" s="95">
        <v>1784434</v>
      </c>
      <c r="F112" s="95">
        <v>1368</v>
      </c>
      <c r="G112" s="95">
        <v>8619057</v>
      </c>
      <c r="H112" s="95">
        <v>3409787</v>
      </c>
      <c r="I112" s="95">
        <v>24316</v>
      </c>
      <c r="J112" s="95">
        <v>13838962</v>
      </c>
      <c r="K112" s="95">
        <v>193460</v>
      </c>
      <c r="L112" s="95">
        <v>30822</v>
      </c>
      <c r="M112" s="97">
        <v>224282</v>
      </c>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c r="FO112" s="67"/>
      <c r="FP112" s="67"/>
      <c r="FQ112" s="67"/>
      <c r="FR112" s="67"/>
      <c r="FS112" s="67"/>
      <c r="FT112" s="67"/>
      <c r="FU112" s="67"/>
      <c r="FV112" s="67"/>
      <c r="FW112" s="67"/>
      <c r="FX112" s="67"/>
      <c r="FY112" s="67"/>
      <c r="FZ112" s="67"/>
      <c r="GA112" s="67"/>
      <c r="GB112" s="67"/>
      <c r="GC112" s="67"/>
      <c r="GD112" s="67"/>
      <c r="GE112" s="67"/>
      <c r="GF112" s="67"/>
      <c r="GG112" s="67"/>
      <c r="GH112" s="67"/>
      <c r="GI112" s="67"/>
      <c r="GJ112" s="67"/>
      <c r="GK112" s="67"/>
      <c r="GL112" s="67"/>
      <c r="GM112" s="67"/>
      <c r="GN112" s="67"/>
      <c r="GO112" s="67"/>
      <c r="GP112" s="67"/>
      <c r="GQ112" s="67"/>
      <c r="GR112" s="67"/>
      <c r="GS112" s="67"/>
      <c r="GT112" s="67"/>
      <c r="GU112" s="67"/>
      <c r="GV112" s="67"/>
      <c r="GW112" s="67"/>
      <c r="GX112" s="67"/>
      <c r="GY112" s="67"/>
      <c r="GZ112" s="67"/>
      <c r="HA112" s="67"/>
      <c r="HB112" s="67"/>
      <c r="HC112" s="67"/>
      <c r="HD112" s="67"/>
      <c r="HE112" s="67"/>
      <c r="HF112" s="67"/>
      <c r="HG112" s="67"/>
      <c r="HH112" s="67"/>
      <c r="HI112" s="67"/>
      <c r="HJ112" s="67"/>
      <c r="HK112" s="67"/>
      <c r="HL112" s="67"/>
      <c r="HM112" s="67"/>
      <c r="HN112" s="67"/>
      <c r="HO112" s="67"/>
      <c r="HP112" s="67"/>
      <c r="HQ112" s="67"/>
      <c r="HR112" s="67"/>
      <c r="HS112" s="67"/>
      <c r="HT112" s="67"/>
      <c r="HU112" s="67"/>
      <c r="HV112" s="67"/>
      <c r="HW112" s="67"/>
      <c r="HX112" s="67"/>
      <c r="HY112" s="67"/>
      <c r="HZ112" s="67"/>
      <c r="IA112" s="67"/>
      <c r="IB112" s="67"/>
      <c r="IC112" s="67"/>
      <c r="ID112" s="67"/>
      <c r="IE112" s="67"/>
      <c r="IF112" s="67"/>
      <c r="IG112" s="67"/>
      <c r="IH112" s="67"/>
      <c r="II112" s="67"/>
    </row>
    <row r="113" spans="1:243" s="68" customFormat="1" ht="17.25">
      <c r="A113" s="252"/>
      <c r="B113" s="247" t="s">
        <v>329</v>
      </c>
      <c r="C113" s="247"/>
      <c r="D113" s="75">
        <v>1530421</v>
      </c>
      <c r="E113" s="95">
        <v>26555</v>
      </c>
      <c r="F113" s="95">
        <v>0</v>
      </c>
      <c r="G113" s="95">
        <v>704212</v>
      </c>
      <c r="H113" s="95">
        <v>799500</v>
      </c>
      <c r="I113" s="95">
        <v>0</v>
      </c>
      <c r="J113" s="95">
        <v>1530267</v>
      </c>
      <c r="K113" s="95">
        <v>104</v>
      </c>
      <c r="L113" s="95">
        <v>50</v>
      </c>
      <c r="M113" s="97">
        <v>154</v>
      </c>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c r="FO113" s="67"/>
      <c r="FP113" s="67"/>
      <c r="FQ113" s="67"/>
      <c r="FR113" s="67"/>
      <c r="FS113" s="67"/>
      <c r="FT113" s="67"/>
      <c r="FU113" s="67"/>
      <c r="FV113" s="67"/>
      <c r="FW113" s="67"/>
      <c r="FX113" s="67"/>
      <c r="FY113" s="67"/>
      <c r="FZ113" s="67"/>
      <c r="GA113" s="67"/>
      <c r="GB113" s="67"/>
      <c r="GC113" s="67"/>
      <c r="GD113" s="67"/>
      <c r="GE113" s="67"/>
      <c r="GF113" s="67"/>
      <c r="GG113" s="67"/>
      <c r="GH113" s="67"/>
      <c r="GI113" s="67"/>
      <c r="GJ113" s="67"/>
      <c r="GK113" s="67"/>
      <c r="GL113" s="67"/>
      <c r="GM113" s="67"/>
      <c r="GN113" s="67"/>
      <c r="GO113" s="67"/>
      <c r="GP113" s="67"/>
      <c r="GQ113" s="67"/>
      <c r="GR113" s="67"/>
      <c r="GS113" s="67"/>
      <c r="GT113" s="67"/>
      <c r="GU113" s="67"/>
      <c r="GV113" s="67"/>
      <c r="GW113" s="67"/>
      <c r="GX113" s="67"/>
      <c r="GY113" s="67"/>
      <c r="GZ113" s="67"/>
      <c r="HA113" s="67"/>
      <c r="HB113" s="67"/>
      <c r="HC113" s="67"/>
      <c r="HD113" s="67"/>
      <c r="HE113" s="67"/>
      <c r="HF113" s="67"/>
      <c r="HG113" s="67"/>
      <c r="HH113" s="67"/>
      <c r="HI113" s="67"/>
      <c r="HJ113" s="67"/>
      <c r="HK113" s="67"/>
      <c r="HL113" s="67"/>
      <c r="HM113" s="67"/>
      <c r="HN113" s="67"/>
      <c r="HO113" s="67"/>
      <c r="HP113" s="67"/>
      <c r="HQ113" s="67"/>
      <c r="HR113" s="67"/>
      <c r="HS113" s="67"/>
      <c r="HT113" s="67"/>
      <c r="HU113" s="67"/>
      <c r="HV113" s="67"/>
      <c r="HW113" s="67"/>
      <c r="HX113" s="67"/>
      <c r="HY113" s="67"/>
      <c r="HZ113" s="67"/>
      <c r="IA113" s="67"/>
      <c r="IB113" s="67"/>
      <c r="IC113" s="67"/>
      <c r="ID113" s="67"/>
      <c r="IE113" s="67"/>
      <c r="IF113" s="67"/>
      <c r="IG113" s="67"/>
      <c r="IH113" s="67"/>
      <c r="II113" s="67"/>
    </row>
    <row r="114" spans="1:243" s="68" customFormat="1" ht="17.25">
      <c r="A114" s="252"/>
      <c r="B114" s="247" t="s">
        <v>330</v>
      </c>
      <c r="C114" s="247"/>
      <c r="D114" s="75">
        <v>10437600</v>
      </c>
      <c r="E114" s="95">
        <v>1740729</v>
      </c>
      <c r="F114" s="95">
        <v>0</v>
      </c>
      <c r="G114" s="95">
        <v>6067799</v>
      </c>
      <c r="H114" s="95">
        <v>2606957</v>
      </c>
      <c r="I114" s="95">
        <v>22016</v>
      </c>
      <c r="J114" s="95">
        <v>10437501</v>
      </c>
      <c r="K114" s="95">
        <v>99</v>
      </c>
      <c r="L114" s="95">
        <v>0</v>
      </c>
      <c r="M114" s="97">
        <v>99</v>
      </c>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c r="FO114" s="67"/>
      <c r="FP114" s="67"/>
      <c r="FQ114" s="67"/>
      <c r="FR114" s="67"/>
      <c r="FS114" s="67"/>
      <c r="FT114" s="67"/>
      <c r="FU114" s="67"/>
      <c r="FV114" s="67"/>
      <c r="FW114" s="67"/>
      <c r="FX114" s="67"/>
      <c r="FY114" s="67"/>
      <c r="FZ114" s="67"/>
      <c r="GA114" s="67"/>
      <c r="GB114" s="67"/>
      <c r="GC114" s="67"/>
      <c r="GD114" s="67"/>
      <c r="GE114" s="67"/>
      <c r="GF114" s="67"/>
      <c r="GG114" s="67"/>
      <c r="GH114" s="67"/>
      <c r="GI114" s="67"/>
      <c r="GJ114" s="67"/>
      <c r="GK114" s="67"/>
      <c r="GL114" s="67"/>
      <c r="GM114" s="67"/>
      <c r="GN114" s="67"/>
      <c r="GO114" s="67"/>
      <c r="GP114" s="67"/>
      <c r="GQ114" s="67"/>
      <c r="GR114" s="67"/>
      <c r="GS114" s="67"/>
      <c r="GT114" s="67"/>
      <c r="GU114" s="67"/>
      <c r="GV114" s="67"/>
      <c r="GW114" s="67"/>
      <c r="GX114" s="67"/>
      <c r="GY114" s="67"/>
      <c r="GZ114" s="67"/>
      <c r="HA114" s="67"/>
      <c r="HB114" s="67"/>
      <c r="HC114" s="67"/>
      <c r="HD114" s="67"/>
      <c r="HE114" s="67"/>
      <c r="HF114" s="67"/>
      <c r="HG114" s="67"/>
      <c r="HH114" s="67"/>
      <c r="HI114" s="67"/>
      <c r="HJ114" s="67"/>
      <c r="HK114" s="67"/>
      <c r="HL114" s="67"/>
      <c r="HM114" s="67"/>
      <c r="HN114" s="67"/>
      <c r="HO114" s="67"/>
      <c r="HP114" s="67"/>
      <c r="HQ114" s="67"/>
      <c r="HR114" s="67"/>
      <c r="HS114" s="67"/>
      <c r="HT114" s="67"/>
      <c r="HU114" s="67"/>
      <c r="HV114" s="67"/>
      <c r="HW114" s="67"/>
      <c r="HX114" s="67"/>
      <c r="HY114" s="67"/>
      <c r="HZ114" s="67"/>
      <c r="IA114" s="67"/>
      <c r="IB114" s="67"/>
      <c r="IC114" s="67"/>
      <c r="ID114" s="67"/>
      <c r="IE114" s="67"/>
      <c r="IF114" s="67"/>
      <c r="IG114" s="67"/>
      <c r="IH114" s="67"/>
      <c r="II114" s="67"/>
    </row>
    <row r="115" spans="1:243" s="68" customFormat="1" ht="17.25">
      <c r="A115" s="252"/>
      <c r="B115" s="247" t="s">
        <v>331</v>
      </c>
      <c r="C115" s="247"/>
      <c r="D115" s="75">
        <v>1852436</v>
      </c>
      <c r="E115" s="95">
        <v>17150</v>
      </c>
      <c r="F115" s="95">
        <v>1368</v>
      </c>
      <c r="G115" s="95">
        <v>1611373</v>
      </c>
      <c r="H115" s="95">
        <v>3330</v>
      </c>
      <c r="I115" s="95">
        <v>1691</v>
      </c>
      <c r="J115" s="95">
        <v>1634912</v>
      </c>
      <c r="K115" s="95">
        <v>190902</v>
      </c>
      <c r="L115" s="95">
        <v>26622</v>
      </c>
      <c r="M115" s="97">
        <v>217524</v>
      </c>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c r="FO115" s="67"/>
      <c r="FP115" s="67"/>
      <c r="FQ115" s="67"/>
      <c r="FR115" s="67"/>
      <c r="FS115" s="67"/>
      <c r="FT115" s="67"/>
      <c r="FU115" s="67"/>
      <c r="FV115" s="67"/>
      <c r="FW115" s="67"/>
      <c r="FX115" s="67"/>
      <c r="FY115" s="67"/>
      <c r="FZ115" s="67"/>
      <c r="GA115" s="67"/>
      <c r="GB115" s="67"/>
      <c r="GC115" s="67"/>
      <c r="GD115" s="67"/>
      <c r="GE115" s="67"/>
      <c r="GF115" s="67"/>
      <c r="GG115" s="67"/>
      <c r="GH115" s="67"/>
      <c r="GI115" s="67"/>
      <c r="GJ115" s="67"/>
      <c r="GK115" s="67"/>
      <c r="GL115" s="67"/>
      <c r="GM115" s="67"/>
      <c r="GN115" s="67"/>
      <c r="GO115" s="67"/>
      <c r="GP115" s="67"/>
      <c r="GQ115" s="67"/>
      <c r="GR115" s="67"/>
      <c r="GS115" s="67"/>
      <c r="GT115" s="67"/>
      <c r="GU115" s="67"/>
      <c r="GV115" s="67"/>
      <c r="GW115" s="67"/>
      <c r="GX115" s="67"/>
      <c r="GY115" s="67"/>
      <c r="GZ115" s="67"/>
      <c r="HA115" s="67"/>
      <c r="HB115" s="67"/>
      <c r="HC115" s="67"/>
      <c r="HD115" s="67"/>
      <c r="HE115" s="67"/>
      <c r="HF115" s="67"/>
      <c r="HG115" s="67"/>
      <c r="HH115" s="67"/>
      <c r="HI115" s="67"/>
      <c r="HJ115" s="67"/>
      <c r="HK115" s="67"/>
      <c r="HL115" s="67"/>
      <c r="HM115" s="67"/>
      <c r="HN115" s="67"/>
      <c r="HO115" s="67"/>
      <c r="HP115" s="67"/>
      <c r="HQ115" s="67"/>
      <c r="HR115" s="67"/>
      <c r="HS115" s="67"/>
      <c r="HT115" s="67"/>
      <c r="HU115" s="67"/>
      <c r="HV115" s="67"/>
      <c r="HW115" s="67"/>
      <c r="HX115" s="67"/>
      <c r="HY115" s="67"/>
      <c r="HZ115" s="67"/>
      <c r="IA115" s="67"/>
      <c r="IB115" s="67"/>
      <c r="IC115" s="67"/>
      <c r="ID115" s="67"/>
      <c r="IE115" s="67"/>
      <c r="IF115" s="67"/>
      <c r="IG115" s="67"/>
      <c r="IH115" s="67"/>
      <c r="II115" s="67"/>
    </row>
    <row r="116" spans="1:243" s="68" customFormat="1" ht="17.25">
      <c r="A116" s="252"/>
      <c r="B116" s="247" t="s">
        <v>332</v>
      </c>
      <c r="C116" s="247"/>
      <c r="D116" s="75">
        <v>242787</v>
      </c>
      <c r="E116" s="95">
        <v>0</v>
      </c>
      <c r="F116" s="95">
        <v>0</v>
      </c>
      <c r="G116" s="95">
        <v>235673</v>
      </c>
      <c r="H116" s="95">
        <v>0</v>
      </c>
      <c r="I116" s="95">
        <v>609</v>
      </c>
      <c r="J116" s="95">
        <v>236282</v>
      </c>
      <c r="K116" s="95">
        <v>2355</v>
      </c>
      <c r="L116" s="95">
        <v>4150</v>
      </c>
      <c r="M116" s="97">
        <v>6505</v>
      </c>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c r="FO116" s="67"/>
      <c r="FP116" s="67"/>
      <c r="FQ116" s="67"/>
      <c r="FR116" s="67"/>
      <c r="FS116" s="67"/>
      <c r="FT116" s="67"/>
      <c r="FU116" s="67"/>
      <c r="FV116" s="67"/>
      <c r="FW116" s="67"/>
      <c r="FX116" s="67"/>
      <c r="FY116" s="67"/>
      <c r="FZ116" s="67"/>
      <c r="GA116" s="67"/>
      <c r="GB116" s="67"/>
      <c r="GC116" s="67"/>
      <c r="GD116" s="67"/>
      <c r="GE116" s="67"/>
      <c r="GF116" s="67"/>
      <c r="GG116" s="67"/>
      <c r="GH116" s="67"/>
      <c r="GI116" s="67"/>
      <c r="GJ116" s="67"/>
      <c r="GK116" s="67"/>
      <c r="GL116" s="67"/>
      <c r="GM116" s="67"/>
      <c r="GN116" s="67"/>
      <c r="GO116" s="67"/>
      <c r="GP116" s="67"/>
      <c r="GQ116" s="67"/>
      <c r="GR116" s="67"/>
      <c r="GS116" s="67"/>
      <c r="GT116" s="67"/>
      <c r="GU116" s="67"/>
      <c r="GV116" s="67"/>
      <c r="GW116" s="67"/>
      <c r="GX116" s="67"/>
      <c r="GY116" s="67"/>
      <c r="GZ116" s="67"/>
      <c r="HA116" s="67"/>
      <c r="HB116" s="67"/>
      <c r="HC116" s="67"/>
      <c r="HD116" s="67"/>
      <c r="HE116" s="67"/>
      <c r="HF116" s="67"/>
      <c r="HG116" s="67"/>
      <c r="HH116" s="67"/>
      <c r="HI116" s="67"/>
      <c r="HJ116" s="67"/>
      <c r="HK116" s="67"/>
      <c r="HL116" s="67"/>
      <c r="HM116" s="67"/>
      <c r="HN116" s="67"/>
      <c r="HO116" s="67"/>
      <c r="HP116" s="67"/>
      <c r="HQ116" s="67"/>
      <c r="HR116" s="67"/>
      <c r="HS116" s="67"/>
      <c r="HT116" s="67"/>
      <c r="HU116" s="67"/>
      <c r="HV116" s="67"/>
      <c r="HW116" s="67"/>
      <c r="HX116" s="67"/>
      <c r="HY116" s="67"/>
      <c r="HZ116" s="67"/>
      <c r="IA116" s="67"/>
      <c r="IB116" s="67"/>
      <c r="IC116" s="67"/>
      <c r="ID116" s="67"/>
      <c r="IE116" s="67"/>
      <c r="IF116" s="67"/>
      <c r="IG116" s="67"/>
      <c r="IH116" s="67"/>
      <c r="II116" s="67"/>
    </row>
    <row r="117" spans="1:243" s="68" customFormat="1" ht="17.25">
      <c r="A117" s="252" t="s">
        <v>333</v>
      </c>
      <c r="B117" s="67"/>
      <c r="C117" s="67"/>
      <c r="D117" s="75">
        <v>15369073</v>
      </c>
      <c r="E117" s="95">
        <v>0</v>
      </c>
      <c r="F117" s="95">
        <v>89914</v>
      </c>
      <c r="G117" s="95">
        <v>15279159</v>
      </c>
      <c r="H117" s="95">
        <v>0</v>
      </c>
      <c r="I117" s="95">
        <v>0</v>
      </c>
      <c r="J117" s="95">
        <v>15369073</v>
      </c>
      <c r="K117" s="95">
        <v>0</v>
      </c>
      <c r="L117" s="95">
        <v>0</v>
      </c>
      <c r="M117" s="97">
        <v>0</v>
      </c>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c r="FO117" s="67"/>
      <c r="FP117" s="67"/>
      <c r="FQ117" s="67"/>
      <c r="FR117" s="67"/>
      <c r="FS117" s="67"/>
      <c r="FT117" s="67"/>
      <c r="FU117" s="67"/>
      <c r="FV117" s="67"/>
      <c r="FW117" s="67"/>
      <c r="FX117" s="67"/>
      <c r="FY117" s="67"/>
      <c r="FZ117" s="67"/>
      <c r="GA117" s="67"/>
      <c r="GB117" s="67"/>
      <c r="GC117" s="67"/>
      <c r="GD117" s="67"/>
      <c r="GE117" s="67"/>
      <c r="GF117" s="67"/>
      <c r="GG117" s="67"/>
      <c r="GH117" s="67"/>
      <c r="GI117" s="67"/>
      <c r="GJ117" s="67"/>
      <c r="GK117" s="67"/>
      <c r="GL117" s="67"/>
      <c r="GM117" s="67"/>
      <c r="GN117" s="67"/>
      <c r="GO117" s="67"/>
      <c r="GP117" s="67"/>
      <c r="GQ117" s="67"/>
      <c r="GR117" s="67"/>
      <c r="GS117" s="67"/>
      <c r="GT117" s="67"/>
      <c r="GU117" s="67"/>
      <c r="GV117" s="67"/>
      <c r="GW117" s="67"/>
      <c r="GX117" s="67"/>
      <c r="GY117" s="67"/>
      <c r="GZ117" s="67"/>
      <c r="HA117" s="67"/>
      <c r="HB117" s="67"/>
      <c r="HC117" s="67"/>
      <c r="HD117" s="67"/>
      <c r="HE117" s="67"/>
      <c r="HF117" s="67"/>
      <c r="HG117" s="67"/>
      <c r="HH117" s="67"/>
      <c r="HI117" s="67"/>
      <c r="HJ117" s="67"/>
      <c r="HK117" s="67"/>
      <c r="HL117" s="67"/>
      <c r="HM117" s="67"/>
      <c r="HN117" s="67"/>
      <c r="HO117" s="67"/>
      <c r="HP117" s="67"/>
      <c r="HQ117" s="67"/>
      <c r="HR117" s="67"/>
      <c r="HS117" s="67"/>
      <c r="HT117" s="67"/>
      <c r="HU117" s="67"/>
      <c r="HV117" s="67"/>
      <c r="HW117" s="67"/>
      <c r="HX117" s="67"/>
      <c r="HY117" s="67"/>
      <c r="HZ117" s="67"/>
      <c r="IA117" s="67"/>
      <c r="IB117" s="67"/>
      <c r="IC117" s="67"/>
      <c r="ID117" s="67"/>
      <c r="IE117" s="67"/>
      <c r="IF117" s="67"/>
      <c r="IG117" s="67"/>
      <c r="IH117" s="67"/>
      <c r="II117" s="67"/>
    </row>
    <row r="118" spans="1:256" s="68" customFormat="1" ht="18" thickBot="1">
      <c r="A118" s="101"/>
      <c r="B118" s="66"/>
      <c r="C118" s="255"/>
      <c r="D118" s="258"/>
      <c r="E118" s="259"/>
      <c r="F118" s="259"/>
      <c r="G118" s="259"/>
      <c r="H118" s="259"/>
      <c r="I118" s="259"/>
      <c r="J118" s="259"/>
      <c r="K118" s="259"/>
      <c r="L118" s="259"/>
      <c r="M118" s="263"/>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c r="FO118" s="67"/>
      <c r="FP118" s="67"/>
      <c r="FQ118" s="67"/>
      <c r="FR118" s="67"/>
      <c r="FS118" s="67"/>
      <c r="FT118" s="67"/>
      <c r="FU118" s="67"/>
      <c r="FV118" s="67"/>
      <c r="FW118" s="67"/>
      <c r="FX118" s="67"/>
      <c r="FY118" s="67"/>
      <c r="FZ118" s="67"/>
      <c r="GA118" s="67"/>
      <c r="GB118" s="67"/>
      <c r="GC118" s="67"/>
      <c r="GD118" s="67"/>
      <c r="GE118" s="67"/>
      <c r="GF118" s="67"/>
      <c r="GG118" s="67"/>
      <c r="GH118" s="67"/>
      <c r="GI118" s="67"/>
      <c r="GJ118" s="67"/>
      <c r="GK118" s="67"/>
      <c r="GL118" s="67"/>
      <c r="GM118" s="67"/>
      <c r="GN118" s="67"/>
      <c r="GO118" s="67"/>
      <c r="GP118" s="67"/>
      <c r="GQ118" s="67"/>
      <c r="GR118" s="67"/>
      <c r="GS118" s="67"/>
      <c r="GT118" s="67"/>
      <c r="GU118" s="67"/>
      <c r="GV118" s="67"/>
      <c r="GW118" s="67"/>
      <c r="GX118" s="67"/>
      <c r="GY118" s="67"/>
      <c r="GZ118" s="67"/>
      <c r="HA118" s="67"/>
      <c r="HB118" s="67"/>
      <c r="HC118" s="67"/>
      <c r="HD118" s="67"/>
      <c r="HE118" s="67"/>
      <c r="HF118" s="67"/>
      <c r="HG118" s="67"/>
      <c r="HH118" s="67"/>
      <c r="HI118" s="67"/>
      <c r="HJ118" s="67"/>
      <c r="HK118" s="67"/>
      <c r="HL118" s="67"/>
      <c r="HM118" s="67"/>
      <c r="HN118" s="67"/>
      <c r="HO118" s="67"/>
      <c r="HP118" s="67"/>
      <c r="HQ118" s="67"/>
      <c r="HR118" s="67"/>
      <c r="HS118" s="67"/>
      <c r="HT118" s="67"/>
      <c r="HU118" s="67"/>
      <c r="HV118" s="67"/>
      <c r="HW118" s="67"/>
      <c r="HX118" s="67"/>
      <c r="HY118" s="67"/>
      <c r="HZ118" s="67"/>
      <c r="IA118" s="67"/>
      <c r="IB118" s="67"/>
      <c r="IC118" s="67"/>
      <c r="ID118" s="67"/>
      <c r="IE118" s="67"/>
      <c r="IF118" s="67"/>
      <c r="IG118" s="67"/>
      <c r="IH118" s="67"/>
      <c r="II118" s="67"/>
      <c r="IJ118" s="67"/>
      <c r="IK118" s="67"/>
      <c r="IL118" s="67"/>
      <c r="IM118" s="67"/>
      <c r="IN118" s="67"/>
      <c r="IO118" s="67"/>
      <c r="IP118" s="67"/>
      <c r="IQ118" s="67"/>
      <c r="IR118" s="67"/>
      <c r="IS118" s="67"/>
      <c r="IT118" s="67"/>
      <c r="IU118" s="67"/>
      <c r="IV118" s="67"/>
    </row>
    <row r="119" ht="14.25" customHeight="1"/>
    <row r="120" spans="1:13" ht="18" thickBot="1">
      <c r="A120" s="61"/>
      <c r="B120" s="61" t="s">
        <v>304</v>
      </c>
      <c r="C120" s="61"/>
      <c r="D120" s="61"/>
      <c r="E120" s="61"/>
      <c r="F120" s="61"/>
      <c r="G120" s="61"/>
      <c r="H120" s="61"/>
      <c r="I120" s="61"/>
      <c r="J120" s="62"/>
      <c r="K120" s="61"/>
      <c r="L120" s="61"/>
      <c r="M120" s="62" t="s">
        <v>301</v>
      </c>
    </row>
    <row r="121" spans="1:243" s="68" customFormat="1" ht="17.25">
      <c r="A121" s="349" t="s">
        <v>409</v>
      </c>
      <c r="B121" s="324"/>
      <c r="C121" s="320"/>
      <c r="D121" s="381" t="s">
        <v>424</v>
      </c>
      <c r="E121" s="330" t="s">
        <v>410</v>
      </c>
      <c r="F121" s="310"/>
      <c r="G121" s="310"/>
      <c r="H121" s="310"/>
      <c r="I121" s="310"/>
      <c r="J121" s="331"/>
      <c r="K121" s="330" t="s">
        <v>149</v>
      </c>
      <c r="L121" s="310"/>
      <c r="M121" s="332"/>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c r="FO121" s="67"/>
      <c r="FP121" s="67"/>
      <c r="FQ121" s="67"/>
      <c r="FR121" s="67"/>
      <c r="FS121" s="67"/>
      <c r="FT121" s="67"/>
      <c r="FU121" s="67"/>
      <c r="FV121" s="67"/>
      <c r="FW121" s="67"/>
      <c r="FX121" s="67"/>
      <c r="FY121" s="67"/>
      <c r="FZ121" s="67"/>
      <c r="GA121" s="67"/>
      <c r="GB121" s="67"/>
      <c r="GC121" s="67"/>
      <c r="GD121" s="67"/>
      <c r="GE121" s="67"/>
      <c r="GF121" s="67"/>
      <c r="GG121" s="67"/>
      <c r="GH121" s="67"/>
      <c r="GI121" s="67"/>
      <c r="GJ121" s="67"/>
      <c r="GK121" s="67"/>
      <c r="GL121" s="67"/>
      <c r="GM121" s="67"/>
      <c r="GN121" s="67"/>
      <c r="GO121" s="67"/>
      <c r="GP121" s="67"/>
      <c r="GQ121" s="67"/>
      <c r="GR121" s="67"/>
      <c r="GS121" s="67"/>
      <c r="GT121" s="67"/>
      <c r="GU121" s="67"/>
      <c r="GV121" s="67"/>
      <c r="GW121" s="67"/>
      <c r="GX121" s="67"/>
      <c r="GY121" s="67"/>
      <c r="GZ121" s="67"/>
      <c r="HA121" s="67"/>
      <c r="HB121" s="67"/>
      <c r="HC121" s="67"/>
      <c r="HD121" s="67"/>
      <c r="HE121" s="67"/>
      <c r="HF121" s="67"/>
      <c r="HG121" s="67"/>
      <c r="HH121" s="67"/>
      <c r="HI121" s="67"/>
      <c r="HJ121" s="67"/>
      <c r="HK121" s="67"/>
      <c r="HL121" s="67"/>
      <c r="HM121" s="67"/>
      <c r="HN121" s="67"/>
      <c r="HO121" s="67"/>
      <c r="HP121" s="67"/>
      <c r="HQ121" s="67"/>
      <c r="HR121" s="67"/>
      <c r="HS121" s="67"/>
      <c r="HT121" s="67"/>
      <c r="HU121" s="67"/>
      <c r="HV121" s="67"/>
      <c r="HW121" s="67"/>
      <c r="HX121" s="67"/>
      <c r="HY121" s="67"/>
      <c r="HZ121" s="67"/>
      <c r="IA121" s="67"/>
      <c r="IB121" s="67"/>
      <c r="IC121" s="67"/>
      <c r="ID121" s="67"/>
      <c r="IE121" s="67"/>
      <c r="IF121" s="67"/>
      <c r="IG121" s="67"/>
      <c r="IH121" s="67"/>
      <c r="II121" s="67"/>
    </row>
    <row r="122" spans="1:243" s="68" customFormat="1" ht="17.25">
      <c r="A122" s="314"/>
      <c r="B122" s="315"/>
      <c r="C122" s="316"/>
      <c r="D122" s="379"/>
      <c r="E122" s="382" t="s">
        <v>66</v>
      </c>
      <c r="F122" s="383" t="s">
        <v>425</v>
      </c>
      <c r="G122" s="383" t="s">
        <v>426</v>
      </c>
      <c r="H122" s="382" t="s">
        <v>68</v>
      </c>
      <c r="I122" s="378" t="s">
        <v>427</v>
      </c>
      <c r="J122" s="382" t="s">
        <v>65</v>
      </c>
      <c r="K122" s="378" t="s">
        <v>428</v>
      </c>
      <c r="L122" s="378" t="s">
        <v>429</v>
      </c>
      <c r="M122" s="375" t="s">
        <v>65</v>
      </c>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c r="FO122" s="67"/>
      <c r="FP122" s="67"/>
      <c r="FQ122" s="67"/>
      <c r="FR122" s="67"/>
      <c r="FS122" s="67"/>
      <c r="FT122" s="67"/>
      <c r="FU122" s="67"/>
      <c r="FV122" s="67"/>
      <c r="FW122" s="67"/>
      <c r="FX122" s="67"/>
      <c r="FY122" s="67"/>
      <c r="FZ122" s="67"/>
      <c r="GA122" s="67"/>
      <c r="GB122" s="67"/>
      <c r="GC122" s="67"/>
      <c r="GD122" s="67"/>
      <c r="GE122" s="67"/>
      <c r="GF122" s="67"/>
      <c r="GG122" s="67"/>
      <c r="GH122" s="67"/>
      <c r="GI122" s="67"/>
      <c r="GJ122" s="67"/>
      <c r="GK122" s="67"/>
      <c r="GL122" s="67"/>
      <c r="GM122" s="67"/>
      <c r="GN122" s="67"/>
      <c r="GO122" s="67"/>
      <c r="GP122" s="67"/>
      <c r="GQ122" s="67"/>
      <c r="GR122" s="67"/>
      <c r="GS122" s="67"/>
      <c r="GT122" s="67"/>
      <c r="GU122" s="67"/>
      <c r="GV122" s="67"/>
      <c r="GW122" s="67"/>
      <c r="GX122" s="67"/>
      <c r="GY122" s="67"/>
      <c r="GZ122" s="67"/>
      <c r="HA122" s="67"/>
      <c r="HB122" s="67"/>
      <c r="HC122" s="67"/>
      <c r="HD122" s="67"/>
      <c r="HE122" s="67"/>
      <c r="HF122" s="67"/>
      <c r="HG122" s="67"/>
      <c r="HH122" s="67"/>
      <c r="HI122" s="67"/>
      <c r="HJ122" s="67"/>
      <c r="HK122" s="67"/>
      <c r="HL122" s="67"/>
      <c r="HM122" s="67"/>
      <c r="HN122" s="67"/>
      <c r="HO122" s="67"/>
      <c r="HP122" s="67"/>
      <c r="HQ122" s="67"/>
      <c r="HR122" s="67"/>
      <c r="HS122" s="67"/>
      <c r="HT122" s="67"/>
      <c r="HU122" s="67"/>
      <c r="HV122" s="67"/>
      <c r="HW122" s="67"/>
      <c r="HX122" s="67"/>
      <c r="HY122" s="67"/>
      <c r="HZ122" s="67"/>
      <c r="IA122" s="67"/>
      <c r="IB122" s="67"/>
      <c r="IC122" s="67"/>
      <c r="ID122" s="67"/>
      <c r="IE122" s="67"/>
      <c r="IF122" s="67"/>
      <c r="IG122" s="67"/>
      <c r="IH122" s="67"/>
      <c r="II122" s="67"/>
    </row>
    <row r="123" spans="1:243" s="68" customFormat="1" ht="17.25">
      <c r="A123" s="314"/>
      <c r="B123" s="315"/>
      <c r="C123" s="316"/>
      <c r="D123" s="379"/>
      <c r="E123" s="379"/>
      <c r="F123" s="384"/>
      <c r="G123" s="384"/>
      <c r="H123" s="379"/>
      <c r="I123" s="379"/>
      <c r="J123" s="386"/>
      <c r="K123" s="379"/>
      <c r="L123" s="379"/>
      <c r="M123" s="376"/>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c r="FO123" s="67"/>
      <c r="FP123" s="67"/>
      <c r="FQ123" s="67"/>
      <c r="FR123" s="67"/>
      <c r="FS123" s="67"/>
      <c r="FT123" s="67"/>
      <c r="FU123" s="67"/>
      <c r="FV123" s="67"/>
      <c r="FW123" s="67"/>
      <c r="FX123" s="67"/>
      <c r="FY123" s="67"/>
      <c r="FZ123" s="67"/>
      <c r="GA123" s="67"/>
      <c r="GB123" s="67"/>
      <c r="GC123" s="67"/>
      <c r="GD123" s="67"/>
      <c r="GE123" s="67"/>
      <c r="GF123" s="67"/>
      <c r="GG123" s="67"/>
      <c r="GH123" s="67"/>
      <c r="GI123" s="67"/>
      <c r="GJ123" s="67"/>
      <c r="GK123" s="67"/>
      <c r="GL123" s="67"/>
      <c r="GM123" s="67"/>
      <c r="GN123" s="67"/>
      <c r="GO123" s="67"/>
      <c r="GP123" s="67"/>
      <c r="GQ123" s="67"/>
      <c r="GR123" s="67"/>
      <c r="GS123" s="67"/>
      <c r="GT123" s="67"/>
      <c r="GU123" s="67"/>
      <c r="GV123" s="67"/>
      <c r="GW123" s="67"/>
      <c r="GX123" s="67"/>
      <c r="GY123" s="67"/>
      <c r="GZ123" s="67"/>
      <c r="HA123" s="67"/>
      <c r="HB123" s="67"/>
      <c r="HC123" s="67"/>
      <c r="HD123" s="67"/>
      <c r="HE123" s="67"/>
      <c r="HF123" s="67"/>
      <c r="HG123" s="67"/>
      <c r="HH123" s="67"/>
      <c r="HI123" s="67"/>
      <c r="HJ123" s="67"/>
      <c r="HK123" s="67"/>
      <c r="HL123" s="67"/>
      <c r="HM123" s="67"/>
      <c r="HN123" s="67"/>
      <c r="HO123" s="67"/>
      <c r="HP123" s="67"/>
      <c r="HQ123" s="67"/>
      <c r="HR123" s="67"/>
      <c r="HS123" s="67"/>
      <c r="HT123" s="67"/>
      <c r="HU123" s="67"/>
      <c r="HV123" s="67"/>
      <c r="HW123" s="67"/>
      <c r="HX123" s="67"/>
      <c r="HY123" s="67"/>
      <c r="HZ123" s="67"/>
      <c r="IA123" s="67"/>
      <c r="IB123" s="67"/>
      <c r="IC123" s="67"/>
      <c r="ID123" s="67"/>
      <c r="IE123" s="67"/>
      <c r="IF123" s="67"/>
      <c r="IG123" s="67"/>
      <c r="IH123" s="67"/>
      <c r="II123" s="67"/>
    </row>
    <row r="124" spans="1:243" s="68" customFormat="1" ht="2.25" customHeight="1">
      <c r="A124" s="321"/>
      <c r="B124" s="325"/>
      <c r="C124" s="322"/>
      <c r="D124" s="380"/>
      <c r="E124" s="380"/>
      <c r="F124" s="385"/>
      <c r="G124" s="385"/>
      <c r="H124" s="380"/>
      <c r="I124" s="380"/>
      <c r="J124" s="387"/>
      <c r="K124" s="380"/>
      <c r="L124" s="380"/>
      <c r="M124" s="37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c r="FO124" s="67"/>
      <c r="FP124" s="67"/>
      <c r="FQ124" s="67"/>
      <c r="FR124" s="67"/>
      <c r="FS124" s="67"/>
      <c r="FT124" s="67"/>
      <c r="FU124" s="67"/>
      <c r="FV124" s="67"/>
      <c r="FW124" s="67"/>
      <c r="FX124" s="67"/>
      <c r="FY124" s="67"/>
      <c r="FZ124" s="67"/>
      <c r="GA124" s="67"/>
      <c r="GB124" s="67"/>
      <c r="GC124" s="67"/>
      <c r="GD124" s="67"/>
      <c r="GE124" s="67"/>
      <c r="GF124" s="67"/>
      <c r="GG124" s="67"/>
      <c r="GH124" s="67"/>
      <c r="GI124" s="67"/>
      <c r="GJ124" s="67"/>
      <c r="GK124" s="67"/>
      <c r="GL124" s="67"/>
      <c r="GM124" s="67"/>
      <c r="GN124" s="67"/>
      <c r="GO124" s="67"/>
      <c r="GP124" s="67"/>
      <c r="GQ124" s="67"/>
      <c r="GR124" s="67"/>
      <c r="GS124" s="67"/>
      <c r="GT124" s="67"/>
      <c r="GU124" s="67"/>
      <c r="GV124" s="67"/>
      <c r="GW124" s="67"/>
      <c r="GX124" s="67"/>
      <c r="GY124" s="67"/>
      <c r="GZ124" s="67"/>
      <c r="HA124" s="67"/>
      <c r="HB124" s="67"/>
      <c r="HC124" s="67"/>
      <c r="HD124" s="67"/>
      <c r="HE124" s="67"/>
      <c r="HF124" s="67"/>
      <c r="HG124" s="67"/>
      <c r="HH124" s="67"/>
      <c r="HI124" s="67"/>
      <c r="HJ124" s="67"/>
      <c r="HK124" s="67"/>
      <c r="HL124" s="67"/>
      <c r="HM124" s="67"/>
      <c r="HN124" s="67"/>
      <c r="HO124" s="67"/>
      <c r="HP124" s="67"/>
      <c r="HQ124" s="67"/>
      <c r="HR124" s="67"/>
      <c r="HS124" s="67"/>
      <c r="HT124" s="67"/>
      <c r="HU124" s="67"/>
      <c r="HV124" s="67"/>
      <c r="HW124" s="67"/>
      <c r="HX124" s="67"/>
      <c r="HY124" s="67"/>
      <c r="HZ124" s="67"/>
      <c r="IA124" s="67"/>
      <c r="IB124" s="67"/>
      <c r="IC124" s="67"/>
      <c r="ID124" s="67"/>
      <c r="IE124" s="67"/>
      <c r="IF124" s="67"/>
      <c r="IG124" s="67"/>
      <c r="IH124" s="67"/>
      <c r="II124" s="67"/>
    </row>
    <row r="125" spans="1:243" s="68" customFormat="1" ht="17.25">
      <c r="A125" s="252" t="s">
        <v>312</v>
      </c>
      <c r="B125" s="67"/>
      <c r="C125" s="67"/>
      <c r="D125" s="75">
        <v>32709699</v>
      </c>
      <c r="E125" s="95">
        <v>6654643</v>
      </c>
      <c r="F125" s="95">
        <v>25280662</v>
      </c>
      <c r="G125" s="95">
        <v>587675</v>
      </c>
      <c r="H125" s="95">
        <v>173000</v>
      </c>
      <c r="I125" s="95">
        <v>0</v>
      </c>
      <c r="J125" s="95">
        <v>32695980</v>
      </c>
      <c r="K125" s="95">
        <v>13422</v>
      </c>
      <c r="L125" s="95">
        <v>297</v>
      </c>
      <c r="M125" s="97">
        <v>13719</v>
      </c>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c r="FO125" s="67"/>
      <c r="FP125" s="67"/>
      <c r="FQ125" s="67"/>
      <c r="FR125" s="67"/>
      <c r="FS125" s="67"/>
      <c r="FT125" s="67"/>
      <c r="FU125" s="67"/>
      <c r="FV125" s="67"/>
      <c r="FW125" s="67"/>
      <c r="FX125" s="67"/>
      <c r="FY125" s="67"/>
      <c r="FZ125" s="67"/>
      <c r="GA125" s="67"/>
      <c r="GB125" s="67"/>
      <c r="GC125" s="67"/>
      <c r="GD125" s="67"/>
      <c r="GE125" s="67"/>
      <c r="GF125" s="67"/>
      <c r="GG125" s="67"/>
      <c r="GH125" s="67"/>
      <c r="GI125" s="67"/>
      <c r="GJ125" s="67"/>
      <c r="GK125" s="67"/>
      <c r="GL125" s="67"/>
      <c r="GM125" s="67"/>
      <c r="GN125" s="67"/>
      <c r="GO125" s="67"/>
      <c r="GP125" s="67"/>
      <c r="GQ125" s="67"/>
      <c r="GR125" s="67"/>
      <c r="GS125" s="67"/>
      <c r="GT125" s="67"/>
      <c r="GU125" s="67"/>
      <c r="GV125" s="67"/>
      <c r="GW125" s="67"/>
      <c r="GX125" s="67"/>
      <c r="GY125" s="67"/>
      <c r="GZ125" s="67"/>
      <c r="HA125" s="67"/>
      <c r="HB125" s="67"/>
      <c r="HC125" s="67"/>
      <c r="HD125" s="67"/>
      <c r="HE125" s="67"/>
      <c r="HF125" s="67"/>
      <c r="HG125" s="67"/>
      <c r="HH125" s="67"/>
      <c r="HI125" s="67"/>
      <c r="HJ125" s="67"/>
      <c r="HK125" s="67"/>
      <c r="HL125" s="67"/>
      <c r="HM125" s="67"/>
      <c r="HN125" s="67"/>
      <c r="HO125" s="67"/>
      <c r="HP125" s="67"/>
      <c r="HQ125" s="67"/>
      <c r="HR125" s="67"/>
      <c r="HS125" s="67"/>
      <c r="HT125" s="67"/>
      <c r="HU125" s="67"/>
      <c r="HV125" s="67"/>
      <c r="HW125" s="67"/>
      <c r="HX125" s="67"/>
      <c r="HY125" s="67"/>
      <c r="HZ125" s="67"/>
      <c r="IA125" s="67"/>
      <c r="IB125" s="67"/>
      <c r="IC125" s="67"/>
      <c r="ID125" s="67"/>
      <c r="IE125" s="67"/>
      <c r="IF125" s="67"/>
      <c r="IG125" s="67"/>
      <c r="IH125" s="67"/>
      <c r="II125" s="67"/>
    </row>
    <row r="126" spans="1:243" s="68" customFormat="1" ht="17.25">
      <c r="A126" s="252" t="s">
        <v>313</v>
      </c>
      <c r="B126" s="67"/>
      <c r="C126" s="67"/>
      <c r="D126" s="75">
        <v>30350575</v>
      </c>
      <c r="E126" s="95">
        <v>6609082</v>
      </c>
      <c r="F126" s="95">
        <v>23272168</v>
      </c>
      <c r="G126" s="95">
        <v>456040</v>
      </c>
      <c r="H126" s="95">
        <v>0</v>
      </c>
      <c r="I126" s="95">
        <v>0</v>
      </c>
      <c r="J126" s="95">
        <v>30337290</v>
      </c>
      <c r="K126" s="95">
        <v>12988</v>
      </c>
      <c r="L126" s="95">
        <v>297</v>
      </c>
      <c r="M126" s="97">
        <v>13285</v>
      </c>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c r="FO126" s="67"/>
      <c r="FP126" s="67"/>
      <c r="FQ126" s="67"/>
      <c r="FR126" s="67"/>
      <c r="FS126" s="67"/>
      <c r="FT126" s="67"/>
      <c r="FU126" s="67"/>
      <c r="FV126" s="67"/>
      <c r="FW126" s="67"/>
      <c r="FX126" s="67"/>
      <c r="FY126" s="67"/>
      <c r="FZ126" s="67"/>
      <c r="GA126" s="67"/>
      <c r="GB126" s="67"/>
      <c r="GC126" s="67"/>
      <c r="GD126" s="67"/>
      <c r="GE126" s="67"/>
      <c r="GF126" s="67"/>
      <c r="GG126" s="67"/>
      <c r="GH126" s="67"/>
      <c r="GI126" s="67"/>
      <c r="GJ126" s="67"/>
      <c r="GK126" s="67"/>
      <c r="GL126" s="67"/>
      <c r="GM126" s="67"/>
      <c r="GN126" s="67"/>
      <c r="GO126" s="67"/>
      <c r="GP126" s="67"/>
      <c r="GQ126" s="67"/>
      <c r="GR126" s="67"/>
      <c r="GS126" s="67"/>
      <c r="GT126" s="67"/>
      <c r="GU126" s="67"/>
      <c r="GV126" s="67"/>
      <c r="GW126" s="67"/>
      <c r="GX126" s="67"/>
      <c r="GY126" s="67"/>
      <c r="GZ126" s="67"/>
      <c r="HA126" s="67"/>
      <c r="HB126" s="67"/>
      <c r="HC126" s="67"/>
      <c r="HD126" s="67"/>
      <c r="HE126" s="67"/>
      <c r="HF126" s="67"/>
      <c r="HG126" s="67"/>
      <c r="HH126" s="67"/>
      <c r="HI126" s="67"/>
      <c r="HJ126" s="67"/>
      <c r="HK126" s="67"/>
      <c r="HL126" s="67"/>
      <c r="HM126" s="67"/>
      <c r="HN126" s="67"/>
      <c r="HO126" s="67"/>
      <c r="HP126" s="67"/>
      <c r="HQ126" s="67"/>
      <c r="HR126" s="67"/>
      <c r="HS126" s="67"/>
      <c r="HT126" s="67"/>
      <c r="HU126" s="67"/>
      <c r="HV126" s="67"/>
      <c r="HW126" s="67"/>
      <c r="HX126" s="67"/>
      <c r="HY126" s="67"/>
      <c r="HZ126" s="67"/>
      <c r="IA126" s="67"/>
      <c r="IB126" s="67"/>
      <c r="IC126" s="67"/>
      <c r="ID126" s="67"/>
      <c r="IE126" s="67"/>
      <c r="IF126" s="67"/>
      <c r="IG126" s="67"/>
      <c r="IH126" s="67"/>
      <c r="II126" s="67"/>
    </row>
    <row r="127" spans="1:243" s="68" customFormat="1" ht="17.25">
      <c r="A127" s="252"/>
      <c r="B127" s="247" t="s">
        <v>314</v>
      </c>
      <c r="C127" s="247"/>
      <c r="D127" s="75">
        <v>28320893</v>
      </c>
      <c r="E127" s="95">
        <v>6382317</v>
      </c>
      <c r="F127" s="95">
        <v>21637679</v>
      </c>
      <c r="G127" s="95">
        <v>300897</v>
      </c>
      <c r="H127" s="95">
        <v>0</v>
      </c>
      <c r="I127" s="95">
        <v>0</v>
      </c>
      <c r="J127" s="95">
        <v>28320893</v>
      </c>
      <c r="K127" s="95">
        <v>0</v>
      </c>
      <c r="L127" s="95">
        <v>0</v>
      </c>
      <c r="M127" s="97">
        <v>0</v>
      </c>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c r="FO127" s="67"/>
      <c r="FP127" s="67"/>
      <c r="FQ127" s="67"/>
      <c r="FR127" s="67"/>
      <c r="FS127" s="67"/>
      <c r="FT127" s="67"/>
      <c r="FU127" s="67"/>
      <c r="FV127" s="67"/>
      <c r="FW127" s="67"/>
      <c r="FX127" s="67"/>
      <c r="FY127" s="67"/>
      <c r="FZ127" s="67"/>
      <c r="GA127" s="67"/>
      <c r="GB127" s="67"/>
      <c r="GC127" s="67"/>
      <c r="GD127" s="67"/>
      <c r="GE127" s="67"/>
      <c r="GF127" s="67"/>
      <c r="GG127" s="67"/>
      <c r="GH127" s="67"/>
      <c r="GI127" s="67"/>
      <c r="GJ127" s="67"/>
      <c r="GK127" s="67"/>
      <c r="GL127" s="67"/>
      <c r="GM127" s="67"/>
      <c r="GN127" s="67"/>
      <c r="GO127" s="67"/>
      <c r="GP127" s="67"/>
      <c r="GQ127" s="67"/>
      <c r="GR127" s="67"/>
      <c r="GS127" s="67"/>
      <c r="GT127" s="67"/>
      <c r="GU127" s="67"/>
      <c r="GV127" s="67"/>
      <c r="GW127" s="67"/>
      <c r="GX127" s="67"/>
      <c r="GY127" s="67"/>
      <c r="GZ127" s="67"/>
      <c r="HA127" s="67"/>
      <c r="HB127" s="67"/>
      <c r="HC127" s="67"/>
      <c r="HD127" s="67"/>
      <c r="HE127" s="67"/>
      <c r="HF127" s="67"/>
      <c r="HG127" s="67"/>
      <c r="HH127" s="67"/>
      <c r="HI127" s="67"/>
      <c r="HJ127" s="67"/>
      <c r="HK127" s="67"/>
      <c r="HL127" s="67"/>
      <c r="HM127" s="67"/>
      <c r="HN127" s="67"/>
      <c r="HO127" s="67"/>
      <c r="HP127" s="67"/>
      <c r="HQ127" s="67"/>
      <c r="HR127" s="67"/>
      <c r="HS127" s="67"/>
      <c r="HT127" s="67"/>
      <c r="HU127" s="67"/>
      <c r="HV127" s="67"/>
      <c r="HW127" s="67"/>
      <c r="HX127" s="67"/>
      <c r="HY127" s="67"/>
      <c r="HZ127" s="67"/>
      <c r="IA127" s="67"/>
      <c r="IB127" s="67"/>
      <c r="IC127" s="67"/>
      <c r="ID127" s="67"/>
      <c r="IE127" s="67"/>
      <c r="IF127" s="67"/>
      <c r="IG127" s="67"/>
      <c r="IH127" s="67"/>
      <c r="II127" s="67"/>
    </row>
    <row r="128" spans="1:243" s="68" customFormat="1" ht="17.25">
      <c r="A128" s="252"/>
      <c r="B128" s="247"/>
      <c r="C128" s="247" t="s">
        <v>315</v>
      </c>
      <c r="D128" s="75">
        <v>18596162</v>
      </c>
      <c r="E128" s="95">
        <v>5626226</v>
      </c>
      <c r="F128" s="95">
        <v>12962969</v>
      </c>
      <c r="G128" s="95">
        <v>6967</v>
      </c>
      <c r="H128" s="95">
        <v>0</v>
      </c>
      <c r="I128" s="95">
        <v>0</v>
      </c>
      <c r="J128" s="95">
        <v>18596162</v>
      </c>
      <c r="K128" s="95">
        <v>0</v>
      </c>
      <c r="L128" s="95">
        <v>0</v>
      </c>
      <c r="M128" s="97">
        <v>0</v>
      </c>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c r="FO128" s="67"/>
      <c r="FP128" s="67"/>
      <c r="FQ128" s="67"/>
      <c r="FR128" s="67"/>
      <c r="FS128" s="67"/>
      <c r="FT128" s="67"/>
      <c r="FU128" s="67"/>
      <c r="FV128" s="67"/>
      <c r="FW128" s="67"/>
      <c r="FX128" s="67"/>
      <c r="FY128" s="67"/>
      <c r="FZ128" s="67"/>
      <c r="GA128" s="67"/>
      <c r="GB128" s="67"/>
      <c r="GC128" s="67"/>
      <c r="GD128" s="67"/>
      <c r="GE128" s="67"/>
      <c r="GF128" s="67"/>
      <c r="GG128" s="67"/>
      <c r="GH128" s="67"/>
      <c r="GI128" s="67"/>
      <c r="GJ128" s="67"/>
      <c r="GK128" s="67"/>
      <c r="GL128" s="67"/>
      <c r="GM128" s="67"/>
      <c r="GN128" s="67"/>
      <c r="GO128" s="67"/>
      <c r="GP128" s="67"/>
      <c r="GQ128" s="67"/>
      <c r="GR128" s="67"/>
      <c r="GS128" s="67"/>
      <c r="GT128" s="67"/>
      <c r="GU128" s="67"/>
      <c r="GV128" s="67"/>
      <c r="GW128" s="67"/>
      <c r="GX128" s="67"/>
      <c r="GY128" s="67"/>
      <c r="GZ128" s="67"/>
      <c r="HA128" s="67"/>
      <c r="HB128" s="67"/>
      <c r="HC128" s="67"/>
      <c r="HD128" s="67"/>
      <c r="HE128" s="67"/>
      <c r="HF128" s="67"/>
      <c r="HG128" s="67"/>
      <c r="HH128" s="67"/>
      <c r="HI128" s="67"/>
      <c r="HJ128" s="67"/>
      <c r="HK128" s="67"/>
      <c r="HL128" s="67"/>
      <c r="HM128" s="67"/>
      <c r="HN128" s="67"/>
      <c r="HO128" s="67"/>
      <c r="HP128" s="67"/>
      <c r="HQ128" s="67"/>
      <c r="HR128" s="67"/>
      <c r="HS128" s="67"/>
      <c r="HT128" s="67"/>
      <c r="HU128" s="67"/>
      <c r="HV128" s="67"/>
      <c r="HW128" s="67"/>
      <c r="HX128" s="67"/>
      <c r="HY128" s="67"/>
      <c r="HZ128" s="67"/>
      <c r="IA128" s="67"/>
      <c r="IB128" s="67"/>
      <c r="IC128" s="67"/>
      <c r="ID128" s="67"/>
      <c r="IE128" s="67"/>
      <c r="IF128" s="67"/>
      <c r="IG128" s="67"/>
      <c r="IH128" s="67"/>
      <c r="II128" s="67"/>
    </row>
    <row r="129" spans="1:243" s="68" customFormat="1" ht="17.25">
      <c r="A129" s="252"/>
      <c r="B129" s="247"/>
      <c r="C129" s="247" t="s">
        <v>316</v>
      </c>
      <c r="D129" s="75">
        <v>42532</v>
      </c>
      <c r="E129" s="95">
        <v>0</v>
      </c>
      <c r="F129" s="95">
        <v>42532</v>
      </c>
      <c r="G129" s="95">
        <v>0</v>
      </c>
      <c r="H129" s="95">
        <v>0</v>
      </c>
      <c r="I129" s="95">
        <v>0</v>
      </c>
      <c r="J129" s="95">
        <v>42532</v>
      </c>
      <c r="K129" s="95">
        <v>0</v>
      </c>
      <c r="L129" s="95">
        <v>0</v>
      </c>
      <c r="M129" s="97">
        <v>0</v>
      </c>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c r="FO129" s="67"/>
      <c r="FP129" s="67"/>
      <c r="FQ129" s="67"/>
      <c r="FR129" s="67"/>
      <c r="FS129" s="67"/>
      <c r="FT129" s="67"/>
      <c r="FU129" s="67"/>
      <c r="FV129" s="67"/>
      <c r="FW129" s="67"/>
      <c r="FX129" s="67"/>
      <c r="FY129" s="67"/>
      <c r="FZ129" s="67"/>
      <c r="GA129" s="67"/>
      <c r="GB129" s="67"/>
      <c r="GC129" s="67"/>
      <c r="GD129" s="67"/>
      <c r="GE129" s="67"/>
      <c r="GF129" s="67"/>
      <c r="GG129" s="67"/>
      <c r="GH129" s="67"/>
      <c r="GI129" s="67"/>
      <c r="GJ129" s="67"/>
      <c r="GK129" s="67"/>
      <c r="GL129" s="67"/>
      <c r="GM129" s="67"/>
      <c r="GN129" s="67"/>
      <c r="GO129" s="67"/>
      <c r="GP129" s="67"/>
      <c r="GQ129" s="67"/>
      <c r="GR129" s="67"/>
      <c r="GS129" s="67"/>
      <c r="GT129" s="67"/>
      <c r="GU129" s="67"/>
      <c r="GV129" s="67"/>
      <c r="GW129" s="67"/>
      <c r="GX129" s="67"/>
      <c r="GY129" s="67"/>
      <c r="GZ129" s="67"/>
      <c r="HA129" s="67"/>
      <c r="HB129" s="67"/>
      <c r="HC129" s="67"/>
      <c r="HD129" s="67"/>
      <c r="HE129" s="67"/>
      <c r="HF129" s="67"/>
      <c r="HG129" s="67"/>
      <c r="HH129" s="67"/>
      <c r="HI129" s="67"/>
      <c r="HJ129" s="67"/>
      <c r="HK129" s="67"/>
      <c r="HL129" s="67"/>
      <c r="HM129" s="67"/>
      <c r="HN129" s="67"/>
      <c r="HO129" s="67"/>
      <c r="HP129" s="67"/>
      <c r="HQ129" s="67"/>
      <c r="HR129" s="67"/>
      <c r="HS129" s="67"/>
      <c r="HT129" s="67"/>
      <c r="HU129" s="67"/>
      <c r="HV129" s="67"/>
      <c r="HW129" s="67"/>
      <c r="HX129" s="67"/>
      <c r="HY129" s="67"/>
      <c r="HZ129" s="67"/>
      <c r="IA129" s="67"/>
      <c r="IB129" s="67"/>
      <c r="IC129" s="67"/>
      <c r="ID129" s="67"/>
      <c r="IE129" s="67"/>
      <c r="IF129" s="67"/>
      <c r="IG129" s="67"/>
      <c r="IH129" s="67"/>
      <c r="II129" s="67"/>
    </row>
    <row r="130" spans="1:243" s="68" customFormat="1" ht="17.25">
      <c r="A130" s="252"/>
      <c r="B130" s="247"/>
      <c r="C130" s="247" t="s">
        <v>317</v>
      </c>
      <c r="D130" s="75">
        <v>921206</v>
      </c>
      <c r="E130" s="95">
        <v>280826</v>
      </c>
      <c r="F130" s="95">
        <v>640380</v>
      </c>
      <c r="G130" s="95">
        <v>0</v>
      </c>
      <c r="H130" s="95">
        <v>0</v>
      </c>
      <c r="I130" s="95">
        <v>0</v>
      </c>
      <c r="J130" s="95">
        <v>921206</v>
      </c>
      <c r="K130" s="95">
        <v>0</v>
      </c>
      <c r="L130" s="95">
        <v>0</v>
      </c>
      <c r="M130" s="97">
        <v>0</v>
      </c>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c r="FO130" s="67"/>
      <c r="FP130" s="67"/>
      <c r="FQ130" s="67"/>
      <c r="FR130" s="67"/>
      <c r="FS130" s="67"/>
      <c r="FT130" s="67"/>
      <c r="FU130" s="67"/>
      <c r="FV130" s="67"/>
      <c r="FW130" s="67"/>
      <c r="FX130" s="67"/>
      <c r="FY130" s="67"/>
      <c r="FZ130" s="67"/>
      <c r="GA130" s="67"/>
      <c r="GB130" s="67"/>
      <c r="GC130" s="67"/>
      <c r="GD130" s="67"/>
      <c r="GE130" s="67"/>
      <c r="GF130" s="67"/>
      <c r="GG130" s="67"/>
      <c r="GH130" s="67"/>
      <c r="GI130" s="67"/>
      <c r="GJ130" s="67"/>
      <c r="GK130" s="67"/>
      <c r="GL130" s="67"/>
      <c r="GM130" s="67"/>
      <c r="GN130" s="67"/>
      <c r="GO130" s="67"/>
      <c r="GP130" s="67"/>
      <c r="GQ130" s="67"/>
      <c r="GR130" s="67"/>
      <c r="GS130" s="67"/>
      <c r="GT130" s="67"/>
      <c r="GU130" s="67"/>
      <c r="GV130" s="67"/>
      <c r="GW130" s="67"/>
      <c r="GX130" s="67"/>
      <c r="GY130" s="67"/>
      <c r="GZ130" s="67"/>
      <c r="HA130" s="67"/>
      <c r="HB130" s="67"/>
      <c r="HC130" s="67"/>
      <c r="HD130" s="67"/>
      <c r="HE130" s="67"/>
      <c r="HF130" s="67"/>
      <c r="HG130" s="67"/>
      <c r="HH130" s="67"/>
      <c r="HI130" s="67"/>
      <c r="HJ130" s="67"/>
      <c r="HK130" s="67"/>
      <c r="HL130" s="67"/>
      <c r="HM130" s="67"/>
      <c r="HN130" s="67"/>
      <c r="HO130" s="67"/>
      <c r="HP130" s="67"/>
      <c r="HQ130" s="67"/>
      <c r="HR130" s="67"/>
      <c r="HS130" s="67"/>
      <c r="HT130" s="67"/>
      <c r="HU130" s="67"/>
      <c r="HV130" s="67"/>
      <c r="HW130" s="67"/>
      <c r="HX130" s="67"/>
      <c r="HY130" s="67"/>
      <c r="HZ130" s="67"/>
      <c r="IA130" s="67"/>
      <c r="IB130" s="67"/>
      <c r="IC130" s="67"/>
      <c r="ID130" s="67"/>
      <c r="IE130" s="67"/>
      <c r="IF130" s="67"/>
      <c r="IG130" s="67"/>
      <c r="IH130" s="67"/>
      <c r="II130" s="67"/>
    </row>
    <row r="131" spans="1:243" s="68" customFormat="1" ht="17.25">
      <c r="A131" s="252"/>
      <c r="B131" s="247"/>
      <c r="C131" s="247" t="s">
        <v>318</v>
      </c>
      <c r="D131" s="75">
        <v>2062498</v>
      </c>
      <c r="E131" s="95">
        <v>475265</v>
      </c>
      <c r="F131" s="95">
        <v>1372679</v>
      </c>
      <c r="G131" s="95">
        <v>214554</v>
      </c>
      <c r="H131" s="95">
        <v>0</v>
      </c>
      <c r="I131" s="95">
        <v>0</v>
      </c>
      <c r="J131" s="95">
        <v>2062498</v>
      </c>
      <c r="K131" s="95">
        <v>0</v>
      </c>
      <c r="L131" s="95">
        <v>0</v>
      </c>
      <c r="M131" s="97">
        <v>0</v>
      </c>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c r="FO131" s="67"/>
      <c r="FP131" s="67"/>
      <c r="FQ131" s="67"/>
      <c r="FR131" s="67"/>
      <c r="FS131" s="67"/>
      <c r="FT131" s="67"/>
      <c r="FU131" s="67"/>
      <c r="FV131" s="67"/>
      <c r="FW131" s="67"/>
      <c r="FX131" s="67"/>
      <c r="FY131" s="67"/>
      <c r="FZ131" s="67"/>
      <c r="GA131" s="67"/>
      <c r="GB131" s="67"/>
      <c r="GC131" s="67"/>
      <c r="GD131" s="67"/>
      <c r="GE131" s="67"/>
      <c r="GF131" s="67"/>
      <c r="GG131" s="67"/>
      <c r="GH131" s="67"/>
      <c r="GI131" s="67"/>
      <c r="GJ131" s="67"/>
      <c r="GK131" s="67"/>
      <c r="GL131" s="67"/>
      <c r="GM131" s="67"/>
      <c r="GN131" s="67"/>
      <c r="GO131" s="67"/>
      <c r="GP131" s="67"/>
      <c r="GQ131" s="67"/>
      <c r="GR131" s="67"/>
      <c r="GS131" s="67"/>
      <c r="GT131" s="67"/>
      <c r="GU131" s="67"/>
      <c r="GV131" s="67"/>
      <c r="GW131" s="67"/>
      <c r="GX131" s="67"/>
      <c r="GY131" s="67"/>
      <c r="GZ131" s="67"/>
      <c r="HA131" s="67"/>
      <c r="HB131" s="67"/>
      <c r="HC131" s="67"/>
      <c r="HD131" s="67"/>
      <c r="HE131" s="67"/>
      <c r="HF131" s="67"/>
      <c r="HG131" s="67"/>
      <c r="HH131" s="67"/>
      <c r="HI131" s="67"/>
      <c r="HJ131" s="67"/>
      <c r="HK131" s="67"/>
      <c r="HL131" s="67"/>
      <c r="HM131" s="67"/>
      <c r="HN131" s="67"/>
      <c r="HO131" s="67"/>
      <c r="HP131" s="67"/>
      <c r="HQ131" s="67"/>
      <c r="HR131" s="67"/>
      <c r="HS131" s="67"/>
      <c r="HT131" s="67"/>
      <c r="HU131" s="67"/>
      <c r="HV131" s="67"/>
      <c r="HW131" s="67"/>
      <c r="HX131" s="67"/>
      <c r="HY131" s="67"/>
      <c r="HZ131" s="67"/>
      <c r="IA131" s="67"/>
      <c r="IB131" s="67"/>
      <c r="IC131" s="67"/>
      <c r="ID131" s="67"/>
      <c r="IE131" s="67"/>
      <c r="IF131" s="67"/>
      <c r="IG131" s="67"/>
      <c r="IH131" s="67"/>
      <c r="II131" s="67"/>
    </row>
    <row r="132" spans="1:243" s="68" customFormat="1" ht="17.25">
      <c r="A132" s="252"/>
      <c r="B132" s="247"/>
      <c r="C132" s="247" t="s">
        <v>319</v>
      </c>
      <c r="D132" s="75">
        <v>4284457</v>
      </c>
      <c r="E132" s="95">
        <v>0</v>
      </c>
      <c r="F132" s="95">
        <v>4249819</v>
      </c>
      <c r="G132" s="95">
        <v>34638</v>
      </c>
      <c r="H132" s="95">
        <v>0</v>
      </c>
      <c r="I132" s="95">
        <v>0</v>
      </c>
      <c r="J132" s="95">
        <v>4284457</v>
      </c>
      <c r="K132" s="95">
        <v>0</v>
      </c>
      <c r="L132" s="95">
        <v>0</v>
      </c>
      <c r="M132" s="97">
        <v>0</v>
      </c>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c r="FO132" s="67"/>
      <c r="FP132" s="67"/>
      <c r="FQ132" s="67"/>
      <c r="FR132" s="67"/>
      <c r="FS132" s="67"/>
      <c r="FT132" s="67"/>
      <c r="FU132" s="67"/>
      <c r="FV132" s="67"/>
      <c r="FW132" s="67"/>
      <c r="FX132" s="67"/>
      <c r="FY132" s="67"/>
      <c r="FZ132" s="67"/>
      <c r="GA132" s="67"/>
      <c r="GB132" s="67"/>
      <c r="GC132" s="67"/>
      <c r="GD132" s="67"/>
      <c r="GE132" s="67"/>
      <c r="GF132" s="67"/>
      <c r="GG132" s="67"/>
      <c r="GH132" s="67"/>
      <c r="GI132" s="67"/>
      <c r="GJ132" s="67"/>
      <c r="GK132" s="67"/>
      <c r="GL132" s="67"/>
      <c r="GM132" s="67"/>
      <c r="GN132" s="67"/>
      <c r="GO132" s="67"/>
      <c r="GP132" s="67"/>
      <c r="GQ132" s="67"/>
      <c r="GR132" s="67"/>
      <c r="GS132" s="67"/>
      <c r="GT132" s="67"/>
      <c r="GU132" s="67"/>
      <c r="GV132" s="67"/>
      <c r="GW132" s="67"/>
      <c r="GX132" s="67"/>
      <c r="GY132" s="67"/>
      <c r="GZ132" s="67"/>
      <c r="HA132" s="67"/>
      <c r="HB132" s="67"/>
      <c r="HC132" s="67"/>
      <c r="HD132" s="67"/>
      <c r="HE132" s="67"/>
      <c r="HF132" s="67"/>
      <c r="HG132" s="67"/>
      <c r="HH132" s="67"/>
      <c r="HI132" s="67"/>
      <c r="HJ132" s="67"/>
      <c r="HK132" s="67"/>
      <c r="HL132" s="67"/>
      <c r="HM132" s="67"/>
      <c r="HN132" s="67"/>
      <c r="HO132" s="67"/>
      <c r="HP132" s="67"/>
      <c r="HQ132" s="67"/>
      <c r="HR132" s="67"/>
      <c r="HS132" s="67"/>
      <c r="HT132" s="67"/>
      <c r="HU132" s="67"/>
      <c r="HV132" s="67"/>
      <c r="HW132" s="67"/>
      <c r="HX132" s="67"/>
      <c r="HY132" s="67"/>
      <c r="HZ132" s="67"/>
      <c r="IA132" s="67"/>
      <c r="IB132" s="67"/>
      <c r="IC132" s="67"/>
      <c r="ID132" s="67"/>
      <c r="IE132" s="67"/>
      <c r="IF132" s="67"/>
      <c r="IG132" s="67"/>
      <c r="IH132" s="67"/>
      <c r="II132" s="67"/>
    </row>
    <row r="133" spans="1:243" s="68" customFormat="1" ht="17.25">
      <c r="A133" s="252"/>
      <c r="B133" s="247"/>
      <c r="C133" s="247" t="s">
        <v>320</v>
      </c>
      <c r="D133" s="75">
        <v>2738</v>
      </c>
      <c r="E133" s="95">
        <v>0</v>
      </c>
      <c r="F133" s="95">
        <v>2738</v>
      </c>
      <c r="G133" s="95">
        <v>0</v>
      </c>
      <c r="H133" s="95">
        <v>0</v>
      </c>
      <c r="I133" s="95">
        <v>0</v>
      </c>
      <c r="J133" s="95">
        <v>2738</v>
      </c>
      <c r="K133" s="95">
        <v>0</v>
      </c>
      <c r="L133" s="95">
        <v>0</v>
      </c>
      <c r="M133" s="97">
        <v>0</v>
      </c>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c r="FO133" s="67"/>
      <c r="FP133" s="67"/>
      <c r="FQ133" s="67"/>
      <c r="FR133" s="67"/>
      <c r="FS133" s="67"/>
      <c r="FT133" s="67"/>
      <c r="FU133" s="67"/>
      <c r="FV133" s="67"/>
      <c r="FW133" s="67"/>
      <c r="FX133" s="67"/>
      <c r="FY133" s="67"/>
      <c r="FZ133" s="67"/>
      <c r="GA133" s="67"/>
      <c r="GB133" s="67"/>
      <c r="GC133" s="67"/>
      <c r="GD133" s="67"/>
      <c r="GE133" s="67"/>
      <c r="GF133" s="67"/>
      <c r="GG133" s="67"/>
      <c r="GH133" s="67"/>
      <c r="GI133" s="67"/>
      <c r="GJ133" s="67"/>
      <c r="GK133" s="67"/>
      <c r="GL133" s="67"/>
      <c r="GM133" s="67"/>
      <c r="GN133" s="67"/>
      <c r="GO133" s="67"/>
      <c r="GP133" s="67"/>
      <c r="GQ133" s="67"/>
      <c r="GR133" s="67"/>
      <c r="GS133" s="67"/>
      <c r="GT133" s="67"/>
      <c r="GU133" s="67"/>
      <c r="GV133" s="67"/>
      <c r="GW133" s="67"/>
      <c r="GX133" s="67"/>
      <c r="GY133" s="67"/>
      <c r="GZ133" s="67"/>
      <c r="HA133" s="67"/>
      <c r="HB133" s="67"/>
      <c r="HC133" s="67"/>
      <c r="HD133" s="67"/>
      <c r="HE133" s="67"/>
      <c r="HF133" s="67"/>
      <c r="HG133" s="67"/>
      <c r="HH133" s="67"/>
      <c r="HI133" s="67"/>
      <c r="HJ133" s="67"/>
      <c r="HK133" s="67"/>
      <c r="HL133" s="67"/>
      <c r="HM133" s="67"/>
      <c r="HN133" s="67"/>
      <c r="HO133" s="67"/>
      <c r="HP133" s="67"/>
      <c r="HQ133" s="67"/>
      <c r="HR133" s="67"/>
      <c r="HS133" s="67"/>
      <c r="HT133" s="67"/>
      <c r="HU133" s="67"/>
      <c r="HV133" s="67"/>
      <c r="HW133" s="67"/>
      <c r="HX133" s="67"/>
      <c r="HY133" s="67"/>
      <c r="HZ133" s="67"/>
      <c r="IA133" s="67"/>
      <c r="IB133" s="67"/>
      <c r="IC133" s="67"/>
      <c r="ID133" s="67"/>
      <c r="IE133" s="67"/>
      <c r="IF133" s="67"/>
      <c r="IG133" s="67"/>
      <c r="IH133" s="67"/>
      <c r="II133" s="67"/>
    </row>
    <row r="134" spans="1:243" s="68" customFormat="1" ht="17.25">
      <c r="A134" s="252"/>
      <c r="B134" s="247"/>
      <c r="C134" s="247" t="s">
        <v>321</v>
      </c>
      <c r="D134" s="75">
        <v>2411300</v>
      </c>
      <c r="E134" s="95">
        <v>0</v>
      </c>
      <c r="F134" s="95">
        <v>2366562</v>
      </c>
      <c r="G134" s="95">
        <v>44738</v>
      </c>
      <c r="H134" s="95">
        <v>0</v>
      </c>
      <c r="I134" s="95">
        <v>0</v>
      </c>
      <c r="J134" s="95">
        <v>2411300</v>
      </c>
      <c r="K134" s="95">
        <v>0</v>
      </c>
      <c r="L134" s="95">
        <v>0</v>
      </c>
      <c r="M134" s="97">
        <v>0</v>
      </c>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c r="FO134" s="67"/>
      <c r="FP134" s="67"/>
      <c r="FQ134" s="67"/>
      <c r="FR134" s="67"/>
      <c r="FS134" s="67"/>
      <c r="FT134" s="67"/>
      <c r="FU134" s="67"/>
      <c r="FV134" s="67"/>
      <c r="FW134" s="67"/>
      <c r="FX134" s="67"/>
      <c r="FY134" s="67"/>
      <c r="FZ134" s="67"/>
      <c r="GA134" s="67"/>
      <c r="GB134" s="67"/>
      <c r="GC134" s="67"/>
      <c r="GD134" s="67"/>
      <c r="GE134" s="67"/>
      <c r="GF134" s="67"/>
      <c r="GG134" s="67"/>
      <c r="GH134" s="67"/>
      <c r="GI134" s="67"/>
      <c r="GJ134" s="67"/>
      <c r="GK134" s="67"/>
      <c r="GL134" s="67"/>
      <c r="GM134" s="67"/>
      <c r="GN134" s="67"/>
      <c r="GO134" s="67"/>
      <c r="GP134" s="67"/>
      <c r="GQ134" s="67"/>
      <c r="GR134" s="67"/>
      <c r="GS134" s="67"/>
      <c r="GT134" s="67"/>
      <c r="GU134" s="67"/>
      <c r="GV134" s="67"/>
      <c r="GW134" s="67"/>
      <c r="GX134" s="67"/>
      <c r="GY134" s="67"/>
      <c r="GZ134" s="67"/>
      <c r="HA134" s="67"/>
      <c r="HB134" s="67"/>
      <c r="HC134" s="67"/>
      <c r="HD134" s="67"/>
      <c r="HE134" s="67"/>
      <c r="HF134" s="67"/>
      <c r="HG134" s="67"/>
      <c r="HH134" s="67"/>
      <c r="HI134" s="67"/>
      <c r="HJ134" s="67"/>
      <c r="HK134" s="67"/>
      <c r="HL134" s="67"/>
      <c r="HM134" s="67"/>
      <c r="HN134" s="67"/>
      <c r="HO134" s="67"/>
      <c r="HP134" s="67"/>
      <c r="HQ134" s="67"/>
      <c r="HR134" s="67"/>
      <c r="HS134" s="67"/>
      <c r="HT134" s="67"/>
      <c r="HU134" s="67"/>
      <c r="HV134" s="67"/>
      <c r="HW134" s="67"/>
      <c r="HX134" s="67"/>
      <c r="HY134" s="67"/>
      <c r="HZ134" s="67"/>
      <c r="IA134" s="67"/>
      <c r="IB134" s="67"/>
      <c r="IC134" s="67"/>
      <c r="ID134" s="67"/>
      <c r="IE134" s="67"/>
      <c r="IF134" s="67"/>
      <c r="IG134" s="67"/>
      <c r="IH134" s="67"/>
      <c r="II134" s="67"/>
    </row>
    <row r="135" spans="1:243" s="68" customFormat="1" ht="17.25">
      <c r="A135" s="252"/>
      <c r="B135" s="247" t="s">
        <v>322</v>
      </c>
      <c r="C135" s="247"/>
      <c r="D135" s="75">
        <v>422329</v>
      </c>
      <c r="E135" s="95">
        <v>28347</v>
      </c>
      <c r="F135" s="95">
        <v>366900</v>
      </c>
      <c r="G135" s="95">
        <v>16426</v>
      </c>
      <c r="H135" s="95">
        <v>0</v>
      </c>
      <c r="I135" s="95">
        <v>0</v>
      </c>
      <c r="J135" s="95">
        <v>411673</v>
      </c>
      <c r="K135" s="95">
        <v>10483</v>
      </c>
      <c r="L135" s="95">
        <v>173</v>
      </c>
      <c r="M135" s="97">
        <v>10656</v>
      </c>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c r="FO135" s="67"/>
      <c r="FP135" s="67"/>
      <c r="FQ135" s="67"/>
      <c r="FR135" s="67"/>
      <c r="FS135" s="67"/>
      <c r="FT135" s="67"/>
      <c r="FU135" s="67"/>
      <c r="FV135" s="67"/>
      <c r="FW135" s="67"/>
      <c r="FX135" s="67"/>
      <c r="FY135" s="67"/>
      <c r="FZ135" s="67"/>
      <c r="GA135" s="67"/>
      <c r="GB135" s="67"/>
      <c r="GC135" s="67"/>
      <c r="GD135" s="67"/>
      <c r="GE135" s="67"/>
      <c r="GF135" s="67"/>
      <c r="GG135" s="67"/>
      <c r="GH135" s="67"/>
      <c r="GI135" s="67"/>
      <c r="GJ135" s="67"/>
      <c r="GK135" s="67"/>
      <c r="GL135" s="67"/>
      <c r="GM135" s="67"/>
      <c r="GN135" s="67"/>
      <c r="GO135" s="67"/>
      <c r="GP135" s="67"/>
      <c r="GQ135" s="67"/>
      <c r="GR135" s="67"/>
      <c r="GS135" s="67"/>
      <c r="GT135" s="67"/>
      <c r="GU135" s="67"/>
      <c r="GV135" s="67"/>
      <c r="GW135" s="67"/>
      <c r="GX135" s="67"/>
      <c r="GY135" s="67"/>
      <c r="GZ135" s="67"/>
      <c r="HA135" s="67"/>
      <c r="HB135" s="67"/>
      <c r="HC135" s="67"/>
      <c r="HD135" s="67"/>
      <c r="HE135" s="67"/>
      <c r="HF135" s="67"/>
      <c r="HG135" s="67"/>
      <c r="HH135" s="67"/>
      <c r="HI135" s="67"/>
      <c r="HJ135" s="67"/>
      <c r="HK135" s="67"/>
      <c r="HL135" s="67"/>
      <c r="HM135" s="67"/>
      <c r="HN135" s="67"/>
      <c r="HO135" s="67"/>
      <c r="HP135" s="67"/>
      <c r="HQ135" s="67"/>
      <c r="HR135" s="67"/>
      <c r="HS135" s="67"/>
      <c r="HT135" s="67"/>
      <c r="HU135" s="67"/>
      <c r="HV135" s="67"/>
      <c r="HW135" s="67"/>
      <c r="HX135" s="67"/>
      <c r="HY135" s="67"/>
      <c r="HZ135" s="67"/>
      <c r="IA135" s="67"/>
      <c r="IB135" s="67"/>
      <c r="IC135" s="67"/>
      <c r="ID135" s="67"/>
      <c r="IE135" s="67"/>
      <c r="IF135" s="67"/>
      <c r="IG135" s="67"/>
      <c r="IH135" s="67"/>
      <c r="II135" s="67"/>
    </row>
    <row r="136" spans="1:243" s="68" customFormat="1" ht="17.25">
      <c r="A136" s="252"/>
      <c r="B136" s="247" t="s">
        <v>323</v>
      </c>
      <c r="C136" s="247"/>
      <c r="D136" s="75">
        <v>801677</v>
      </c>
      <c r="E136" s="95">
        <v>0</v>
      </c>
      <c r="F136" s="95">
        <v>694543</v>
      </c>
      <c r="G136" s="95">
        <v>106470</v>
      </c>
      <c r="H136" s="95">
        <v>0</v>
      </c>
      <c r="I136" s="95">
        <v>0</v>
      </c>
      <c r="J136" s="95">
        <v>801013</v>
      </c>
      <c r="K136" s="95">
        <v>540</v>
      </c>
      <c r="L136" s="95">
        <v>124</v>
      </c>
      <c r="M136" s="97">
        <v>664</v>
      </c>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c r="FO136" s="67"/>
      <c r="FP136" s="67"/>
      <c r="FQ136" s="67"/>
      <c r="FR136" s="67"/>
      <c r="FS136" s="67"/>
      <c r="FT136" s="67"/>
      <c r="FU136" s="67"/>
      <c r="FV136" s="67"/>
      <c r="FW136" s="67"/>
      <c r="FX136" s="67"/>
      <c r="FY136" s="67"/>
      <c r="FZ136" s="67"/>
      <c r="GA136" s="67"/>
      <c r="GB136" s="67"/>
      <c r="GC136" s="67"/>
      <c r="GD136" s="67"/>
      <c r="GE136" s="67"/>
      <c r="GF136" s="67"/>
      <c r="GG136" s="67"/>
      <c r="GH136" s="67"/>
      <c r="GI136" s="67"/>
      <c r="GJ136" s="67"/>
      <c r="GK136" s="67"/>
      <c r="GL136" s="67"/>
      <c r="GM136" s="67"/>
      <c r="GN136" s="67"/>
      <c r="GO136" s="67"/>
      <c r="GP136" s="67"/>
      <c r="GQ136" s="67"/>
      <c r="GR136" s="67"/>
      <c r="GS136" s="67"/>
      <c r="GT136" s="67"/>
      <c r="GU136" s="67"/>
      <c r="GV136" s="67"/>
      <c r="GW136" s="67"/>
      <c r="GX136" s="67"/>
      <c r="GY136" s="67"/>
      <c r="GZ136" s="67"/>
      <c r="HA136" s="67"/>
      <c r="HB136" s="67"/>
      <c r="HC136" s="67"/>
      <c r="HD136" s="67"/>
      <c r="HE136" s="67"/>
      <c r="HF136" s="67"/>
      <c r="HG136" s="67"/>
      <c r="HH136" s="67"/>
      <c r="HI136" s="67"/>
      <c r="HJ136" s="67"/>
      <c r="HK136" s="67"/>
      <c r="HL136" s="67"/>
      <c r="HM136" s="67"/>
      <c r="HN136" s="67"/>
      <c r="HO136" s="67"/>
      <c r="HP136" s="67"/>
      <c r="HQ136" s="67"/>
      <c r="HR136" s="67"/>
      <c r="HS136" s="67"/>
      <c r="HT136" s="67"/>
      <c r="HU136" s="67"/>
      <c r="HV136" s="67"/>
      <c r="HW136" s="67"/>
      <c r="HX136" s="67"/>
      <c r="HY136" s="67"/>
      <c r="HZ136" s="67"/>
      <c r="IA136" s="67"/>
      <c r="IB136" s="67"/>
      <c r="IC136" s="67"/>
      <c r="ID136" s="67"/>
      <c r="IE136" s="67"/>
      <c r="IF136" s="67"/>
      <c r="IG136" s="67"/>
      <c r="IH136" s="67"/>
      <c r="II136" s="67"/>
    </row>
    <row r="137" spans="1:243" s="68" customFormat="1" ht="17.25">
      <c r="A137" s="252"/>
      <c r="B137" s="247"/>
      <c r="C137" s="247" t="s">
        <v>324</v>
      </c>
      <c r="D137" s="75">
        <v>213989</v>
      </c>
      <c r="E137" s="95">
        <v>0</v>
      </c>
      <c r="F137" s="95">
        <v>180425</v>
      </c>
      <c r="G137" s="95">
        <v>33472</v>
      </c>
      <c r="H137" s="95">
        <v>0</v>
      </c>
      <c r="I137" s="95">
        <v>0</v>
      </c>
      <c r="J137" s="95">
        <v>213897</v>
      </c>
      <c r="K137" s="95">
        <v>92</v>
      </c>
      <c r="L137" s="95">
        <v>0</v>
      </c>
      <c r="M137" s="97">
        <v>92</v>
      </c>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c r="FO137" s="67"/>
      <c r="FP137" s="67"/>
      <c r="FQ137" s="67"/>
      <c r="FR137" s="67"/>
      <c r="FS137" s="67"/>
      <c r="FT137" s="67"/>
      <c r="FU137" s="67"/>
      <c r="FV137" s="67"/>
      <c r="FW137" s="67"/>
      <c r="FX137" s="67"/>
      <c r="FY137" s="67"/>
      <c r="FZ137" s="67"/>
      <c r="GA137" s="67"/>
      <c r="GB137" s="67"/>
      <c r="GC137" s="67"/>
      <c r="GD137" s="67"/>
      <c r="GE137" s="67"/>
      <c r="GF137" s="67"/>
      <c r="GG137" s="67"/>
      <c r="GH137" s="67"/>
      <c r="GI137" s="67"/>
      <c r="GJ137" s="67"/>
      <c r="GK137" s="67"/>
      <c r="GL137" s="67"/>
      <c r="GM137" s="67"/>
      <c r="GN137" s="67"/>
      <c r="GO137" s="67"/>
      <c r="GP137" s="67"/>
      <c r="GQ137" s="67"/>
      <c r="GR137" s="67"/>
      <c r="GS137" s="67"/>
      <c r="GT137" s="67"/>
      <c r="GU137" s="67"/>
      <c r="GV137" s="67"/>
      <c r="GW137" s="67"/>
      <c r="GX137" s="67"/>
      <c r="GY137" s="67"/>
      <c r="GZ137" s="67"/>
      <c r="HA137" s="67"/>
      <c r="HB137" s="67"/>
      <c r="HC137" s="67"/>
      <c r="HD137" s="67"/>
      <c r="HE137" s="67"/>
      <c r="HF137" s="67"/>
      <c r="HG137" s="67"/>
      <c r="HH137" s="67"/>
      <c r="HI137" s="67"/>
      <c r="HJ137" s="67"/>
      <c r="HK137" s="67"/>
      <c r="HL137" s="67"/>
      <c r="HM137" s="67"/>
      <c r="HN137" s="67"/>
      <c r="HO137" s="67"/>
      <c r="HP137" s="67"/>
      <c r="HQ137" s="67"/>
      <c r="HR137" s="67"/>
      <c r="HS137" s="67"/>
      <c r="HT137" s="67"/>
      <c r="HU137" s="67"/>
      <c r="HV137" s="67"/>
      <c r="HW137" s="67"/>
      <c r="HX137" s="67"/>
      <c r="HY137" s="67"/>
      <c r="HZ137" s="67"/>
      <c r="IA137" s="67"/>
      <c r="IB137" s="67"/>
      <c r="IC137" s="67"/>
      <c r="ID137" s="67"/>
      <c r="IE137" s="67"/>
      <c r="IF137" s="67"/>
      <c r="IG137" s="67"/>
      <c r="IH137" s="67"/>
      <c r="II137" s="67"/>
    </row>
    <row r="138" spans="1:243" s="68" customFormat="1" ht="17.25">
      <c r="A138" s="252"/>
      <c r="B138" s="247"/>
      <c r="C138" s="247" t="s">
        <v>325</v>
      </c>
      <c r="D138" s="75">
        <v>587688</v>
      </c>
      <c r="E138" s="95">
        <v>0</v>
      </c>
      <c r="F138" s="95">
        <v>514118</v>
      </c>
      <c r="G138" s="95">
        <v>72998</v>
      </c>
      <c r="H138" s="95">
        <v>0</v>
      </c>
      <c r="I138" s="95">
        <v>0</v>
      </c>
      <c r="J138" s="95">
        <v>587116</v>
      </c>
      <c r="K138" s="95">
        <v>448</v>
      </c>
      <c r="L138" s="95">
        <v>124</v>
      </c>
      <c r="M138" s="97">
        <v>572</v>
      </c>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c r="GF138" s="67"/>
      <c r="GG138" s="67"/>
      <c r="GH138" s="67"/>
      <c r="GI138" s="67"/>
      <c r="GJ138" s="67"/>
      <c r="GK138" s="67"/>
      <c r="GL138" s="67"/>
      <c r="GM138" s="67"/>
      <c r="GN138" s="67"/>
      <c r="GO138" s="67"/>
      <c r="GP138" s="67"/>
      <c r="GQ138" s="67"/>
      <c r="GR138" s="67"/>
      <c r="GS138" s="67"/>
      <c r="GT138" s="67"/>
      <c r="GU138" s="67"/>
      <c r="GV138" s="67"/>
      <c r="GW138" s="67"/>
      <c r="GX138" s="67"/>
      <c r="GY138" s="67"/>
      <c r="GZ138" s="67"/>
      <c r="HA138" s="67"/>
      <c r="HB138" s="67"/>
      <c r="HC138" s="67"/>
      <c r="HD138" s="67"/>
      <c r="HE138" s="67"/>
      <c r="HF138" s="67"/>
      <c r="HG138" s="67"/>
      <c r="HH138" s="67"/>
      <c r="HI138" s="67"/>
      <c r="HJ138" s="67"/>
      <c r="HK138" s="67"/>
      <c r="HL138" s="67"/>
      <c r="HM138" s="67"/>
      <c r="HN138" s="67"/>
      <c r="HO138" s="67"/>
      <c r="HP138" s="67"/>
      <c r="HQ138" s="67"/>
      <c r="HR138" s="67"/>
      <c r="HS138" s="67"/>
      <c r="HT138" s="67"/>
      <c r="HU138" s="67"/>
      <c r="HV138" s="67"/>
      <c r="HW138" s="67"/>
      <c r="HX138" s="67"/>
      <c r="HY138" s="67"/>
      <c r="HZ138" s="67"/>
      <c r="IA138" s="67"/>
      <c r="IB138" s="67"/>
      <c r="IC138" s="67"/>
      <c r="ID138" s="67"/>
      <c r="IE138" s="67"/>
      <c r="IF138" s="67"/>
      <c r="IG138" s="67"/>
      <c r="IH138" s="67"/>
      <c r="II138" s="67"/>
    </row>
    <row r="139" spans="1:243" s="68" customFormat="1" ht="17.25">
      <c r="A139" s="252"/>
      <c r="B139" s="247" t="s">
        <v>326</v>
      </c>
      <c r="C139" s="247"/>
      <c r="D139" s="75">
        <v>785360</v>
      </c>
      <c r="E139" s="95">
        <v>198418</v>
      </c>
      <c r="F139" s="95">
        <v>557177</v>
      </c>
      <c r="G139" s="95">
        <v>29044</v>
      </c>
      <c r="H139" s="95">
        <v>0</v>
      </c>
      <c r="I139" s="95">
        <v>0</v>
      </c>
      <c r="J139" s="95">
        <v>784639</v>
      </c>
      <c r="K139" s="95">
        <v>721</v>
      </c>
      <c r="L139" s="95">
        <v>0</v>
      </c>
      <c r="M139" s="97">
        <v>721</v>
      </c>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c r="FO139" s="67"/>
      <c r="FP139" s="67"/>
      <c r="FQ139" s="67"/>
      <c r="FR139" s="67"/>
      <c r="FS139" s="67"/>
      <c r="FT139" s="67"/>
      <c r="FU139" s="67"/>
      <c r="FV139" s="67"/>
      <c r="FW139" s="67"/>
      <c r="FX139" s="67"/>
      <c r="FY139" s="67"/>
      <c r="FZ139" s="67"/>
      <c r="GA139" s="67"/>
      <c r="GB139" s="67"/>
      <c r="GC139" s="67"/>
      <c r="GD139" s="67"/>
      <c r="GE139" s="67"/>
      <c r="GF139" s="67"/>
      <c r="GG139" s="67"/>
      <c r="GH139" s="67"/>
      <c r="GI139" s="67"/>
      <c r="GJ139" s="67"/>
      <c r="GK139" s="67"/>
      <c r="GL139" s="67"/>
      <c r="GM139" s="67"/>
      <c r="GN139" s="67"/>
      <c r="GO139" s="67"/>
      <c r="GP139" s="67"/>
      <c r="GQ139" s="67"/>
      <c r="GR139" s="67"/>
      <c r="GS139" s="67"/>
      <c r="GT139" s="67"/>
      <c r="GU139" s="67"/>
      <c r="GV139" s="67"/>
      <c r="GW139" s="67"/>
      <c r="GX139" s="67"/>
      <c r="GY139" s="67"/>
      <c r="GZ139" s="67"/>
      <c r="HA139" s="67"/>
      <c r="HB139" s="67"/>
      <c r="HC139" s="67"/>
      <c r="HD139" s="67"/>
      <c r="HE139" s="67"/>
      <c r="HF139" s="67"/>
      <c r="HG139" s="67"/>
      <c r="HH139" s="67"/>
      <c r="HI139" s="67"/>
      <c r="HJ139" s="67"/>
      <c r="HK139" s="67"/>
      <c r="HL139" s="67"/>
      <c r="HM139" s="67"/>
      <c r="HN139" s="67"/>
      <c r="HO139" s="67"/>
      <c r="HP139" s="67"/>
      <c r="HQ139" s="67"/>
      <c r="HR139" s="67"/>
      <c r="HS139" s="67"/>
      <c r="HT139" s="67"/>
      <c r="HU139" s="67"/>
      <c r="HV139" s="67"/>
      <c r="HW139" s="67"/>
      <c r="HX139" s="67"/>
      <c r="HY139" s="67"/>
      <c r="HZ139" s="67"/>
      <c r="IA139" s="67"/>
      <c r="IB139" s="67"/>
      <c r="IC139" s="67"/>
      <c r="ID139" s="67"/>
      <c r="IE139" s="67"/>
      <c r="IF139" s="67"/>
      <c r="IG139" s="67"/>
      <c r="IH139" s="67"/>
      <c r="II139" s="67"/>
    </row>
    <row r="140" spans="1:243" s="68" customFormat="1" ht="17.25">
      <c r="A140" s="252"/>
      <c r="B140" s="247" t="s">
        <v>327</v>
      </c>
      <c r="C140" s="247"/>
      <c r="D140" s="75">
        <v>20316</v>
      </c>
      <c r="E140" s="95">
        <v>0</v>
      </c>
      <c r="F140" s="95">
        <v>15869</v>
      </c>
      <c r="G140" s="95">
        <v>3203</v>
      </c>
      <c r="H140" s="95">
        <v>0</v>
      </c>
      <c r="I140" s="95">
        <v>0</v>
      </c>
      <c r="J140" s="95">
        <v>19072</v>
      </c>
      <c r="K140" s="95">
        <v>1244</v>
      </c>
      <c r="L140" s="95">
        <v>0</v>
      </c>
      <c r="M140" s="97">
        <v>1244</v>
      </c>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c r="FO140" s="67"/>
      <c r="FP140" s="67"/>
      <c r="FQ140" s="67"/>
      <c r="FR140" s="67"/>
      <c r="FS140" s="67"/>
      <c r="FT140" s="67"/>
      <c r="FU140" s="67"/>
      <c r="FV140" s="67"/>
      <c r="FW140" s="67"/>
      <c r="FX140" s="67"/>
      <c r="FY140" s="67"/>
      <c r="FZ140" s="67"/>
      <c r="GA140" s="67"/>
      <c r="GB140" s="67"/>
      <c r="GC140" s="67"/>
      <c r="GD140" s="67"/>
      <c r="GE140" s="67"/>
      <c r="GF140" s="67"/>
      <c r="GG140" s="67"/>
      <c r="GH140" s="67"/>
      <c r="GI140" s="67"/>
      <c r="GJ140" s="67"/>
      <c r="GK140" s="67"/>
      <c r="GL140" s="67"/>
      <c r="GM140" s="67"/>
      <c r="GN140" s="67"/>
      <c r="GO140" s="67"/>
      <c r="GP140" s="67"/>
      <c r="GQ140" s="67"/>
      <c r="GR140" s="67"/>
      <c r="GS140" s="67"/>
      <c r="GT140" s="67"/>
      <c r="GU140" s="67"/>
      <c r="GV140" s="67"/>
      <c r="GW140" s="67"/>
      <c r="GX140" s="67"/>
      <c r="GY140" s="67"/>
      <c r="GZ140" s="67"/>
      <c r="HA140" s="67"/>
      <c r="HB140" s="67"/>
      <c r="HC140" s="67"/>
      <c r="HD140" s="67"/>
      <c r="HE140" s="67"/>
      <c r="HF140" s="67"/>
      <c r="HG140" s="67"/>
      <c r="HH140" s="67"/>
      <c r="HI140" s="67"/>
      <c r="HJ140" s="67"/>
      <c r="HK140" s="67"/>
      <c r="HL140" s="67"/>
      <c r="HM140" s="67"/>
      <c r="HN140" s="67"/>
      <c r="HO140" s="67"/>
      <c r="HP140" s="67"/>
      <c r="HQ140" s="67"/>
      <c r="HR140" s="67"/>
      <c r="HS140" s="67"/>
      <c r="HT140" s="67"/>
      <c r="HU140" s="67"/>
      <c r="HV140" s="67"/>
      <c r="HW140" s="67"/>
      <c r="HX140" s="67"/>
      <c r="HY140" s="67"/>
      <c r="HZ140" s="67"/>
      <c r="IA140" s="67"/>
      <c r="IB140" s="67"/>
      <c r="IC140" s="67"/>
      <c r="ID140" s="67"/>
      <c r="IE140" s="67"/>
      <c r="IF140" s="67"/>
      <c r="IG140" s="67"/>
      <c r="IH140" s="67"/>
      <c r="II140" s="67"/>
    </row>
    <row r="141" spans="1:243" s="68" customFormat="1" ht="17.25">
      <c r="A141" s="252" t="s">
        <v>328</v>
      </c>
      <c r="B141" s="247"/>
      <c r="C141" s="247"/>
      <c r="D141" s="75">
        <v>634681</v>
      </c>
      <c r="E141" s="95">
        <v>45561</v>
      </c>
      <c r="F141" s="95">
        <v>384097</v>
      </c>
      <c r="G141" s="95">
        <v>31589</v>
      </c>
      <c r="H141" s="95">
        <v>173000</v>
      </c>
      <c r="I141" s="95">
        <v>0</v>
      </c>
      <c r="J141" s="95">
        <v>634247</v>
      </c>
      <c r="K141" s="95">
        <v>434</v>
      </c>
      <c r="L141" s="95">
        <v>0</v>
      </c>
      <c r="M141" s="97">
        <v>434</v>
      </c>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c r="FO141" s="67"/>
      <c r="FP141" s="67"/>
      <c r="FQ141" s="67"/>
      <c r="FR141" s="67"/>
      <c r="FS141" s="67"/>
      <c r="FT141" s="67"/>
      <c r="FU141" s="67"/>
      <c r="FV141" s="67"/>
      <c r="FW141" s="67"/>
      <c r="FX141" s="67"/>
      <c r="FY141" s="67"/>
      <c r="FZ141" s="67"/>
      <c r="GA141" s="67"/>
      <c r="GB141" s="67"/>
      <c r="GC141" s="67"/>
      <c r="GD141" s="67"/>
      <c r="GE141" s="67"/>
      <c r="GF141" s="67"/>
      <c r="GG141" s="67"/>
      <c r="GH141" s="67"/>
      <c r="GI141" s="67"/>
      <c r="GJ141" s="67"/>
      <c r="GK141" s="67"/>
      <c r="GL141" s="67"/>
      <c r="GM141" s="67"/>
      <c r="GN141" s="67"/>
      <c r="GO141" s="67"/>
      <c r="GP141" s="67"/>
      <c r="GQ141" s="67"/>
      <c r="GR141" s="67"/>
      <c r="GS141" s="67"/>
      <c r="GT141" s="67"/>
      <c r="GU141" s="67"/>
      <c r="GV141" s="67"/>
      <c r="GW141" s="67"/>
      <c r="GX141" s="67"/>
      <c r="GY141" s="67"/>
      <c r="GZ141" s="67"/>
      <c r="HA141" s="67"/>
      <c r="HB141" s="67"/>
      <c r="HC141" s="67"/>
      <c r="HD141" s="67"/>
      <c r="HE141" s="67"/>
      <c r="HF141" s="67"/>
      <c r="HG141" s="67"/>
      <c r="HH141" s="67"/>
      <c r="HI141" s="67"/>
      <c r="HJ141" s="67"/>
      <c r="HK141" s="67"/>
      <c r="HL141" s="67"/>
      <c r="HM141" s="67"/>
      <c r="HN141" s="67"/>
      <c r="HO141" s="67"/>
      <c r="HP141" s="67"/>
      <c r="HQ141" s="67"/>
      <c r="HR141" s="67"/>
      <c r="HS141" s="67"/>
      <c r="HT141" s="67"/>
      <c r="HU141" s="67"/>
      <c r="HV141" s="67"/>
      <c r="HW141" s="67"/>
      <c r="HX141" s="67"/>
      <c r="HY141" s="67"/>
      <c r="HZ141" s="67"/>
      <c r="IA141" s="67"/>
      <c r="IB141" s="67"/>
      <c r="IC141" s="67"/>
      <c r="ID141" s="67"/>
      <c r="IE141" s="67"/>
      <c r="IF141" s="67"/>
      <c r="IG141" s="67"/>
      <c r="IH141" s="67"/>
      <c r="II141" s="67"/>
    </row>
    <row r="142" spans="1:243" s="68" customFormat="1" ht="17.25">
      <c r="A142" s="252"/>
      <c r="B142" s="247" t="s">
        <v>329</v>
      </c>
      <c r="C142" s="247"/>
      <c r="D142" s="75">
        <v>2555</v>
      </c>
      <c r="E142" s="95">
        <v>0</v>
      </c>
      <c r="F142" s="95">
        <v>2555</v>
      </c>
      <c r="G142" s="95">
        <v>0</v>
      </c>
      <c r="H142" s="95">
        <v>0</v>
      </c>
      <c r="I142" s="95">
        <v>0</v>
      </c>
      <c r="J142" s="95">
        <v>2555</v>
      </c>
      <c r="K142" s="95">
        <v>0</v>
      </c>
      <c r="L142" s="95">
        <v>0</v>
      </c>
      <c r="M142" s="97">
        <v>0</v>
      </c>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c r="FO142" s="67"/>
      <c r="FP142" s="67"/>
      <c r="FQ142" s="67"/>
      <c r="FR142" s="67"/>
      <c r="FS142" s="67"/>
      <c r="FT142" s="67"/>
      <c r="FU142" s="67"/>
      <c r="FV142" s="67"/>
      <c r="FW142" s="67"/>
      <c r="FX142" s="67"/>
      <c r="FY142" s="67"/>
      <c r="FZ142" s="67"/>
      <c r="GA142" s="67"/>
      <c r="GB142" s="67"/>
      <c r="GC142" s="67"/>
      <c r="GD142" s="67"/>
      <c r="GE142" s="67"/>
      <c r="GF142" s="67"/>
      <c r="GG142" s="67"/>
      <c r="GH142" s="67"/>
      <c r="GI142" s="67"/>
      <c r="GJ142" s="67"/>
      <c r="GK142" s="67"/>
      <c r="GL142" s="67"/>
      <c r="GM142" s="67"/>
      <c r="GN142" s="67"/>
      <c r="GO142" s="67"/>
      <c r="GP142" s="67"/>
      <c r="GQ142" s="67"/>
      <c r="GR142" s="67"/>
      <c r="GS142" s="67"/>
      <c r="GT142" s="67"/>
      <c r="GU142" s="67"/>
      <c r="GV142" s="67"/>
      <c r="GW142" s="67"/>
      <c r="GX142" s="67"/>
      <c r="GY142" s="67"/>
      <c r="GZ142" s="67"/>
      <c r="HA142" s="67"/>
      <c r="HB142" s="67"/>
      <c r="HC142" s="67"/>
      <c r="HD142" s="67"/>
      <c r="HE142" s="67"/>
      <c r="HF142" s="67"/>
      <c r="HG142" s="67"/>
      <c r="HH142" s="67"/>
      <c r="HI142" s="67"/>
      <c r="HJ142" s="67"/>
      <c r="HK142" s="67"/>
      <c r="HL142" s="67"/>
      <c r="HM142" s="67"/>
      <c r="HN142" s="67"/>
      <c r="HO142" s="67"/>
      <c r="HP142" s="67"/>
      <c r="HQ142" s="67"/>
      <c r="HR142" s="67"/>
      <c r="HS142" s="67"/>
      <c r="HT142" s="67"/>
      <c r="HU142" s="67"/>
      <c r="HV142" s="67"/>
      <c r="HW142" s="67"/>
      <c r="HX142" s="67"/>
      <c r="HY142" s="67"/>
      <c r="HZ142" s="67"/>
      <c r="IA142" s="67"/>
      <c r="IB142" s="67"/>
      <c r="IC142" s="67"/>
      <c r="ID142" s="67"/>
      <c r="IE142" s="67"/>
      <c r="IF142" s="67"/>
      <c r="IG142" s="67"/>
      <c r="IH142" s="67"/>
      <c r="II142" s="67"/>
    </row>
    <row r="143" spans="1:243" s="68" customFormat="1" ht="17.25">
      <c r="A143" s="252"/>
      <c r="B143" s="247" t="s">
        <v>330</v>
      </c>
      <c r="C143" s="247"/>
      <c r="D143" s="75">
        <v>484600</v>
      </c>
      <c r="E143" s="95">
        <v>44218</v>
      </c>
      <c r="F143" s="95">
        <v>246112</v>
      </c>
      <c r="G143" s="95">
        <v>21270</v>
      </c>
      <c r="H143" s="95">
        <v>173000</v>
      </c>
      <c r="I143" s="95">
        <v>0</v>
      </c>
      <c r="J143" s="95">
        <v>484600</v>
      </c>
      <c r="K143" s="95">
        <v>0</v>
      </c>
      <c r="L143" s="95">
        <v>0</v>
      </c>
      <c r="M143" s="97">
        <v>0</v>
      </c>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c r="FO143" s="67"/>
      <c r="FP143" s="67"/>
      <c r="FQ143" s="67"/>
      <c r="FR143" s="67"/>
      <c r="FS143" s="67"/>
      <c r="FT143" s="67"/>
      <c r="FU143" s="67"/>
      <c r="FV143" s="67"/>
      <c r="FW143" s="67"/>
      <c r="FX143" s="67"/>
      <c r="FY143" s="67"/>
      <c r="FZ143" s="67"/>
      <c r="GA143" s="67"/>
      <c r="GB143" s="67"/>
      <c r="GC143" s="67"/>
      <c r="GD143" s="67"/>
      <c r="GE143" s="67"/>
      <c r="GF143" s="67"/>
      <c r="GG143" s="67"/>
      <c r="GH143" s="67"/>
      <c r="GI143" s="67"/>
      <c r="GJ143" s="67"/>
      <c r="GK143" s="67"/>
      <c r="GL143" s="67"/>
      <c r="GM143" s="67"/>
      <c r="GN143" s="67"/>
      <c r="GO143" s="67"/>
      <c r="GP143" s="67"/>
      <c r="GQ143" s="67"/>
      <c r="GR143" s="67"/>
      <c r="GS143" s="67"/>
      <c r="GT143" s="67"/>
      <c r="GU143" s="67"/>
      <c r="GV143" s="67"/>
      <c r="GW143" s="67"/>
      <c r="GX143" s="67"/>
      <c r="GY143" s="67"/>
      <c r="GZ143" s="67"/>
      <c r="HA143" s="67"/>
      <c r="HB143" s="67"/>
      <c r="HC143" s="67"/>
      <c r="HD143" s="67"/>
      <c r="HE143" s="67"/>
      <c r="HF143" s="67"/>
      <c r="HG143" s="67"/>
      <c r="HH143" s="67"/>
      <c r="HI143" s="67"/>
      <c r="HJ143" s="67"/>
      <c r="HK143" s="67"/>
      <c r="HL143" s="67"/>
      <c r="HM143" s="67"/>
      <c r="HN143" s="67"/>
      <c r="HO143" s="67"/>
      <c r="HP143" s="67"/>
      <c r="HQ143" s="67"/>
      <c r="HR143" s="67"/>
      <c r="HS143" s="67"/>
      <c r="HT143" s="67"/>
      <c r="HU143" s="67"/>
      <c r="HV143" s="67"/>
      <c r="HW143" s="67"/>
      <c r="HX143" s="67"/>
      <c r="HY143" s="67"/>
      <c r="HZ143" s="67"/>
      <c r="IA143" s="67"/>
      <c r="IB143" s="67"/>
      <c r="IC143" s="67"/>
      <c r="ID143" s="67"/>
      <c r="IE143" s="67"/>
      <c r="IF143" s="67"/>
      <c r="IG143" s="67"/>
      <c r="IH143" s="67"/>
      <c r="II143" s="67"/>
    </row>
    <row r="144" spans="1:243" s="68" customFormat="1" ht="17.25">
      <c r="A144" s="252"/>
      <c r="B144" s="247" t="s">
        <v>331</v>
      </c>
      <c r="C144" s="247"/>
      <c r="D144" s="75">
        <v>138639</v>
      </c>
      <c r="E144" s="95">
        <v>1343</v>
      </c>
      <c r="F144" s="95">
        <v>126979</v>
      </c>
      <c r="G144" s="95">
        <v>9883</v>
      </c>
      <c r="H144" s="95">
        <v>0</v>
      </c>
      <c r="I144" s="95">
        <v>0</v>
      </c>
      <c r="J144" s="95">
        <v>138205</v>
      </c>
      <c r="K144" s="95">
        <v>434</v>
      </c>
      <c r="L144" s="95">
        <v>0</v>
      </c>
      <c r="M144" s="97">
        <v>434</v>
      </c>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c r="FO144" s="67"/>
      <c r="FP144" s="67"/>
      <c r="FQ144" s="67"/>
      <c r="FR144" s="67"/>
      <c r="FS144" s="67"/>
      <c r="FT144" s="67"/>
      <c r="FU144" s="67"/>
      <c r="FV144" s="67"/>
      <c r="FW144" s="67"/>
      <c r="FX144" s="67"/>
      <c r="FY144" s="67"/>
      <c r="FZ144" s="67"/>
      <c r="GA144" s="67"/>
      <c r="GB144" s="67"/>
      <c r="GC144" s="67"/>
      <c r="GD144" s="67"/>
      <c r="GE144" s="67"/>
      <c r="GF144" s="67"/>
      <c r="GG144" s="67"/>
      <c r="GH144" s="67"/>
      <c r="GI144" s="67"/>
      <c r="GJ144" s="67"/>
      <c r="GK144" s="67"/>
      <c r="GL144" s="67"/>
      <c r="GM144" s="67"/>
      <c r="GN144" s="67"/>
      <c r="GO144" s="67"/>
      <c r="GP144" s="67"/>
      <c r="GQ144" s="67"/>
      <c r="GR144" s="67"/>
      <c r="GS144" s="67"/>
      <c r="GT144" s="67"/>
      <c r="GU144" s="67"/>
      <c r="GV144" s="67"/>
      <c r="GW144" s="67"/>
      <c r="GX144" s="67"/>
      <c r="GY144" s="67"/>
      <c r="GZ144" s="67"/>
      <c r="HA144" s="67"/>
      <c r="HB144" s="67"/>
      <c r="HC144" s="67"/>
      <c r="HD144" s="67"/>
      <c r="HE144" s="67"/>
      <c r="HF144" s="67"/>
      <c r="HG144" s="67"/>
      <c r="HH144" s="67"/>
      <c r="HI144" s="67"/>
      <c r="HJ144" s="67"/>
      <c r="HK144" s="67"/>
      <c r="HL144" s="67"/>
      <c r="HM144" s="67"/>
      <c r="HN144" s="67"/>
      <c r="HO144" s="67"/>
      <c r="HP144" s="67"/>
      <c r="HQ144" s="67"/>
      <c r="HR144" s="67"/>
      <c r="HS144" s="67"/>
      <c r="HT144" s="67"/>
      <c r="HU144" s="67"/>
      <c r="HV144" s="67"/>
      <c r="HW144" s="67"/>
      <c r="HX144" s="67"/>
      <c r="HY144" s="67"/>
      <c r="HZ144" s="67"/>
      <c r="IA144" s="67"/>
      <c r="IB144" s="67"/>
      <c r="IC144" s="67"/>
      <c r="ID144" s="67"/>
      <c r="IE144" s="67"/>
      <c r="IF144" s="67"/>
      <c r="IG144" s="67"/>
      <c r="IH144" s="67"/>
      <c r="II144" s="67"/>
    </row>
    <row r="145" spans="1:243" s="68" customFormat="1" ht="17.25">
      <c r="A145" s="252"/>
      <c r="B145" s="247" t="s">
        <v>332</v>
      </c>
      <c r="C145" s="247"/>
      <c r="D145" s="75">
        <v>8887</v>
      </c>
      <c r="E145" s="95">
        <v>0</v>
      </c>
      <c r="F145" s="95">
        <v>8451</v>
      </c>
      <c r="G145" s="95">
        <v>436</v>
      </c>
      <c r="H145" s="95">
        <v>0</v>
      </c>
      <c r="I145" s="95">
        <v>0</v>
      </c>
      <c r="J145" s="95">
        <v>8887</v>
      </c>
      <c r="K145" s="95">
        <v>0</v>
      </c>
      <c r="L145" s="95">
        <v>0</v>
      </c>
      <c r="M145" s="97">
        <v>0</v>
      </c>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c r="FO145" s="67"/>
      <c r="FP145" s="67"/>
      <c r="FQ145" s="67"/>
      <c r="FR145" s="67"/>
      <c r="FS145" s="67"/>
      <c r="FT145" s="67"/>
      <c r="FU145" s="67"/>
      <c r="FV145" s="67"/>
      <c r="FW145" s="67"/>
      <c r="FX145" s="67"/>
      <c r="FY145" s="67"/>
      <c r="FZ145" s="67"/>
      <c r="GA145" s="67"/>
      <c r="GB145" s="67"/>
      <c r="GC145" s="67"/>
      <c r="GD145" s="67"/>
      <c r="GE145" s="67"/>
      <c r="GF145" s="67"/>
      <c r="GG145" s="67"/>
      <c r="GH145" s="67"/>
      <c r="GI145" s="67"/>
      <c r="GJ145" s="67"/>
      <c r="GK145" s="67"/>
      <c r="GL145" s="67"/>
      <c r="GM145" s="67"/>
      <c r="GN145" s="67"/>
      <c r="GO145" s="67"/>
      <c r="GP145" s="67"/>
      <c r="GQ145" s="67"/>
      <c r="GR145" s="67"/>
      <c r="GS145" s="67"/>
      <c r="GT145" s="67"/>
      <c r="GU145" s="67"/>
      <c r="GV145" s="67"/>
      <c r="GW145" s="67"/>
      <c r="GX145" s="67"/>
      <c r="GY145" s="67"/>
      <c r="GZ145" s="67"/>
      <c r="HA145" s="67"/>
      <c r="HB145" s="67"/>
      <c r="HC145" s="67"/>
      <c r="HD145" s="67"/>
      <c r="HE145" s="67"/>
      <c r="HF145" s="67"/>
      <c r="HG145" s="67"/>
      <c r="HH145" s="67"/>
      <c r="HI145" s="67"/>
      <c r="HJ145" s="67"/>
      <c r="HK145" s="67"/>
      <c r="HL145" s="67"/>
      <c r="HM145" s="67"/>
      <c r="HN145" s="67"/>
      <c r="HO145" s="67"/>
      <c r="HP145" s="67"/>
      <c r="HQ145" s="67"/>
      <c r="HR145" s="67"/>
      <c r="HS145" s="67"/>
      <c r="HT145" s="67"/>
      <c r="HU145" s="67"/>
      <c r="HV145" s="67"/>
      <c r="HW145" s="67"/>
      <c r="HX145" s="67"/>
      <c r="HY145" s="67"/>
      <c r="HZ145" s="67"/>
      <c r="IA145" s="67"/>
      <c r="IB145" s="67"/>
      <c r="IC145" s="67"/>
      <c r="ID145" s="67"/>
      <c r="IE145" s="67"/>
      <c r="IF145" s="67"/>
      <c r="IG145" s="67"/>
      <c r="IH145" s="67"/>
      <c r="II145" s="67"/>
    </row>
    <row r="146" spans="1:243" s="68" customFormat="1" ht="17.25">
      <c r="A146" s="252" t="s">
        <v>333</v>
      </c>
      <c r="B146" s="67"/>
      <c r="C146" s="67"/>
      <c r="D146" s="75">
        <v>1724443</v>
      </c>
      <c r="E146" s="95">
        <v>0</v>
      </c>
      <c r="F146" s="95">
        <v>1624397</v>
      </c>
      <c r="G146" s="95">
        <v>100046</v>
      </c>
      <c r="H146" s="95">
        <v>0</v>
      </c>
      <c r="I146" s="95">
        <v>0</v>
      </c>
      <c r="J146" s="95">
        <v>1724443</v>
      </c>
      <c r="K146" s="95">
        <v>0</v>
      </c>
      <c r="L146" s="95">
        <v>0</v>
      </c>
      <c r="M146" s="97">
        <v>0</v>
      </c>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c r="FO146" s="67"/>
      <c r="FP146" s="67"/>
      <c r="FQ146" s="67"/>
      <c r="FR146" s="67"/>
      <c r="FS146" s="67"/>
      <c r="FT146" s="67"/>
      <c r="FU146" s="67"/>
      <c r="FV146" s="67"/>
      <c r="FW146" s="67"/>
      <c r="FX146" s="67"/>
      <c r="FY146" s="67"/>
      <c r="FZ146" s="67"/>
      <c r="GA146" s="67"/>
      <c r="GB146" s="67"/>
      <c r="GC146" s="67"/>
      <c r="GD146" s="67"/>
      <c r="GE146" s="67"/>
      <c r="GF146" s="67"/>
      <c r="GG146" s="67"/>
      <c r="GH146" s="67"/>
      <c r="GI146" s="67"/>
      <c r="GJ146" s="67"/>
      <c r="GK146" s="67"/>
      <c r="GL146" s="67"/>
      <c r="GM146" s="67"/>
      <c r="GN146" s="67"/>
      <c r="GO146" s="67"/>
      <c r="GP146" s="67"/>
      <c r="GQ146" s="67"/>
      <c r="GR146" s="67"/>
      <c r="GS146" s="67"/>
      <c r="GT146" s="67"/>
      <c r="GU146" s="67"/>
      <c r="GV146" s="67"/>
      <c r="GW146" s="67"/>
      <c r="GX146" s="67"/>
      <c r="GY146" s="67"/>
      <c r="GZ146" s="67"/>
      <c r="HA146" s="67"/>
      <c r="HB146" s="67"/>
      <c r="HC146" s="67"/>
      <c r="HD146" s="67"/>
      <c r="HE146" s="67"/>
      <c r="HF146" s="67"/>
      <c r="HG146" s="67"/>
      <c r="HH146" s="67"/>
      <c r="HI146" s="67"/>
      <c r="HJ146" s="67"/>
      <c r="HK146" s="67"/>
      <c r="HL146" s="67"/>
      <c r="HM146" s="67"/>
      <c r="HN146" s="67"/>
      <c r="HO146" s="67"/>
      <c r="HP146" s="67"/>
      <c r="HQ146" s="67"/>
      <c r="HR146" s="67"/>
      <c r="HS146" s="67"/>
      <c r="HT146" s="67"/>
      <c r="HU146" s="67"/>
      <c r="HV146" s="67"/>
      <c r="HW146" s="67"/>
      <c r="HX146" s="67"/>
      <c r="HY146" s="67"/>
      <c r="HZ146" s="67"/>
      <c r="IA146" s="67"/>
      <c r="IB146" s="67"/>
      <c r="IC146" s="67"/>
      <c r="ID146" s="67"/>
      <c r="IE146" s="67"/>
      <c r="IF146" s="67"/>
      <c r="IG146" s="67"/>
      <c r="IH146" s="67"/>
      <c r="II146" s="67"/>
    </row>
    <row r="147" spans="1:256" s="68" customFormat="1" ht="18" thickBot="1">
      <c r="A147" s="101"/>
      <c r="B147" s="66"/>
      <c r="C147" s="255"/>
      <c r="D147" s="258"/>
      <c r="E147" s="259"/>
      <c r="F147" s="259"/>
      <c r="G147" s="259"/>
      <c r="H147" s="259"/>
      <c r="I147" s="259"/>
      <c r="J147" s="259"/>
      <c r="K147" s="259"/>
      <c r="L147" s="259"/>
      <c r="M147" s="263"/>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c r="FO147" s="67"/>
      <c r="FP147" s="67"/>
      <c r="FQ147" s="67"/>
      <c r="FR147" s="67"/>
      <c r="FS147" s="67"/>
      <c r="FT147" s="67"/>
      <c r="FU147" s="67"/>
      <c r="FV147" s="67"/>
      <c r="FW147" s="67"/>
      <c r="FX147" s="67"/>
      <c r="FY147" s="67"/>
      <c r="FZ147" s="67"/>
      <c r="GA147" s="67"/>
      <c r="GB147" s="67"/>
      <c r="GC147" s="67"/>
      <c r="GD147" s="67"/>
      <c r="GE147" s="67"/>
      <c r="GF147" s="67"/>
      <c r="GG147" s="67"/>
      <c r="GH147" s="67"/>
      <c r="GI147" s="67"/>
      <c r="GJ147" s="67"/>
      <c r="GK147" s="67"/>
      <c r="GL147" s="67"/>
      <c r="GM147" s="67"/>
      <c r="GN147" s="67"/>
      <c r="GO147" s="67"/>
      <c r="GP147" s="67"/>
      <c r="GQ147" s="67"/>
      <c r="GR147" s="67"/>
      <c r="GS147" s="67"/>
      <c r="GT147" s="67"/>
      <c r="GU147" s="67"/>
      <c r="GV147" s="67"/>
      <c r="GW147" s="67"/>
      <c r="GX147" s="67"/>
      <c r="GY147" s="67"/>
      <c r="GZ147" s="67"/>
      <c r="HA147" s="67"/>
      <c r="HB147" s="67"/>
      <c r="HC147" s="67"/>
      <c r="HD147" s="67"/>
      <c r="HE147" s="67"/>
      <c r="HF147" s="67"/>
      <c r="HG147" s="67"/>
      <c r="HH147" s="67"/>
      <c r="HI147" s="67"/>
      <c r="HJ147" s="67"/>
      <c r="HK147" s="67"/>
      <c r="HL147" s="67"/>
      <c r="HM147" s="67"/>
      <c r="HN147" s="67"/>
      <c r="HO147" s="67"/>
      <c r="HP147" s="67"/>
      <c r="HQ147" s="67"/>
      <c r="HR147" s="67"/>
      <c r="HS147" s="67"/>
      <c r="HT147" s="67"/>
      <c r="HU147" s="67"/>
      <c r="HV147" s="67"/>
      <c r="HW147" s="67"/>
      <c r="HX147" s="67"/>
      <c r="HY147" s="67"/>
      <c r="HZ147" s="67"/>
      <c r="IA147" s="67"/>
      <c r="IB147" s="67"/>
      <c r="IC147" s="67"/>
      <c r="ID147" s="67"/>
      <c r="IE147" s="67"/>
      <c r="IF147" s="67"/>
      <c r="IG147" s="67"/>
      <c r="IH147" s="67"/>
      <c r="II147" s="67"/>
      <c r="IJ147" s="67"/>
      <c r="IK147" s="67"/>
      <c r="IL147" s="67"/>
      <c r="IM147" s="67"/>
      <c r="IN147" s="67"/>
      <c r="IO147" s="67"/>
      <c r="IP147" s="67"/>
      <c r="IQ147" s="67"/>
      <c r="IR147" s="67"/>
      <c r="IS147" s="67"/>
      <c r="IT147" s="67"/>
      <c r="IU147" s="67"/>
      <c r="IV147" s="67"/>
    </row>
    <row r="149" spans="1:13" ht="18" thickBot="1">
      <c r="A149" s="61"/>
      <c r="B149" s="61" t="s">
        <v>305</v>
      </c>
      <c r="C149" s="61"/>
      <c r="D149" s="61"/>
      <c r="E149" s="61"/>
      <c r="F149" s="61"/>
      <c r="G149" s="61"/>
      <c r="H149" s="61"/>
      <c r="I149" s="61"/>
      <c r="J149" s="62"/>
      <c r="K149" s="61"/>
      <c r="L149" s="61"/>
      <c r="M149" s="62" t="s">
        <v>301</v>
      </c>
    </row>
    <row r="150" spans="1:243" s="68" customFormat="1" ht="17.25">
      <c r="A150" s="349" t="s">
        <v>409</v>
      </c>
      <c r="B150" s="324"/>
      <c r="C150" s="320"/>
      <c r="D150" s="381" t="s">
        <v>424</v>
      </c>
      <c r="E150" s="330" t="s">
        <v>410</v>
      </c>
      <c r="F150" s="310"/>
      <c r="G150" s="310"/>
      <c r="H150" s="310"/>
      <c r="I150" s="310"/>
      <c r="J150" s="331"/>
      <c r="K150" s="330" t="s">
        <v>149</v>
      </c>
      <c r="L150" s="310"/>
      <c r="M150" s="332"/>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c r="FO150" s="67"/>
      <c r="FP150" s="67"/>
      <c r="FQ150" s="67"/>
      <c r="FR150" s="67"/>
      <c r="FS150" s="67"/>
      <c r="FT150" s="67"/>
      <c r="FU150" s="67"/>
      <c r="FV150" s="67"/>
      <c r="FW150" s="67"/>
      <c r="FX150" s="67"/>
      <c r="FY150" s="67"/>
      <c r="FZ150" s="67"/>
      <c r="GA150" s="67"/>
      <c r="GB150" s="67"/>
      <c r="GC150" s="67"/>
      <c r="GD150" s="67"/>
      <c r="GE150" s="67"/>
      <c r="GF150" s="67"/>
      <c r="GG150" s="67"/>
      <c r="GH150" s="67"/>
      <c r="GI150" s="67"/>
      <c r="GJ150" s="67"/>
      <c r="GK150" s="67"/>
      <c r="GL150" s="67"/>
      <c r="GM150" s="67"/>
      <c r="GN150" s="67"/>
      <c r="GO150" s="67"/>
      <c r="GP150" s="67"/>
      <c r="GQ150" s="67"/>
      <c r="GR150" s="67"/>
      <c r="GS150" s="67"/>
      <c r="GT150" s="67"/>
      <c r="GU150" s="67"/>
      <c r="GV150" s="67"/>
      <c r="GW150" s="67"/>
      <c r="GX150" s="67"/>
      <c r="GY150" s="67"/>
      <c r="GZ150" s="67"/>
      <c r="HA150" s="67"/>
      <c r="HB150" s="67"/>
      <c r="HC150" s="67"/>
      <c r="HD150" s="67"/>
      <c r="HE150" s="67"/>
      <c r="HF150" s="67"/>
      <c r="HG150" s="67"/>
      <c r="HH150" s="67"/>
      <c r="HI150" s="67"/>
      <c r="HJ150" s="67"/>
      <c r="HK150" s="67"/>
      <c r="HL150" s="67"/>
      <c r="HM150" s="67"/>
      <c r="HN150" s="67"/>
      <c r="HO150" s="67"/>
      <c r="HP150" s="67"/>
      <c r="HQ150" s="67"/>
      <c r="HR150" s="67"/>
      <c r="HS150" s="67"/>
      <c r="HT150" s="67"/>
      <c r="HU150" s="67"/>
      <c r="HV150" s="67"/>
      <c r="HW150" s="67"/>
      <c r="HX150" s="67"/>
      <c r="HY150" s="67"/>
      <c r="HZ150" s="67"/>
      <c r="IA150" s="67"/>
      <c r="IB150" s="67"/>
      <c r="IC150" s="67"/>
      <c r="ID150" s="67"/>
      <c r="IE150" s="67"/>
      <c r="IF150" s="67"/>
      <c r="IG150" s="67"/>
      <c r="IH150" s="67"/>
      <c r="II150" s="67"/>
    </row>
    <row r="151" spans="1:243" s="68" customFormat="1" ht="17.25">
      <c r="A151" s="314"/>
      <c r="B151" s="315"/>
      <c r="C151" s="316"/>
      <c r="D151" s="379"/>
      <c r="E151" s="382" t="s">
        <v>66</v>
      </c>
      <c r="F151" s="383" t="s">
        <v>425</v>
      </c>
      <c r="G151" s="383" t="s">
        <v>426</v>
      </c>
      <c r="H151" s="382" t="s">
        <v>68</v>
      </c>
      <c r="I151" s="378" t="s">
        <v>427</v>
      </c>
      <c r="J151" s="382" t="s">
        <v>65</v>
      </c>
      <c r="K151" s="378" t="s">
        <v>428</v>
      </c>
      <c r="L151" s="378" t="s">
        <v>429</v>
      </c>
      <c r="M151" s="375" t="s">
        <v>65</v>
      </c>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c r="FO151" s="67"/>
      <c r="FP151" s="67"/>
      <c r="FQ151" s="67"/>
      <c r="FR151" s="67"/>
      <c r="FS151" s="67"/>
      <c r="FT151" s="67"/>
      <c r="FU151" s="67"/>
      <c r="FV151" s="67"/>
      <c r="FW151" s="67"/>
      <c r="FX151" s="67"/>
      <c r="FY151" s="67"/>
      <c r="FZ151" s="67"/>
      <c r="GA151" s="67"/>
      <c r="GB151" s="67"/>
      <c r="GC151" s="67"/>
      <c r="GD151" s="67"/>
      <c r="GE151" s="67"/>
      <c r="GF151" s="67"/>
      <c r="GG151" s="67"/>
      <c r="GH151" s="67"/>
      <c r="GI151" s="67"/>
      <c r="GJ151" s="67"/>
      <c r="GK151" s="67"/>
      <c r="GL151" s="67"/>
      <c r="GM151" s="67"/>
      <c r="GN151" s="67"/>
      <c r="GO151" s="67"/>
      <c r="GP151" s="67"/>
      <c r="GQ151" s="67"/>
      <c r="GR151" s="67"/>
      <c r="GS151" s="67"/>
      <c r="GT151" s="67"/>
      <c r="GU151" s="67"/>
      <c r="GV151" s="67"/>
      <c r="GW151" s="67"/>
      <c r="GX151" s="67"/>
      <c r="GY151" s="67"/>
      <c r="GZ151" s="67"/>
      <c r="HA151" s="67"/>
      <c r="HB151" s="67"/>
      <c r="HC151" s="67"/>
      <c r="HD151" s="67"/>
      <c r="HE151" s="67"/>
      <c r="HF151" s="67"/>
      <c r="HG151" s="67"/>
      <c r="HH151" s="67"/>
      <c r="HI151" s="67"/>
      <c r="HJ151" s="67"/>
      <c r="HK151" s="67"/>
      <c r="HL151" s="67"/>
      <c r="HM151" s="67"/>
      <c r="HN151" s="67"/>
      <c r="HO151" s="67"/>
      <c r="HP151" s="67"/>
      <c r="HQ151" s="67"/>
      <c r="HR151" s="67"/>
      <c r="HS151" s="67"/>
      <c r="HT151" s="67"/>
      <c r="HU151" s="67"/>
      <c r="HV151" s="67"/>
      <c r="HW151" s="67"/>
      <c r="HX151" s="67"/>
      <c r="HY151" s="67"/>
      <c r="HZ151" s="67"/>
      <c r="IA151" s="67"/>
      <c r="IB151" s="67"/>
      <c r="IC151" s="67"/>
      <c r="ID151" s="67"/>
      <c r="IE151" s="67"/>
      <c r="IF151" s="67"/>
      <c r="IG151" s="67"/>
      <c r="IH151" s="67"/>
      <c r="II151" s="67"/>
    </row>
    <row r="152" spans="1:243" s="68" customFormat="1" ht="17.25">
      <c r="A152" s="314"/>
      <c r="B152" s="315"/>
      <c r="C152" s="316"/>
      <c r="D152" s="379"/>
      <c r="E152" s="379"/>
      <c r="F152" s="384"/>
      <c r="G152" s="384"/>
      <c r="H152" s="379"/>
      <c r="I152" s="379"/>
      <c r="J152" s="386"/>
      <c r="K152" s="379"/>
      <c r="L152" s="379"/>
      <c r="M152" s="376"/>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c r="FO152" s="67"/>
      <c r="FP152" s="67"/>
      <c r="FQ152" s="67"/>
      <c r="FR152" s="67"/>
      <c r="FS152" s="67"/>
      <c r="FT152" s="67"/>
      <c r="FU152" s="67"/>
      <c r="FV152" s="67"/>
      <c r="FW152" s="67"/>
      <c r="FX152" s="67"/>
      <c r="FY152" s="67"/>
      <c r="FZ152" s="67"/>
      <c r="GA152" s="67"/>
      <c r="GB152" s="67"/>
      <c r="GC152" s="67"/>
      <c r="GD152" s="67"/>
      <c r="GE152" s="67"/>
      <c r="GF152" s="67"/>
      <c r="GG152" s="67"/>
      <c r="GH152" s="67"/>
      <c r="GI152" s="67"/>
      <c r="GJ152" s="67"/>
      <c r="GK152" s="67"/>
      <c r="GL152" s="67"/>
      <c r="GM152" s="67"/>
      <c r="GN152" s="67"/>
      <c r="GO152" s="67"/>
      <c r="GP152" s="67"/>
      <c r="GQ152" s="67"/>
      <c r="GR152" s="67"/>
      <c r="GS152" s="67"/>
      <c r="GT152" s="67"/>
      <c r="GU152" s="67"/>
      <c r="GV152" s="67"/>
      <c r="GW152" s="67"/>
      <c r="GX152" s="67"/>
      <c r="GY152" s="67"/>
      <c r="GZ152" s="67"/>
      <c r="HA152" s="67"/>
      <c r="HB152" s="67"/>
      <c r="HC152" s="67"/>
      <c r="HD152" s="67"/>
      <c r="HE152" s="67"/>
      <c r="HF152" s="67"/>
      <c r="HG152" s="67"/>
      <c r="HH152" s="67"/>
      <c r="HI152" s="67"/>
      <c r="HJ152" s="67"/>
      <c r="HK152" s="67"/>
      <c r="HL152" s="67"/>
      <c r="HM152" s="67"/>
      <c r="HN152" s="67"/>
      <c r="HO152" s="67"/>
      <c r="HP152" s="67"/>
      <c r="HQ152" s="67"/>
      <c r="HR152" s="67"/>
      <c r="HS152" s="67"/>
      <c r="HT152" s="67"/>
      <c r="HU152" s="67"/>
      <c r="HV152" s="67"/>
      <c r="HW152" s="67"/>
      <c r="HX152" s="67"/>
      <c r="HY152" s="67"/>
      <c r="HZ152" s="67"/>
      <c r="IA152" s="67"/>
      <c r="IB152" s="67"/>
      <c r="IC152" s="67"/>
      <c r="ID152" s="67"/>
      <c r="IE152" s="67"/>
      <c r="IF152" s="67"/>
      <c r="IG152" s="67"/>
      <c r="IH152" s="67"/>
      <c r="II152" s="67"/>
    </row>
    <row r="153" spans="1:243" s="68" customFormat="1" ht="2.25" customHeight="1">
      <c r="A153" s="321"/>
      <c r="B153" s="325"/>
      <c r="C153" s="322"/>
      <c r="D153" s="380"/>
      <c r="E153" s="380"/>
      <c r="F153" s="385"/>
      <c r="G153" s="385"/>
      <c r="H153" s="380"/>
      <c r="I153" s="380"/>
      <c r="J153" s="387"/>
      <c r="K153" s="380"/>
      <c r="L153" s="380"/>
      <c r="M153" s="37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c r="FO153" s="67"/>
      <c r="FP153" s="67"/>
      <c r="FQ153" s="67"/>
      <c r="FR153" s="67"/>
      <c r="FS153" s="67"/>
      <c r="FT153" s="67"/>
      <c r="FU153" s="67"/>
      <c r="FV153" s="67"/>
      <c r="FW153" s="67"/>
      <c r="FX153" s="67"/>
      <c r="FY153" s="67"/>
      <c r="FZ153" s="67"/>
      <c r="GA153" s="67"/>
      <c r="GB153" s="67"/>
      <c r="GC153" s="67"/>
      <c r="GD153" s="67"/>
      <c r="GE153" s="67"/>
      <c r="GF153" s="67"/>
      <c r="GG153" s="67"/>
      <c r="GH153" s="67"/>
      <c r="GI153" s="67"/>
      <c r="GJ153" s="67"/>
      <c r="GK153" s="67"/>
      <c r="GL153" s="67"/>
      <c r="GM153" s="67"/>
      <c r="GN153" s="67"/>
      <c r="GO153" s="67"/>
      <c r="GP153" s="67"/>
      <c r="GQ153" s="67"/>
      <c r="GR153" s="67"/>
      <c r="GS153" s="67"/>
      <c r="GT153" s="67"/>
      <c r="GU153" s="67"/>
      <c r="GV153" s="67"/>
      <c r="GW153" s="67"/>
      <c r="GX153" s="67"/>
      <c r="GY153" s="67"/>
      <c r="GZ153" s="67"/>
      <c r="HA153" s="67"/>
      <c r="HB153" s="67"/>
      <c r="HC153" s="67"/>
      <c r="HD153" s="67"/>
      <c r="HE153" s="67"/>
      <c r="HF153" s="67"/>
      <c r="HG153" s="67"/>
      <c r="HH153" s="67"/>
      <c r="HI153" s="67"/>
      <c r="HJ153" s="67"/>
      <c r="HK153" s="67"/>
      <c r="HL153" s="67"/>
      <c r="HM153" s="67"/>
      <c r="HN153" s="67"/>
      <c r="HO153" s="67"/>
      <c r="HP153" s="67"/>
      <c r="HQ153" s="67"/>
      <c r="HR153" s="67"/>
      <c r="HS153" s="67"/>
      <c r="HT153" s="67"/>
      <c r="HU153" s="67"/>
      <c r="HV153" s="67"/>
      <c r="HW153" s="67"/>
      <c r="HX153" s="67"/>
      <c r="HY153" s="67"/>
      <c r="HZ153" s="67"/>
      <c r="IA153" s="67"/>
      <c r="IB153" s="67"/>
      <c r="IC153" s="67"/>
      <c r="ID153" s="67"/>
      <c r="IE153" s="67"/>
      <c r="IF153" s="67"/>
      <c r="IG153" s="67"/>
      <c r="IH153" s="67"/>
      <c r="II153" s="67"/>
    </row>
    <row r="154" spans="1:243" s="68" customFormat="1" ht="17.25">
      <c r="A154" s="252" t="s">
        <v>312</v>
      </c>
      <c r="B154" s="67"/>
      <c r="C154" s="67"/>
      <c r="D154" s="75">
        <v>110022063</v>
      </c>
      <c r="E154" s="95">
        <v>264735</v>
      </c>
      <c r="F154" s="95">
        <v>99907933</v>
      </c>
      <c r="G154" s="95">
        <v>7182886</v>
      </c>
      <c r="H154" s="95">
        <v>2027000</v>
      </c>
      <c r="I154" s="95">
        <v>0</v>
      </c>
      <c r="J154" s="95">
        <v>109382554</v>
      </c>
      <c r="K154" s="95">
        <v>556913</v>
      </c>
      <c r="L154" s="95">
        <v>82596</v>
      </c>
      <c r="M154" s="97">
        <v>639509</v>
      </c>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c r="FO154" s="67"/>
      <c r="FP154" s="67"/>
      <c r="FQ154" s="67"/>
      <c r="FR154" s="67"/>
      <c r="FS154" s="67"/>
      <c r="FT154" s="67"/>
      <c r="FU154" s="67"/>
      <c r="FV154" s="67"/>
      <c r="FW154" s="67"/>
      <c r="FX154" s="67"/>
      <c r="FY154" s="67"/>
      <c r="FZ154" s="67"/>
      <c r="GA154" s="67"/>
      <c r="GB154" s="67"/>
      <c r="GC154" s="67"/>
      <c r="GD154" s="67"/>
      <c r="GE154" s="67"/>
      <c r="GF154" s="67"/>
      <c r="GG154" s="67"/>
      <c r="GH154" s="67"/>
      <c r="GI154" s="67"/>
      <c r="GJ154" s="67"/>
      <c r="GK154" s="67"/>
      <c r="GL154" s="67"/>
      <c r="GM154" s="67"/>
      <c r="GN154" s="67"/>
      <c r="GO154" s="67"/>
      <c r="GP154" s="67"/>
      <c r="GQ154" s="67"/>
      <c r="GR154" s="67"/>
      <c r="GS154" s="67"/>
      <c r="GT154" s="67"/>
      <c r="GU154" s="67"/>
      <c r="GV154" s="67"/>
      <c r="GW154" s="67"/>
      <c r="GX154" s="67"/>
      <c r="GY154" s="67"/>
      <c r="GZ154" s="67"/>
      <c r="HA154" s="67"/>
      <c r="HB154" s="67"/>
      <c r="HC154" s="67"/>
      <c r="HD154" s="67"/>
      <c r="HE154" s="67"/>
      <c r="HF154" s="67"/>
      <c r="HG154" s="67"/>
      <c r="HH154" s="67"/>
      <c r="HI154" s="67"/>
      <c r="HJ154" s="67"/>
      <c r="HK154" s="67"/>
      <c r="HL154" s="67"/>
      <c r="HM154" s="67"/>
      <c r="HN154" s="67"/>
      <c r="HO154" s="67"/>
      <c r="HP154" s="67"/>
      <c r="HQ154" s="67"/>
      <c r="HR154" s="67"/>
      <c r="HS154" s="67"/>
      <c r="HT154" s="67"/>
      <c r="HU154" s="67"/>
      <c r="HV154" s="67"/>
      <c r="HW154" s="67"/>
      <c r="HX154" s="67"/>
      <c r="HY154" s="67"/>
      <c r="HZ154" s="67"/>
      <c r="IA154" s="67"/>
      <c r="IB154" s="67"/>
      <c r="IC154" s="67"/>
      <c r="ID154" s="67"/>
      <c r="IE154" s="67"/>
      <c r="IF154" s="67"/>
      <c r="IG154" s="67"/>
      <c r="IH154" s="67"/>
      <c r="II154" s="67"/>
    </row>
    <row r="155" spans="1:243" s="68" customFormat="1" ht="17.25">
      <c r="A155" s="252" t="s">
        <v>313</v>
      </c>
      <c r="B155" s="67"/>
      <c r="C155" s="67"/>
      <c r="D155" s="75">
        <v>93623245</v>
      </c>
      <c r="E155" s="95">
        <v>7497</v>
      </c>
      <c r="F155" s="95">
        <v>86627045</v>
      </c>
      <c r="G155" s="95">
        <v>6415882</v>
      </c>
      <c r="H155" s="95">
        <v>0</v>
      </c>
      <c r="I155" s="95">
        <v>0</v>
      </c>
      <c r="J155" s="95">
        <v>93050424</v>
      </c>
      <c r="K155" s="95">
        <v>512947</v>
      </c>
      <c r="L155" s="95">
        <v>59874</v>
      </c>
      <c r="M155" s="97">
        <v>572821</v>
      </c>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c r="FO155" s="67"/>
      <c r="FP155" s="67"/>
      <c r="FQ155" s="67"/>
      <c r="FR155" s="67"/>
      <c r="FS155" s="67"/>
      <c r="FT155" s="67"/>
      <c r="FU155" s="67"/>
      <c r="FV155" s="67"/>
      <c r="FW155" s="67"/>
      <c r="FX155" s="67"/>
      <c r="FY155" s="67"/>
      <c r="FZ155" s="67"/>
      <c r="GA155" s="67"/>
      <c r="GB155" s="67"/>
      <c r="GC155" s="67"/>
      <c r="GD155" s="67"/>
      <c r="GE155" s="67"/>
      <c r="GF155" s="67"/>
      <c r="GG155" s="67"/>
      <c r="GH155" s="67"/>
      <c r="GI155" s="67"/>
      <c r="GJ155" s="67"/>
      <c r="GK155" s="67"/>
      <c r="GL155" s="67"/>
      <c r="GM155" s="67"/>
      <c r="GN155" s="67"/>
      <c r="GO155" s="67"/>
      <c r="GP155" s="67"/>
      <c r="GQ155" s="67"/>
      <c r="GR155" s="67"/>
      <c r="GS155" s="67"/>
      <c r="GT155" s="67"/>
      <c r="GU155" s="67"/>
      <c r="GV155" s="67"/>
      <c r="GW155" s="67"/>
      <c r="GX155" s="67"/>
      <c r="GY155" s="67"/>
      <c r="GZ155" s="67"/>
      <c r="HA155" s="67"/>
      <c r="HB155" s="67"/>
      <c r="HC155" s="67"/>
      <c r="HD155" s="67"/>
      <c r="HE155" s="67"/>
      <c r="HF155" s="67"/>
      <c r="HG155" s="67"/>
      <c r="HH155" s="67"/>
      <c r="HI155" s="67"/>
      <c r="HJ155" s="67"/>
      <c r="HK155" s="67"/>
      <c r="HL155" s="67"/>
      <c r="HM155" s="67"/>
      <c r="HN155" s="67"/>
      <c r="HO155" s="67"/>
      <c r="HP155" s="67"/>
      <c r="HQ155" s="67"/>
      <c r="HR155" s="67"/>
      <c r="HS155" s="67"/>
      <c r="HT155" s="67"/>
      <c r="HU155" s="67"/>
      <c r="HV155" s="67"/>
      <c r="HW155" s="67"/>
      <c r="HX155" s="67"/>
      <c r="HY155" s="67"/>
      <c r="HZ155" s="67"/>
      <c r="IA155" s="67"/>
      <c r="IB155" s="67"/>
      <c r="IC155" s="67"/>
      <c r="ID155" s="67"/>
      <c r="IE155" s="67"/>
      <c r="IF155" s="67"/>
      <c r="IG155" s="67"/>
      <c r="IH155" s="67"/>
      <c r="II155" s="67"/>
    </row>
    <row r="156" spans="1:243" s="68" customFormat="1" ht="17.25">
      <c r="A156" s="252"/>
      <c r="B156" s="247" t="s">
        <v>314</v>
      </c>
      <c r="C156" s="247"/>
      <c r="D156" s="75">
        <v>85582351</v>
      </c>
      <c r="E156" s="95">
        <v>1250</v>
      </c>
      <c r="F156" s="95">
        <v>79967555</v>
      </c>
      <c r="G156" s="95">
        <v>5613546</v>
      </c>
      <c r="H156" s="95">
        <v>0</v>
      </c>
      <c r="I156" s="95">
        <v>0</v>
      </c>
      <c r="J156" s="95">
        <v>85582351</v>
      </c>
      <c r="K156" s="95">
        <v>0</v>
      </c>
      <c r="L156" s="95">
        <v>0</v>
      </c>
      <c r="M156" s="97">
        <v>0</v>
      </c>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c r="FO156" s="67"/>
      <c r="FP156" s="67"/>
      <c r="FQ156" s="67"/>
      <c r="FR156" s="67"/>
      <c r="FS156" s="67"/>
      <c r="FT156" s="67"/>
      <c r="FU156" s="67"/>
      <c r="FV156" s="67"/>
      <c r="FW156" s="67"/>
      <c r="FX156" s="67"/>
      <c r="FY156" s="67"/>
      <c r="FZ156" s="67"/>
      <c r="GA156" s="67"/>
      <c r="GB156" s="67"/>
      <c r="GC156" s="67"/>
      <c r="GD156" s="67"/>
      <c r="GE156" s="67"/>
      <c r="GF156" s="67"/>
      <c r="GG156" s="67"/>
      <c r="GH156" s="67"/>
      <c r="GI156" s="67"/>
      <c r="GJ156" s="67"/>
      <c r="GK156" s="67"/>
      <c r="GL156" s="67"/>
      <c r="GM156" s="67"/>
      <c r="GN156" s="67"/>
      <c r="GO156" s="67"/>
      <c r="GP156" s="67"/>
      <c r="GQ156" s="67"/>
      <c r="GR156" s="67"/>
      <c r="GS156" s="67"/>
      <c r="GT156" s="67"/>
      <c r="GU156" s="67"/>
      <c r="GV156" s="67"/>
      <c r="GW156" s="67"/>
      <c r="GX156" s="67"/>
      <c r="GY156" s="67"/>
      <c r="GZ156" s="67"/>
      <c r="HA156" s="67"/>
      <c r="HB156" s="67"/>
      <c r="HC156" s="67"/>
      <c r="HD156" s="67"/>
      <c r="HE156" s="67"/>
      <c r="HF156" s="67"/>
      <c r="HG156" s="67"/>
      <c r="HH156" s="67"/>
      <c r="HI156" s="67"/>
      <c r="HJ156" s="67"/>
      <c r="HK156" s="67"/>
      <c r="HL156" s="67"/>
      <c r="HM156" s="67"/>
      <c r="HN156" s="67"/>
      <c r="HO156" s="67"/>
      <c r="HP156" s="67"/>
      <c r="HQ156" s="67"/>
      <c r="HR156" s="67"/>
      <c r="HS156" s="67"/>
      <c r="HT156" s="67"/>
      <c r="HU156" s="67"/>
      <c r="HV156" s="67"/>
      <c r="HW156" s="67"/>
      <c r="HX156" s="67"/>
      <c r="HY156" s="67"/>
      <c r="HZ156" s="67"/>
      <c r="IA156" s="67"/>
      <c r="IB156" s="67"/>
      <c r="IC156" s="67"/>
      <c r="ID156" s="67"/>
      <c r="IE156" s="67"/>
      <c r="IF156" s="67"/>
      <c r="IG156" s="67"/>
      <c r="IH156" s="67"/>
      <c r="II156" s="67"/>
    </row>
    <row r="157" spans="1:243" s="68" customFormat="1" ht="17.25">
      <c r="A157" s="252"/>
      <c r="B157" s="247"/>
      <c r="C157" s="247" t="s">
        <v>315</v>
      </c>
      <c r="D157" s="75">
        <v>56326087</v>
      </c>
      <c r="E157" s="95">
        <v>1250</v>
      </c>
      <c r="F157" s="95">
        <v>52192957</v>
      </c>
      <c r="G157" s="95">
        <v>4131880</v>
      </c>
      <c r="H157" s="95">
        <v>0</v>
      </c>
      <c r="I157" s="95">
        <v>0</v>
      </c>
      <c r="J157" s="95">
        <v>56326087</v>
      </c>
      <c r="K157" s="95">
        <v>0</v>
      </c>
      <c r="L157" s="95">
        <v>0</v>
      </c>
      <c r="M157" s="97">
        <v>0</v>
      </c>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c r="FO157" s="67"/>
      <c r="FP157" s="67"/>
      <c r="FQ157" s="67"/>
      <c r="FR157" s="67"/>
      <c r="FS157" s="67"/>
      <c r="FT157" s="67"/>
      <c r="FU157" s="67"/>
      <c r="FV157" s="67"/>
      <c r="FW157" s="67"/>
      <c r="FX157" s="67"/>
      <c r="FY157" s="67"/>
      <c r="FZ157" s="67"/>
      <c r="GA157" s="67"/>
      <c r="GB157" s="67"/>
      <c r="GC157" s="67"/>
      <c r="GD157" s="67"/>
      <c r="GE157" s="67"/>
      <c r="GF157" s="67"/>
      <c r="GG157" s="67"/>
      <c r="GH157" s="67"/>
      <c r="GI157" s="67"/>
      <c r="GJ157" s="67"/>
      <c r="GK157" s="67"/>
      <c r="GL157" s="67"/>
      <c r="GM157" s="67"/>
      <c r="GN157" s="67"/>
      <c r="GO157" s="67"/>
      <c r="GP157" s="67"/>
      <c r="GQ157" s="67"/>
      <c r="GR157" s="67"/>
      <c r="GS157" s="67"/>
      <c r="GT157" s="67"/>
      <c r="GU157" s="67"/>
      <c r="GV157" s="67"/>
      <c r="GW157" s="67"/>
      <c r="GX157" s="67"/>
      <c r="GY157" s="67"/>
      <c r="GZ157" s="67"/>
      <c r="HA157" s="67"/>
      <c r="HB157" s="67"/>
      <c r="HC157" s="67"/>
      <c r="HD157" s="67"/>
      <c r="HE157" s="67"/>
      <c r="HF157" s="67"/>
      <c r="HG157" s="67"/>
      <c r="HH157" s="67"/>
      <c r="HI157" s="67"/>
      <c r="HJ157" s="67"/>
      <c r="HK157" s="67"/>
      <c r="HL157" s="67"/>
      <c r="HM157" s="67"/>
      <c r="HN157" s="67"/>
      <c r="HO157" s="67"/>
      <c r="HP157" s="67"/>
      <c r="HQ157" s="67"/>
      <c r="HR157" s="67"/>
      <c r="HS157" s="67"/>
      <c r="HT157" s="67"/>
      <c r="HU157" s="67"/>
      <c r="HV157" s="67"/>
      <c r="HW157" s="67"/>
      <c r="HX157" s="67"/>
      <c r="HY157" s="67"/>
      <c r="HZ157" s="67"/>
      <c r="IA157" s="67"/>
      <c r="IB157" s="67"/>
      <c r="IC157" s="67"/>
      <c r="ID157" s="67"/>
      <c r="IE157" s="67"/>
      <c r="IF157" s="67"/>
      <c r="IG157" s="67"/>
      <c r="IH157" s="67"/>
      <c r="II157" s="67"/>
    </row>
    <row r="158" spans="1:243" s="68" customFormat="1" ht="17.25">
      <c r="A158" s="252"/>
      <c r="B158" s="247"/>
      <c r="C158" s="247" t="s">
        <v>316</v>
      </c>
      <c r="D158" s="75">
        <v>643656</v>
      </c>
      <c r="E158" s="95">
        <v>0</v>
      </c>
      <c r="F158" s="95">
        <v>567936</v>
      </c>
      <c r="G158" s="95">
        <v>75720</v>
      </c>
      <c r="H158" s="95">
        <v>0</v>
      </c>
      <c r="I158" s="95">
        <v>0</v>
      </c>
      <c r="J158" s="95">
        <v>643656</v>
      </c>
      <c r="K158" s="95">
        <v>0</v>
      </c>
      <c r="L158" s="95">
        <v>0</v>
      </c>
      <c r="M158" s="97">
        <v>0</v>
      </c>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c r="FO158" s="67"/>
      <c r="FP158" s="67"/>
      <c r="FQ158" s="67"/>
      <c r="FR158" s="67"/>
      <c r="FS158" s="67"/>
      <c r="FT158" s="67"/>
      <c r="FU158" s="67"/>
      <c r="FV158" s="67"/>
      <c r="FW158" s="67"/>
      <c r="FX158" s="67"/>
      <c r="FY158" s="67"/>
      <c r="FZ158" s="67"/>
      <c r="GA158" s="67"/>
      <c r="GB158" s="67"/>
      <c r="GC158" s="67"/>
      <c r="GD158" s="67"/>
      <c r="GE158" s="67"/>
      <c r="GF158" s="67"/>
      <c r="GG158" s="67"/>
      <c r="GH158" s="67"/>
      <c r="GI158" s="67"/>
      <c r="GJ158" s="67"/>
      <c r="GK158" s="67"/>
      <c r="GL158" s="67"/>
      <c r="GM158" s="67"/>
      <c r="GN158" s="67"/>
      <c r="GO158" s="67"/>
      <c r="GP158" s="67"/>
      <c r="GQ158" s="67"/>
      <c r="GR158" s="67"/>
      <c r="GS158" s="67"/>
      <c r="GT158" s="67"/>
      <c r="GU158" s="67"/>
      <c r="GV158" s="67"/>
      <c r="GW158" s="67"/>
      <c r="GX158" s="67"/>
      <c r="GY158" s="67"/>
      <c r="GZ158" s="67"/>
      <c r="HA158" s="67"/>
      <c r="HB158" s="67"/>
      <c r="HC158" s="67"/>
      <c r="HD158" s="67"/>
      <c r="HE158" s="67"/>
      <c r="HF158" s="67"/>
      <c r="HG158" s="67"/>
      <c r="HH158" s="67"/>
      <c r="HI158" s="67"/>
      <c r="HJ158" s="67"/>
      <c r="HK158" s="67"/>
      <c r="HL158" s="67"/>
      <c r="HM158" s="67"/>
      <c r="HN158" s="67"/>
      <c r="HO158" s="67"/>
      <c r="HP158" s="67"/>
      <c r="HQ158" s="67"/>
      <c r="HR158" s="67"/>
      <c r="HS158" s="67"/>
      <c r="HT158" s="67"/>
      <c r="HU158" s="67"/>
      <c r="HV158" s="67"/>
      <c r="HW158" s="67"/>
      <c r="HX158" s="67"/>
      <c r="HY158" s="67"/>
      <c r="HZ158" s="67"/>
      <c r="IA158" s="67"/>
      <c r="IB158" s="67"/>
      <c r="IC158" s="67"/>
      <c r="ID158" s="67"/>
      <c r="IE158" s="67"/>
      <c r="IF158" s="67"/>
      <c r="IG158" s="67"/>
      <c r="IH158" s="67"/>
      <c r="II158" s="67"/>
    </row>
    <row r="159" spans="1:243" s="68" customFormat="1" ht="17.25">
      <c r="A159" s="252"/>
      <c r="B159" s="247"/>
      <c r="C159" s="247" t="s">
        <v>317</v>
      </c>
      <c r="D159" s="75">
        <v>4742842</v>
      </c>
      <c r="E159" s="95">
        <v>0</v>
      </c>
      <c r="F159" s="95">
        <v>4410140</v>
      </c>
      <c r="G159" s="95">
        <v>332702</v>
      </c>
      <c r="H159" s="95">
        <v>0</v>
      </c>
      <c r="I159" s="95">
        <v>0</v>
      </c>
      <c r="J159" s="95">
        <v>4742842</v>
      </c>
      <c r="K159" s="95">
        <v>0</v>
      </c>
      <c r="L159" s="95">
        <v>0</v>
      </c>
      <c r="M159" s="97">
        <v>0</v>
      </c>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c r="FO159" s="67"/>
      <c r="FP159" s="67"/>
      <c r="FQ159" s="67"/>
      <c r="FR159" s="67"/>
      <c r="FS159" s="67"/>
      <c r="FT159" s="67"/>
      <c r="FU159" s="67"/>
      <c r="FV159" s="67"/>
      <c r="FW159" s="67"/>
      <c r="FX159" s="67"/>
      <c r="FY159" s="67"/>
      <c r="FZ159" s="67"/>
      <c r="GA159" s="67"/>
      <c r="GB159" s="67"/>
      <c r="GC159" s="67"/>
      <c r="GD159" s="67"/>
      <c r="GE159" s="67"/>
      <c r="GF159" s="67"/>
      <c r="GG159" s="67"/>
      <c r="GH159" s="67"/>
      <c r="GI159" s="67"/>
      <c r="GJ159" s="67"/>
      <c r="GK159" s="67"/>
      <c r="GL159" s="67"/>
      <c r="GM159" s="67"/>
      <c r="GN159" s="67"/>
      <c r="GO159" s="67"/>
      <c r="GP159" s="67"/>
      <c r="GQ159" s="67"/>
      <c r="GR159" s="67"/>
      <c r="GS159" s="67"/>
      <c r="GT159" s="67"/>
      <c r="GU159" s="67"/>
      <c r="GV159" s="67"/>
      <c r="GW159" s="67"/>
      <c r="GX159" s="67"/>
      <c r="GY159" s="67"/>
      <c r="GZ159" s="67"/>
      <c r="HA159" s="67"/>
      <c r="HB159" s="67"/>
      <c r="HC159" s="67"/>
      <c r="HD159" s="67"/>
      <c r="HE159" s="67"/>
      <c r="HF159" s="67"/>
      <c r="HG159" s="67"/>
      <c r="HH159" s="67"/>
      <c r="HI159" s="67"/>
      <c r="HJ159" s="67"/>
      <c r="HK159" s="67"/>
      <c r="HL159" s="67"/>
      <c r="HM159" s="67"/>
      <c r="HN159" s="67"/>
      <c r="HO159" s="67"/>
      <c r="HP159" s="67"/>
      <c r="HQ159" s="67"/>
      <c r="HR159" s="67"/>
      <c r="HS159" s="67"/>
      <c r="HT159" s="67"/>
      <c r="HU159" s="67"/>
      <c r="HV159" s="67"/>
      <c r="HW159" s="67"/>
      <c r="HX159" s="67"/>
      <c r="HY159" s="67"/>
      <c r="HZ159" s="67"/>
      <c r="IA159" s="67"/>
      <c r="IB159" s="67"/>
      <c r="IC159" s="67"/>
      <c r="ID159" s="67"/>
      <c r="IE159" s="67"/>
      <c r="IF159" s="67"/>
      <c r="IG159" s="67"/>
      <c r="IH159" s="67"/>
      <c r="II159" s="67"/>
    </row>
    <row r="160" spans="1:243" s="68" customFormat="1" ht="17.25">
      <c r="A160" s="252"/>
      <c r="B160" s="247"/>
      <c r="C160" s="247" t="s">
        <v>318</v>
      </c>
      <c r="D160" s="75">
        <v>4765504</v>
      </c>
      <c r="E160" s="95">
        <v>0</v>
      </c>
      <c r="F160" s="95">
        <v>4612095</v>
      </c>
      <c r="G160" s="95">
        <v>153409</v>
      </c>
      <c r="H160" s="95">
        <v>0</v>
      </c>
      <c r="I160" s="95">
        <v>0</v>
      </c>
      <c r="J160" s="95">
        <v>4765504</v>
      </c>
      <c r="K160" s="95">
        <v>0</v>
      </c>
      <c r="L160" s="95">
        <v>0</v>
      </c>
      <c r="M160" s="97">
        <v>0</v>
      </c>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c r="FO160" s="67"/>
      <c r="FP160" s="67"/>
      <c r="FQ160" s="67"/>
      <c r="FR160" s="67"/>
      <c r="FS160" s="67"/>
      <c r="FT160" s="67"/>
      <c r="FU160" s="67"/>
      <c r="FV160" s="67"/>
      <c r="FW160" s="67"/>
      <c r="FX160" s="67"/>
      <c r="FY160" s="67"/>
      <c r="FZ160" s="67"/>
      <c r="GA160" s="67"/>
      <c r="GB160" s="67"/>
      <c r="GC160" s="67"/>
      <c r="GD160" s="67"/>
      <c r="GE160" s="67"/>
      <c r="GF160" s="67"/>
      <c r="GG160" s="67"/>
      <c r="GH160" s="67"/>
      <c r="GI160" s="67"/>
      <c r="GJ160" s="67"/>
      <c r="GK160" s="67"/>
      <c r="GL160" s="67"/>
      <c r="GM160" s="67"/>
      <c r="GN160" s="67"/>
      <c r="GO160" s="67"/>
      <c r="GP160" s="67"/>
      <c r="GQ160" s="67"/>
      <c r="GR160" s="67"/>
      <c r="GS160" s="67"/>
      <c r="GT160" s="67"/>
      <c r="GU160" s="67"/>
      <c r="GV160" s="67"/>
      <c r="GW160" s="67"/>
      <c r="GX160" s="67"/>
      <c r="GY160" s="67"/>
      <c r="GZ160" s="67"/>
      <c r="HA160" s="67"/>
      <c r="HB160" s="67"/>
      <c r="HC160" s="67"/>
      <c r="HD160" s="67"/>
      <c r="HE160" s="67"/>
      <c r="HF160" s="67"/>
      <c r="HG160" s="67"/>
      <c r="HH160" s="67"/>
      <c r="HI160" s="67"/>
      <c r="HJ160" s="67"/>
      <c r="HK160" s="67"/>
      <c r="HL160" s="67"/>
      <c r="HM160" s="67"/>
      <c r="HN160" s="67"/>
      <c r="HO160" s="67"/>
      <c r="HP160" s="67"/>
      <c r="HQ160" s="67"/>
      <c r="HR160" s="67"/>
      <c r="HS160" s="67"/>
      <c r="HT160" s="67"/>
      <c r="HU160" s="67"/>
      <c r="HV160" s="67"/>
      <c r="HW160" s="67"/>
      <c r="HX160" s="67"/>
      <c r="HY160" s="67"/>
      <c r="HZ160" s="67"/>
      <c r="IA160" s="67"/>
      <c r="IB160" s="67"/>
      <c r="IC160" s="67"/>
      <c r="ID160" s="67"/>
      <c r="IE160" s="67"/>
      <c r="IF160" s="67"/>
      <c r="IG160" s="67"/>
      <c r="IH160" s="67"/>
      <c r="II160" s="67"/>
    </row>
    <row r="161" spans="1:243" s="68" customFormat="1" ht="17.25">
      <c r="A161" s="252"/>
      <c r="B161" s="247"/>
      <c r="C161" s="247" t="s">
        <v>319</v>
      </c>
      <c r="D161" s="75">
        <v>11381025</v>
      </c>
      <c r="E161" s="95">
        <v>0</v>
      </c>
      <c r="F161" s="95">
        <v>10602790</v>
      </c>
      <c r="G161" s="95">
        <v>778235</v>
      </c>
      <c r="H161" s="95">
        <v>0</v>
      </c>
      <c r="I161" s="95">
        <v>0</v>
      </c>
      <c r="J161" s="95">
        <v>11381025</v>
      </c>
      <c r="K161" s="95">
        <v>0</v>
      </c>
      <c r="L161" s="95">
        <v>0</v>
      </c>
      <c r="M161" s="97">
        <v>0</v>
      </c>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c r="FO161" s="67"/>
      <c r="FP161" s="67"/>
      <c r="FQ161" s="67"/>
      <c r="FR161" s="67"/>
      <c r="FS161" s="67"/>
      <c r="FT161" s="67"/>
      <c r="FU161" s="67"/>
      <c r="FV161" s="67"/>
      <c r="FW161" s="67"/>
      <c r="FX161" s="67"/>
      <c r="FY161" s="67"/>
      <c r="FZ161" s="67"/>
      <c r="GA161" s="67"/>
      <c r="GB161" s="67"/>
      <c r="GC161" s="67"/>
      <c r="GD161" s="67"/>
      <c r="GE161" s="67"/>
      <c r="GF161" s="67"/>
      <c r="GG161" s="67"/>
      <c r="GH161" s="67"/>
      <c r="GI161" s="67"/>
      <c r="GJ161" s="67"/>
      <c r="GK161" s="67"/>
      <c r="GL161" s="67"/>
      <c r="GM161" s="67"/>
      <c r="GN161" s="67"/>
      <c r="GO161" s="67"/>
      <c r="GP161" s="67"/>
      <c r="GQ161" s="67"/>
      <c r="GR161" s="67"/>
      <c r="GS161" s="67"/>
      <c r="GT161" s="67"/>
      <c r="GU161" s="67"/>
      <c r="GV161" s="67"/>
      <c r="GW161" s="67"/>
      <c r="GX161" s="67"/>
      <c r="GY161" s="67"/>
      <c r="GZ161" s="67"/>
      <c r="HA161" s="67"/>
      <c r="HB161" s="67"/>
      <c r="HC161" s="67"/>
      <c r="HD161" s="67"/>
      <c r="HE161" s="67"/>
      <c r="HF161" s="67"/>
      <c r="HG161" s="67"/>
      <c r="HH161" s="67"/>
      <c r="HI161" s="67"/>
      <c r="HJ161" s="67"/>
      <c r="HK161" s="67"/>
      <c r="HL161" s="67"/>
      <c r="HM161" s="67"/>
      <c r="HN161" s="67"/>
      <c r="HO161" s="67"/>
      <c r="HP161" s="67"/>
      <c r="HQ161" s="67"/>
      <c r="HR161" s="67"/>
      <c r="HS161" s="67"/>
      <c r="HT161" s="67"/>
      <c r="HU161" s="67"/>
      <c r="HV161" s="67"/>
      <c r="HW161" s="67"/>
      <c r="HX161" s="67"/>
      <c r="HY161" s="67"/>
      <c r="HZ161" s="67"/>
      <c r="IA161" s="67"/>
      <c r="IB161" s="67"/>
      <c r="IC161" s="67"/>
      <c r="ID161" s="67"/>
      <c r="IE161" s="67"/>
      <c r="IF161" s="67"/>
      <c r="IG161" s="67"/>
      <c r="IH161" s="67"/>
      <c r="II161" s="67"/>
    </row>
    <row r="162" spans="1:243" s="68" customFormat="1" ht="17.25">
      <c r="A162" s="252"/>
      <c r="B162" s="247"/>
      <c r="C162" s="247" t="s">
        <v>320</v>
      </c>
      <c r="D162" s="75">
        <v>5317</v>
      </c>
      <c r="E162" s="95">
        <v>0</v>
      </c>
      <c r="F162" s="95">
        <v>5317</v>
      </c>
      <c r="G162" s="95">
        <v>0</v>
      </c>
      <c r="H162" s="95">
        <v>0</v>
      </c>
      <c r="I162" s="95">
        <v>0</v>
      </c>
      <c r="J162" s="95">
        <v>5317</v>
      </c>
      <c r="K162" s="95">
        <v>0</v>
      </c>
      <c r="L162" s="95">
        <v>0</v>
      </c>
      <c r="M162" s="97">
        <v>0</v>
      </c>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c r="FO162" s="67"/>
      <c r="FP162" s="67"/>
      <c r="FQ162" s="67"/>
      <c r="FR162" s="67"/>
      <c r="FS162" s="67"/>
      <c r="FT162" s="67"/>
      <c r="FU162" s="67"/>
      <c r="FV162" s="67"/>
      <c r="FW162" s="67"/>
      <c r="FX162" s="67"/>
      <c r="FY162" s="67"/>
      <c r="FZ162" s="67"/>
      <c r="GA162" s="67"/>
      <c r="GB162" s="67"/>
      <c r="GC162" s="67"/>
      <c r="GD162" s="67"/>
      <c r="GE162" s="67"/>
      <c r="GF162" s="67"/>
      <c r="GG162" s="67"/>
      <c r="GH162" s="67"/>
      <c r="GI162" s="67"/>
      <c r="GJ162" s="67"/>
      <c r="GK162" s="67"/>
      <c r="GL162" s="67"/>
      <c r="GM162" s="67"/>
      <c r="GN162" s="67"/>
      <c r="GO162" s="67"/>
      <c r="GP162" s="67"/>
      <c r="GQ162" s="67"/>
      <c r="GR162" s="67"/>
      <c r="GS162" s="67"/>
      <c r="GT162" s="67"/>
      <c r="GU162" s="67"/>
      <c r="GV162" s="67"/>
      <c r="GW162" s="67"/>
      <c r="GX162" s="67"/>
      <c r="GY162" s="67"/>
      <c r="GZ162" s="67"/>
      <c r="HA162" s="67"/>
      <c r="HB162" s="67"/>
      <c r="HC162" s="67"/>
      <c r="HD162" s="67"/>
      <c r="HE162" s="67"/>
      <c r="HF162" s="67"/>
      <c r="HG162" s="67"/>
      <c r="HH162" s="67"/>
      <c r="HI162" s="67"/>
      <c r="HJ162" s="67"/>
      <c r="HK162" s="67"/>
      <c r="HL162" s="67"/>
      <c r="HM162" s="67"/>
      <c r="HN162" s="67"/>
      <c r="HO162" s="67"/>
      <c r="HP162" s="67"/>
      <c r="HQ162" s="67"/>
      <c r="HR162" s="67"/>
      <c r="HS162" s="67"/>
      <c r="HT162" s="67"/>
      <c r="HU162" s="67"/>
      <c r="HV162" s="67"/>
      <c r="HW162" s="67"/>
      <c r="HX162" s="67"/>
      <c r="HY162" s="67"/>
      <c r="HZ162" s="67"/>
      <c r="IA162" s="67"/>
      <c r="IB162" s="67"/>
      <c r="IC162" s="67"/>
      <c r="ID162" s="67"/>
      <c r="IE162" s="67"/>
      <c r="IF162" s="67"/>
      <c r="IG162" s="67"/>
      <c r="IH162" s="67"/>
      <c r="II162" s="67"/>
    </row>
    <row r="163" spans="1:243" s="68" customFormat="1" ht="17.25">
      <c r="A163" s="252"/>
      <c r="B163" s="247"/>
      <c r="C163" s="247" t="s">
        <v>321</v>
      </c>
      <c r="D163" s="75">
        <v>7717920</v>
      </c>
      <c r="E163" s="95">
        <v>0</v>
      </c>
      <c r="F163" s="95">
        <v>7576320</v>
      </c>
      <c r="G163" s="95">
        <v>141600</v>
      </c>
      <c r="H163" s="95">
        <v>0</v>
      </c>
      <c r="I163" s="95">
        <v>0</v>
      </c>
      <c r="J163" s="95">
        <v>7717920</v>
      </c>
      <c r="K163" s="95">
        <v>0</v>
      </c>
      <c r="L163" s="95">
        <v>0</v>
      </c>
      <c r="M163" s="97">
        <v>0</v>
      </c>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c r="FO163" s="67"/>
      <c r="FP163" s="67"/>
      <c r="FQ163" s="67"/>
      <c r="FR163" s="67"/>
      <c r="FS163" s="67"/>
      <c r="FT163" s="67"/>
      <c r="FU163" s="67"/>
      <c r="FV163" s="67"/>
      <c r="FW163" s="67"/>
      <c r="FX163" s="67"/>
      <c r="FY163" s="67"/>
      <c r="FZ163" s="67"/>
      <c r="GA163" s="67"/>
      <c r="GB163" s="67"/>
      <c r="GC163" s="67"/>
      <c r="GD163" s="67"/>
      <c r="GE163" s="67"/>
      <c r="GF163" s="67"/>
      <c r="GG163" s="67"/>
      <c r="GH163" s="67"/>
      <c r="GI163" s="67"/>
      <c r="GJ163" s="67"/>
      <c r="GK163" s="67"/>
      <c r="GL163" s="67"/>
      <c r="GM163" s="67"/>
      <c r="GN163" s="67"/>
      <c r="GO163" s="67"/>
      <c r="GP163" s="67"/>
      <c r="GQ163" s="67"/>
      <c r="GR163" s="67"/>
      <c r="GS163" s="67"/>
      <c r="GT163" s="67"/>
      <c r="GU163" s="67"/>
      <c r="GV163" s="67"/>
      <c r="GW163" s="67"/>
      <c r="GX163" s="67"/>
      <c r="GY163" s="67"/>
      <c r="GZ163" s="67"/>
      <c r="HA163" s="67"/>
      <c r="HB163" s="67"/>
      <c r="HC163" s="67"/>
      <c r="HD163" s="67"/>
      <c r="HE163" s="67"/>
      <c r="HF163" s="67"/>
      <c r="HG163" s="67"/>
      <c r="HH163" s="67"/>
      <c r="HI163" s="67"/>
      <c r="HJ163" s="67"/>
      <c r="HK163" s="67"/>
      <c r="HL163" s="67"/>
      <c r="HM163" s="67"/>
      <c r="HN163" s="67"/>
      <c r="HO163" s="67"/>
      <c r="HP163" s="67"/>
      <c r="HQ163" s="67"/>
      <c r="HR163" s="67"/>
      <c r="HS163" s="67"/>
      <c r="HT163" s="67"/>
      <c r="HU163" s="67"/>
      <c r="HV163" s="67"/>
      <c r="HW163" s="67"/>
      <c r="HX163" s="67"/>
      <c r="HY163" s="67"/>
      <c r="HZ163" s="67"/>
      <c r="IA163" s="67"/>
      <c r="IB163" s="67"/>
      <c r="IC163" s="67"/>
      <c r="ID163" s="67"/>
      <c r="IE163" s="67"/>
      <c r="IF163" s="67"/>
      <c r="IG163" s="67"/>
      <c r="IH163" s="67"/>
      <c r="II163" s="67"/>
    </row>
    <row r="164" spans="1:243" s="68" customFormat="1" ht="17.25">
      <c r="A164" s="252"/>
      <c r="B164" s="247" t="s">
        <v>322</v>
      </c>
      <c r="C164" s="247"/>
      <c r="D164" s="75">
        <v>2807523</v>
      </c>
      <c r="E164" s="95">
        <v>5723</v>
      </c>
      <c r="F164" s="95">
        <v>2127312</v>
      </c>
      <c r="G164" s="95">
        <v>261017</v>
      </c>
      <c r="H164" s="95">
        <v>0</v>
      </c>
      <c r="I164" s="95">
        <v>0</v>
      </c>
      <c r="J164" s="95">
        <v>2394052</v>
      </c>
      <c r="K164" s="95">
        <v>374877</v>
      </c>
      <c r="L164" s="95">
        <v>38594</v>
      </c>
      <c r="M164" s="97">
        <v>413471</v>
      </c>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c r="FO164" s="67"/>
      <c r="FP164" s="67"/>
      <c r="FQ164" s="67"/>
      <c r="FR164" s="67"/>
      <c r="FS164" s="67"/>
      <c r="FT164" s="67"/>
      <c r="FU164" s="67"/>
      <c r="FV164" s="67"/>
      <c r="FW164" s="67"/>
      <c r="FX164" s="67"/>
      <c r="FY164" s="67"/>
      <c r="FZ164" s="67"/>
      <c r="GA164" s="67"/>
      <c r="GB164" s="67"/>
      <c r="GC164" s="67"/>
      <c r="GD164" s="67"/>
      <c r="GE164" s="67"/>
      <c r="GF164" s="67"/>
      <c r="GG164" s="67"/>
      <c r="GH164" s="67"/>
      <c r="GI164" s="67"/>
      <c r="GJ164" s="67"/>
      <c r="GK164" s="67"/>
      <c r="GL164" s="67"/>
      <c r="GM164" s="67"/>
      <c r="GN164" s="67"/>
      <c r="GO164" s="67"/>
      <c r="GP164" s="67"/>
      <c r="GQ164" s="67"/>
      <c r="GR164" s="67"/>
      <c r="GS164" s="67"/>
      <c r="GT164" s="67"/>
      <c r="GU164" s="67"/>
      <c r="GV164" s="67"/>
      <c r="GW164" s="67"/>
      <c r="GX164" s="67"/>
      <c r="GY164" s="67"/>
      <c r="GZ164" s="67"/>
      <c r="HA164" s="67"/>
      <c r="HB164" s="67"/>
      <c r="HC164" s="67"/>
      <c r="HD164" s="67"/>
      <c r="HE164" s="67"/>
      <c r="HF164" s="67"/>
      <c r="HG164" s="67"/>
      <c r="HH164" s="67"/>
      <c r="HI164" s="67"/>
      <c r="HJ164" s="67"/>
      <c r="HK164" s="67"/>
      <c r="HL164" s="67"/>
      <c r="HM164" s="67"/>
      <c r="HN164" s="67"/>
      <c r="HO164" s="67"/>
      <c r="HP164" s="67"/>
      <c r="HQ164" s="67"/>
      <c r="HR164" s="67"/>
      <c r="HS164" s="67"/>
      <c r="HT164" s="67"/>
      <c r="HU164" s="67"/>
      <c r="HV164" s="67"/>
      <c r="HW164" s="67"/>
      <c r="HX164" s="67"/>
      <c r="HY164" s="67"/>
      <c r="HZ164" s="67"/>
      <c r="IA164" s="67"/>
      <c r="IB164" s="67"/>
      <c r="IC164" s="67"/>
      <c r="ID164" s="67"/>
      <c r="IE164" s="67"/>
      <c r="IF164" s="67"/>
      <c r="IG164" s="67"/>
      <c r="IH164" s="67"/>
      <c r="II164" s="67"/>
    </row>
    <row r="165" spans="1:243" s="68" customFormat="1" ht="17.25">
      <c r="A165" s="252"/>
      <c r="B165" s="247" t="s">
        <v>323</v>
      </c>
      <c r="C165" s="247"/>
      <c r="D165" s="75">
        <v>4768052</v>
      </c>
      <c r="E165" s="95">
        <v>524</v>
      </c>
      <c r="F165" s="95">
        <v>4189744</v>
      </c>
      <c r="G165" s="95">
        <v>470123</v>
      </c>
      <c r="H165" s="95">
        <v>0</v>
      </c>
      <c r="I165" s="95">
        <v>0</v>
      </c>
      <c r="J165" s="95">
        <v>4660391</v>
      </c>
      <c r="K165" s="95">
        <v>89440</v>
      </c>
      <c r="L165" s="95">
        <v>18221</v>
      </c>
      <c r="M165" s="97">
        <v>107661</v>
      </c>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c r="FO165" s="67"/>
      <c r="FP165" s="67"/>
      <c r="FQ165" s="67"/>
      <c r="FR165" s="67"/>
      <c r="FS165" s="67"/>
      <c r="FT165" s="67"/>
      <c r="FU165" s="67"/>
      <c r="FV165" s="67"/>
      <c r="FW165" s="67"/>
      <c r="FX165" s="67"/>
      <c r="FY165" s="67"/>
      <c r="FZ165" s="67"/>
      <c r="GA165" s="67"/>
      <c r="GB165" s="67"/>
      <c r="GC165" s="67"/>
      <c r="GD165" s="67"/>
      <c r="GE165" s="67"/>
      <c r="GF165" s="67"/>
      <c r="GG165" s="67"/>
      <c r="GH165" s="67"/>
      <c r="GI165" s="67"/>
      <c r="GJ165" s="67"/>
      <c r="GK165" s="67"/>
      <c r="GL165" s="67"/>
      <c r="GM165" s="67"/>
      <c r="GN165" s="67"/>
      <c r="GO165" s="67"/>
      <c r="GP165" s="67"/>
      <c r="GQ165" s="67"/>
      <c r="GR165" s="67"/>
      <c r="GS165" s="67"/>
      <c r="GT165" s="67"/>
      <c r="GU165" s="67"/>
      <c r="GV165" s="67"/>
      <c r="GW165" s="67"/>
      <c r="GX165" s="67"/>
      <c r="GY165" s="67"/>
      <c r="GZ165" s="67"/>
      <c r="HA165" s="67"/>
      <c r="HB165" s="67"/>
      <c r="HC165" s="67"/>
      <c r="HD165" s="67"/>
      <c r="HE165" s="67"/>
      <c r="HF165" s="67"/>
      <c r="HG165" s="67"/>
      <c r="HH165" s="67"/>
      <c r="HI165" s="67"/>
      <c r="HJ165" s="67"/>
      <c r="HK165" s="67"/>
      <c r="HL165" s="67"/>
      <c r="HM165" s="67"/>
      <c r="HN165" s="67"/>
      <c r="HO165" s="67"/>
      <c r="HP165" s="67"/>
      <c r="HQ165" s="67"/>
      <c r="HR165" s="67"/>
      <c r="HS165" s="67"/>
      <c r="HT165" s="67"/>
      <c r="HU165" s="67"/>
      <c r="HV165" s="67"/>
      <c r="HW165" s="67"/>
      <c r="HX165" s="67"/>
      <c r="HY165" s="67"/>
      <c r="HZ165" s="67"/>
      <c r="IA165" s="67"/>
      <c r="IB165" s="67"/>
      <c r="IC165" s="67"/>
      <c r="ID165" s="67"/>
      <c r="IE165" s="67"/>
      <c r="IF165" s="67"/>
      <c r="IG165" s="67"/>
      <c r="IH165" s="67"/>
      <c r="II165" s="67"/>
    </row>
    <row r="166" spans="1:243" s="68" customFormat="1" ht="17.25">
      <c r="A166" s="252"/>
      <c r="B166" s="247"/>
      <c r="C166" s="247" t="s">
        <v>324</v>
      </c>
      <c r="D166" s="75">
        <v>1198732</v>
      </c>
      <c r="E166" s="95">
        <v>0</v>
      </c>
      <c r="F166" s="95">
        <v>1095241</v>
      </c>
      <c r="G166" s="95">
        <v>58146</v>
      </c>
      <c r="H166" s="95">
        <v>0</v>
      </c>
      <c r="I166" s="95">
        <v>0</v>
      </c>
      <c r="J166" s="95">
        <v>1153387</v>
      </c>
      <c r="K166" s="95">
        <v>37979</v>
      </c>
      <c r="L166" s="95">
        <v>7366</v>
      </c>
      <c r="M166" s="97">
        <v>45345</v>
      </c>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c r="FO166" s="67"/>
      <c r="FP166" s="67"/>
      <c r="FQ166" s="67"/>
      <c r="FR166" s="67"/>
      <c r="FS166" s="67"/>
      <c r="FT166" s="67"/>
      <c r="FU166" s="67"/>
      <c r="FV166" s="67"/>
      <c r="FW166" s="67"/>
      <c r="FX166" s="67"/>
      <c r="FY166" s="67"/>
      <c r="FZ166" s="67"/>
      <c r="GA166" s="67"/>
      <c r="GB166" s="67"/>
      <c r="GC166" s="67"/>
      <c r="GD166" s="67"/>
      <c r="GE166" s="67"/>
      <c r="GF166" s="67"/>
      <c r="GG166" s="67"/>
      <c r="GH166" s="67"/>
      <c r="GI166" s="67"/>
      <c r="GJ166" s="67"/>
      <c r="GK166" s="67"/>
      <c r="GL166" s="67"/>
      <c r="GM166" s="67"/>
      <c r="GN166" s="67"/>
      <c r="GO166" s="67"/>
      <c r="GP166" s="67"/>
      <c r="GQ166" s="67"/>
      <c r="GR166" s="67"/>
      <c r="GS166" s="67"/>
      <c r="GT166" s="67"/>
      <c r="GU166" s="67"/>
      <c r="GV166" s="67"/>
      <c r="GW166" s="67"/>
      <c r="GX166" s="67"/>
      <c r="GY166" s="67"/>
      <c r="GZ166" s="67"/>
      <c r="HA166" s="67"/>
      <c r="HB166" s="67"/>
      <c r="HC166" s="67"/>
      <c r="HD166" s="67"/>
      <c r="HE166" s="67"/>
      <c r="HF166" s="67"/>
      <c r="HG166" s="67"/>
      <c r="HH166" s="67"/>
      <c r="HI166" s="67"/>
      <c r="HJ166" s="67"/>
      <c r="HK166" s="67"/>
      <c r="HL166" s="67"/>
      <c r="HM166" s="67"/>
      <c r="HN166" s="67"/>
      <c r="HO166" s="67"/>
      <c r="HP166" s="67"/>
      <c r="HQ166" s="67"/>
      <c r="HR166" s="67"/>
      <c r="HS166" s="67"/>
      <c r="HT166" s="67"/>
      <c r="HU166" s="67"/>
      <c r="HV166" s="67"/>
      <c r="HW166" s="67"/>
      <c r="HX166" s="67"/>
      <c r="HY166" s="67"/>
      <c r="HZ166" s="67"/>
      <c r="IA166" s="67"/>
      <c r="IB166" s="67"/>
      <c r="IC166" s="67"/>
      <c r="ID166" s="67"/>
      <c r="IE166" s="67"/>
      <c r="IF166" s="67"/>
      <c r="IG166" s="67"/>
      <c r="IH166" s="67"/>
      <c r="II166" s="67"/>
    </row>
    <row r="167" spans="1:243" s="68" customFormat="1" ht="17.25">
      <c r="A167" s="252"/>
      <c r="B167" s="247"/>
      <c r="C167" s="247" t="s">
        <v>325</v>
      </c>
      <c r="D167" s="75">
        <v>3569320</v>
      </c>
      <c r="E167" s="95">
        <v>524</v>
      </c>
      <c r="F167" s="95">
        <v>3094503</v>
      </c>
      <c r="G167" s="95">
        <v>411977</v>
      </c>
      <c r="H167" s="95">
        <v>0</v>
      </c>
      <c r="I167" s="95">
        <v>0</v>
      </c>
      <c r="J167" s="95">
        <v>3507004</v>
      </c>
      <c r="K167" s="95">
        <v>51461</v>
      </c>
      <c r="L167" s="95">
        <v>10855</v>
      </c>
      <c r="M167" s="97">
        <v>62316</v>
      </c>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c r="FO167" s="67"/>
      <c r="FP167" s="67"/>
      <c r="FQ167" s="67"/>
      <c r="FR167" s="67"/>
      <c r="FS167" s="67"/>
      <c r="FT167" s="67"/>
      <c r="FU167" s="67"/>
      <c r="FV167" s="67"/>
      <c r="FW167" s="67"/>
      <c r="FX167" s="67"/>
      <c r="FY167" s="67"/>
      <c r="FZ167" s="67"/>
      <c r="GA167" s="67"/>
      <c r="GB167" s="67"/>
      <c r="GC167" s="67"/>
      <c r="GD167" s="67"/>
      <c r="GE167" s="67"/>
      <c r="GF167" s="67"/>
      <c r="GG167" s="67"/>
      <c r="GH167" s="67"/>
      <c r="GI167" s="67"/>
      <c r="GJ167" s="67"/>
      <c r="GK167" s="67"/>
      <c r="GL167" s="67"/>
      <c r="GM167" s="67"/>
      <c r="GN167" s="67"/>
      <c r="GO167" s="67"/>
      <c r="GP167" s="67"/>
      <c r="GQ167" s="67"/>
      <c r="GR167" s="67"/>
      <c r="GS167" s="67"/>
      <c r="GT167" s="67"/>
      <c r="GU167" s="67"/>
      <c r="GV167" s="67"/>
      <c r="GW167" s="67"/>
      <c r="GX167" s="67"/>
      <c r="GY167" s="67"/>
      <c r="GZ167" s="67"/>
      <c r="HA167" s="67"/>
      <c r="HB167" s="67"/>
      <c r="HC167" s="67"/>
      <c r="HD167" s="67"/>
      <c r="HE167" s="67"/>
      <c r="HF167" s="67"/>
      <c r="HG167" s="67"/>
      <c r="HH167" s="67"/>
      <c r="HI167" s="67"/>
      <c r="HJ167" s="67"/>
      <c r="HK167" s="67"/>
      <c r="HL167" s="67"/>
      <c r="HM167" s="67"/>
      <c r="HN167" s="67"/>
      <c r="HO167" s="67"/>
      <c r="HP167" s="67"/>
      <c r="HQ167" s="67"/>
      <c r="HR167" s="67"/>
      <c r="HS167" s="67"/>
      <c r="HT167" s="67"/>
      <c r="HU167" s="67"/>
      <c r="HV167" s="67"/>
      <c r="HW167" s="67"/>
      <c r="HX167" s="67"/>
      <c r="HY167" s="67"/>
      <c r="HZ167" s="67"/>
      <c r="IA167" s="67"/>
      <c r="IB167" s="67"/>
      <c r="IC167" s="67"/>
      <c r="ID167" s="67"/>
      <c r="IE167" s="67"/>
      <c r="IF167" s="67"/>
      <c r="IG167" s="67"/>
      <c r="IH167" s="67"/>
      <c r="II167" s="67"/>
    </row>
    <row r="168" spans="1:243" s="68" customFormat="1" ht="17.25">
      <c r="A168" s="252"/>
      <c r="B168" s="247" t="s">
        <v>326</v>
      </c>
      <c r="C168" s="247"/>
      <c r="D168" s="75">
        <v>179984</v>
      </c>
      <c r="E168" s="95">
        <v>0</v>
      </c>
      <c r="F168" s="95">
        <v>145235</v>
      </c>
      <c r="G168" s="95">
        <v>26835</v>
      </c>
      <c r="H168" s="95">
        <v>0</v>
      </c>
      <c r="I168" s="95">
        <v>0</v>
      </c>
      <c r="J168" s="95">
        <v>172070</v>
      </c>
      <c r="K168" s="95">
        <v>7636</v>
      </c>
      <c r="L168" s="95">
        <v>278</v>
      </c>
      <c r="M168" s="97">
        <v>7914</v>
      </c>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c r="FO168" s="67"/>
      <c r="FP168" s="67"/>
      <c r="FQ168" s="67"/>
      <c r="FR168" s="67"/>
      <c r="FS168" s="67"/>
      <c r="FT168" s="67"/>
      <c r="FU168" s="67"/>
      <c r="FV168" s="67"/>
      <c r="FW168" s="67"/>
      <c r="FX168" s="67"/>
      <c r="FY168" s="67"/>
      <c r="FZ168" s="67"/>
      <c r="GA168" s="67"/>
      <c r="GB168" s="67"/>
      <c r="GC168" s="67"/>
      <c r="GD168" s="67"/>
      <c r="GE168" s="67"/>
      <c r="GF168" s="67"/>
      <c r="GG168" s="67"/>
      <c r="GH168" s="67"/>
      <c r="GI168" s="67"/>
      <c r="GJ168" s="67"/>
      <c r="GK168" s="67"/>
      <c r="GL168" s="67"/>
      <c r="GM168" s="67"/>
      <c r="GN168" s="67"/>
      <c r="GO168" s="67"/>
      <c r="GP168" s="67"/>
      <c r="GQ168" s="67"/>
      <c r="GR168" s="67"/>
      <c r="GS168" s="67"/>
      <c r="GT168" s="67"/>
      <c r="GU168" s="67"/>
      <c r="GV168" s="67"/>
      <c r="GW168" s="67"/>
      <c r="GX168" s="67"/>
      <c r="GY168" s="67"/>
      <c r="GZ168" s="67"/>
      <c r="HA168" s="67"/>
      <c r="HB168" s="67"/>
      <c r="HC168" s="67"/>
      <c r="HD168" s="67"/>
      <c r="HE168" s="67"/>
      <c r="HF168" s="67"/>
      <c r="HG168" s="67"/>
      <c r="HH168" s="67"/>
      <c r="HI168" s="67"/>
      <c r="HJ168" s="67"/>
      <c r="HK168" s="67"/>
      <c r="HL168" s="67"/>
      <c r="HM168" s="67"/>
      <c r="HN168" s="67"/>
      <c r="HO168" s="67"/>
      <c r="HP168" s="67"/>
      <c r="HQ168" s="67"/>
      <c r="HR168" s="67"/>
      <c r="HS168" s="67"/>
      <c r="HT168" s="67"/>
      <c r="HU168" s="67"/>
      <c r="HV168" s="67"/>
      <c r="HW168" s="67"/>
      <c r="HX168" s="67"/>
      <c r="HY168" s="67"/>
      <c r="HZ168" s="67"/>
      <c r="IA168" s="67"/>
      <c r="IB168" s="67"/>
      <c r="IC168" s="67"/>
      <c r="ID168" s="67"/>
      <c r="IE168" s="67"/>
      <c r="IF168" s="67"/>
      <c r="IG168" s="67"/>
      <c r="IH168" s="67"/>
      <c r="II168" s="67"/>
    </row>
    <row r="169" spans="1:243" s="68" customFormat="1" ht="17.25">
      <c r="A169" s="252"/>
      <c r="B169" s="247" t="s">
        <v>327</v>
      </c>
      <c r="C169" s="247"/>
      <c r="D169" s="75">
        <v>285335</v>
      </c>
      <c r="E169" s="95">
        <v>0</v>
      </c>
      <c r="F169" s="95">
        <v>197199</v>
      </c>
      <c r="G169" s="95">
        <v>44361</v>
      </c>
      <c r="H169" s="95">
        <v>0</v>
      </c>
      <c r="I169" s="95">
        <v>0</v>
      </c>
      <c r="J169" s="95">
        <v>241560</v>
      </c>
      <c r="K169" s="95">
        <v>40994</v>
      </c>
      <c r="L169" s="95">
        <v>2781</v>
      </c>
      <c r="M169" s="97">
        <v>43775</v>
      </c>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c r="FO169" s="67"/>
      <c r="FP169" s="67"/>
      <c r="FQ169" s="67"/>
      <c r="FR169" s="67"/>
      <c r="FS169" s="67"/>
      <c r="FT169" s="67"/>
      <c r="FU169" s="67"/>
      <c r="FV169" s="67"/>
      <c r="FW169" s="67"/>
      <c r="FX169" s="67"/>
      <c r="FY169" s="67"/>
      <c r="FZ169" s="67"/>
      <c r="GA169" s="67"/>
      <c r="GB169" s="67"/>
      <c r="GC169" s="67"/>
      <c r="GD169" s="67"/>
      <c r="GE169" s="67"/>
      <c r="GF169" s="67"/>
      <c r="GG169" s="67"/>
      <c r="GH169" s="67"/>
      <c r="GI169" s="67"/>
      <c r="GJ169" s="67"/>
      <c r="GK169" s="67"/>
      <c r="GL169" s="67"/>
      <c r="GM169" s="67"/>
      <c r="GN169" s="67"/>
      <c r="GO169" s="67"/>
      <c r="GP169" s="67"/>
      <c r="GQ169" s="67"/>
      <c r="GR169" s="67"/>
      <c r="GS169" s="67"/>
      <c r="GT169" s="67"/>
      <c r="GU169" s="67"/>
      <c r="GV169" s="67"/>
      <c r="GW169" s="67"/>
      <c r="GX169" s="67"/>
      <c r="GY169" s="67"/>
      <c r="GZ169" s="67"/>
      <c r="HA169" s="67"/>
      <c r="HB169" s="67"/>
      <c r="HC169" s="67"/>
      <c r="HD169" s="67"/>
      <c r="HE169" s="67"/>
      <c r="HF169" s="67"/>
      <c r="HG169" s="67"/>
      <c r="HH169" s="67"/>
      <c r="HI169" s="67"/>
      <c r="HJ169" s="67"/>
      <c r="HK169" s="67"/>
      <c r="HL169" s="67"/>
      <c r="HM169" s="67"/>
      <c r="HN169" s="67"/>
      <c r="HO169" s="67"/>
      <c r="HP169" s="67"/>
      <c r="HQ169" s="67"/>
      <c r="HR169" s="67"/>
      <c r="HS169" s="67"/>
      <c r="HT169" s="67"/>
      <c r="HU169" s="67"/>
      <c r="HV169" s="67"/>
      <c r="HW169" s="67"/>
      <c r="HX169" s="67"/>
      <c r="HY169" s="67"/>
      <c r="HZ169" s="67"/>
      <c r="IA169" s="67"/>
      <c r="IB169" s="67"/>
      <c r="IC169" s="67"/>
      <c r="ID169" s="67"/>
      <c r="IE169" s="67"/>
      <c r="IF169" s="67"/>
      <c r="IG169" s="67"/>
      <c r="IH169" s="67"/>
      <c r="II169" s="67"/>
    </row>
    <row r="170" spans="1:243" s="68" customFormat="1" ht="17.25">
      <c r="A170" s="252" t="s">
        <v>328</v>
      </c>
      <c r="B170" s="247"/>
      <c r="C170" s="247"/>
      <c r="D170" s="75">
        <v>5178651</v>
      </c>
      <c r="E170" s="95">
        <v>257238</v>
      </c>
      <c r="F170" s="95">
        <v>2385871</v>
      </c>
      <c r="G170" s="95">
        <v>441854</v>
      </c>
      <c r="H170" s="95">
        <v>2027000</v>
      </c>
      <c r="I170" s="95">
        <v>0</v>
      </c>
      <c r="J170" s="95">
        <v>5111963</v>
      </c>
      <c r="K170" s="95">
        <v>43966</v>
      </c>
      <c r="L170" s="95">
        <v>22722</v>
      </c>
      <c r="M170" s="97">
        <v>66688</v>
      </c>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c r="FO170" s="67"/>
      <c r="FP170" s="67"/>
      <c r="FQ170" s="67"/>
      <c r="FR170" s="67"/>
      <c r="FS170" s="67"/>
      <c r="FT170" s="67"/>
      <c r="FU170" s="67"/>
      <c r="FV170" s="67"/>
      <c r="FW170" s="67"/>
      <c r="FX170" s="67"/>
      <c r="FY170" s="67"/>
      <c r="FZ170" s="67"/>
      <c r="GA170" s="67"/>
      <c r="GB170" s="67"/>
      <c r="GC170" s="67"/>
      <c r="GD170" s="67"/>
      <c r="GE170" s="67"/>
      <c r="GF170" s="67"/>
      <c r="GG170" s="67"/>
      <c r="GH170" s="67"/>
      <c r="GI170" s="67"/>
      <c r="GJ170" s="67"/>
      <c r="GK170" s="67"/>
      <c r="GL170" s="67"/>
      <c r="GM170" s="67"/>
      <c r="GN170" s="67"/>
      <c r="GO170" s="67"/>
      <c r="GP170" s="67"/>
      <c r="GQ170" s="67"/>
      <c r="GR170" s="67"/>
      <c r="GS170" s="67"/>
      <c r="GT170" s="67"/>
      <c r="GU170" s="67"/>
      <c r="GV170" s="67"/>
      <c r="GW170" s="67"/>
      <c r="GX170" s="67"/>
      <c r="GY170" s="67"/>
      <c r="GZ170" s="67"/>
      <c r="HA170" s="67"/>
      <c r="HB170" s="67"/>
      <c r="HC170" s="67"/>
      <c r="HD170" s="67"/>
      <c r="HE170" s="67"/>
      <c r="HF170" s="67"/>
      <c r="HG170" s="67"/>
      <c r="HH170" s="67"/>
      <c r="HI170" s="67"/>
      <c r="HJ170" s="67"/>
      <c r="HK170" s="67"/>
      <c r="HL170" s="67"/>
      <c r="HM170" s="67"/>
      <c r="HN170" s="67"/>
      <c r="HO170" s="67"/>
      <c r="HP170" s="67"/>
      <c r="HQ170" s="67"/>
      <c r="HR170" s="67"/>
      <c r="HS170" s="67"/>
      <c r="HT170" s="67"/>
      <c r="HU170" s="67"/>
      <c r="HV170" s="67"/>
      <c r="HW170" s="67"/>
      <c r="HX170" s="67"/>
      <c r="HY170" s="67"/>
      <c r="HZ170" s="67"/>
      <c r="IA170" s="67"/>
      <c r="IB170" s="67"/>
      <c r="IC170" s="67"/>
      <c r="ID170" s="67"/>
      <c r="IE170" s="67"/>
      <c r="IF170" s="67"/>
      <c r="IG170" s="67"/>
      <c r="IH170" s="67"/>
      <c r="II170" s="67"/>
    </row>
    <row r="171" spans="1:243" s="68" customFormat="1" ht="17.25">
      <c r="A171" s="252"/>
      <c r="B171" s="247" t="s">
        <v>329</v>
      </c>
      <c r="C171" s="247"/>
      <c r="D171" s="75">
        <v>413179</v>
      </c>
      <c r="E171" s="95">
        <v>0</v>
      </c>
      <c r="F171" s="95">
        <v>413179</v>
      </c>
      <c r="G171" s="95">
        <v>0</v>
      </c>
      <c r="H171" s="95">
        <v>0</v>
      </c>
      <c r="I171" s="95">
        <v>0</v>
      </c>
      <c r="J171" s="95">
        <v>413179</v>
      </c>
      <c r="K171" s="95">
        <v>0</v>
      </c>
      <c r="L171" s="95">
        <v>0</v>
      </c>
      <c r="M171" s="97">
        <v>0</v>
      </c>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c r="FO171" s="67"/>
      <c r="FP171" s="67"/>
      <c r="FQ171" s="67"/>
      <c r="FR171" s="67"/>
      <c r="FS171" s="67"/>
      <c r="FT171" s="67"/>
      <c r="FU171" s="67"/>
      <c r="FV171" s="67"/>
      <c r="FW171" s="67"/>
      <c r="FX171" s="67"/>
      <c r="FY171" s="67"/>
      <c r="FZ171" s="67"/>
      <c r="GA171" s="67"/>
      <c r="GB171" s="67"/>
      <c r="GC171" s="67"/>
      <c r="GD171" s="67"/>
      <c r="GE171" s="67"/>
      <c r="GF171" s="67"/>
      <c r="GG171" s="67"/>
      <c r="GH171" s="67"/>
      <c r="GI171" s="67"/>
      <c r="GJ171" s="67"/>
      <c r="GK171" s="67"/>
      <c r="GL171" s="67"/>
      <c r="GM171" s="67"/>
      <c r="GN171" s="67"/>
      <c r="GO171" s="67"/>
      <c r="GP171" s="67"/>
      <c r="GQ171" s="67"/>
      <c r="GR171" s="67"/>
      <c r="GS171" s="67"/>
      <c r="GT171" s="67"/>
      <c r="GU171" s="67"/>
      <c r="GV171" s="67"/>
      <c r="GW171" s="67"/>
      <c r="GX171" s="67"/>
      <c r="GY171" s="67"/>
      <c r="GZ171" s="67"/>
      <c r="HA171" s="67"/>
      <c r="HB171" s="67"/>
      <c r="HC171" s="67"/>
      <c r="HD171" s="67"/>
      <c r="HE171" s="67"/>
      <c r="HF171" s="67"/>
      <c r="HG171" s="67"/>
      <c r="HH171" s="67"/>
      <c r="HI171" s="67"/>
      <c r="HJ171" s="67"/>
      <c r="HK171" s="67"/>
      <c r="HL171" s="67"/>
      <c r="HM171" s="67"/>
      <c r="HN171" s="67"/>
      <c r="HO171" s="67"/>
      <c r="HP171" s="67"/>
      <c r="HQ171" s="67"/>
      <c r="HR171" s="67"/>
      <c r="HS171" s="67"/>
      <c r="HT171" s="67"/>
      <c r="HU171" s="67"/>
      <c r="HV171" s="67"/>
      <c r="HW171" s="67"/>
      <c r="HX171" s="67"/>
      <c r="HY171" s="67"/>
      <c r="HZ171" s="67"/>
      <c r="IA171" s="67"/>
      <c r="IB171" s="67"/>
      <c r="IC171" s="67"/>
      <c r="ID171" s="67"/>
      <c r="IE171" s="67"/>
      <c r="IF171" s="67"/>
      <c r="IG171" s="67"/>
      <c r="IH171" s="67"/>
      <c r="II171" s="67"/>
    </row>
    <row r="172" spans="1:243" s="68" customFormat="1" ht="17.25">
      <c r="A172" s="252"/>
      <c r="B172" s="247" t="s">
        <v>330</v>
      </c>
      <c r="C172" s="247"/>
      <c r="D172" s="75">
        <v>3160653</v>
      </c>
      <c r="E172" s="95">
        <v>15585</v>
      </c>
      <c r="F172" s="95">
        <v>919657</v>
      </c>
      <c r="G172" s="95">
        <v>308260</v>
      </c>
      <c r="H172" s="95">
        <v>1917000</v>
      </c>
      <c r="I172" s="95">
        <v>0</v>
      </c>
      <c r="J172" s="95">
        <v>3160502</v>
      </c>
      <c r="K172" s="95">
        <v>151</v>
      </c>
      <c r="L172" s="95">
        <v>0</v>
      </c>
      <c r="M172" s="97">
        <v>151</v>
      </c>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c r="FO172" s="67"/>
      <c r="FP172" s="67"/>
      <c r="FQ172" s="67"/>
      <c r="FR172" s="67"/>
      <c r="FS172" s="67"/>
      <c r="FT172" s="67"/>
      <c r="FU172" s="67"/>
      <c r="FV172" s="67"/>
      <c r="FW172" s="67"/>
      <c r="FX172" s="67"/>
      <c r="FY172" s="67"/>
      <c r="FZ172" s="67"/>
      <c r="GA172" s="67"/>
      <c r="GB172" s="67"/>
      <c r="GC172" s="67"/>
      <c r="GD172" s="67"/>
      <c r="GE172" s="67"/>
      <c r="GF172" s="67"/>
      <c r="GG172" s="67"/>
      <c r="GH172" s="67"/>
      <c r="GI172" s="67"/>
      <c r="GJ172" s="67"/>
      <c r="GK172" s="67"/>
      <c r="GL172" s="67"/>
      <c r="GM172" s="67"/>
      <c r="GN172" s="67"/>
      <c r="GO172" s="67"/>
      <c r="GP172" s="67"/>
      <c r="GQ172" s="67"/>
      <c r="GR172" s="67"/>
      <c r="GS172" s="67"/>
      <c r="GT172" s="67"/>
      <c r="GU172" s="67"/>
      <c r="GV172" s="67"/>
      <c r="GW172" s="67"/>
      <c r="GX172" s="67"/>
      <c r="GY172" s="67"/>
      <c r="GZ172" s="67"/>
      <c r="HA172" s="67"/>
      <c r="HB172" s="67"/>
      <c r="HC172" s="67"/>
      <c r="HD172" s="67"/>
      <c r="HE172" s="67"/>
      <c r="HF172" s="67"/>
      <c r="HG172" s="67"/>
      <c r="HH172" s="67"/>
      <c r="HI172" s="67"/>
      <c r="HJ172" s="67"/>
      <c r="HK172" s="67"/>
      <c r="HL172" s="67"/>
      <c r="HM172" s="67"/>
      <c r="HN172" s="67"/>
      <c r="HO172" s="67"/>
      <c r="HP172" s="67"/>
      <c r="HQ172" s="67"/>
      <c r="HR172" s="67"/>
      <c r="HS172" s="67"/>
      <c r="HT172" s="67"/>
      <c r="HU172" s="67"/>
      <c r="HV172" s="67"/>
      <c r="HW172" s="67"/>
      <c r="HX172" s="67"/>
      <c r="HY172" s="67"/>
      <c r="HZ172" s="67"/>
      <c r="IA172" s="67"/>
      <c r="IB172" s="67"/>
      <c r="IC172" s="67"/>
      <c r="ID172" s="67"/>
      <c r="IE172" s="67"/>
      <c r="IF172" s="67"/>
      <c r="IG172" s="67"/>
      <c r="IH172" s="67"/>
      <c r="II172" s="67"/>
    </row>
    <row r="173" spans="1:243" s="68" customFormat="1" ht="17.25">
      <c r="A173" s="252"/>
      <c r="B173" s="247" t="s">
        <v>331</v>
      </c>
      <c r="C173" s="247"/>
      <c r="D173" s="75">
        <v>1484008</v>
      </c>
      <c r="E173" s="95">
        <v>241653</v>
      </c>
      <c r="F173" s="95">
        <v>948642</v>
      </c>
      <c r="G173" s="95">
        <v>124921</v>
      </c>
      <c r="H173" s="95">
        <v>110000</v>
      </c>
      <c r="I173" s="95">
        <v>0</v>
      </c>
      <c r="J173" s="95">
        <v>1425216</v>
      </c>
      <c r="K173" s="95">
        <v>37952</v>
      </c>
      <c r="L173" s="95">
        <v>20840</v>
      </c>
      <c r="M173" s="97">
        <v>58792</v>
      </c>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c r="FO173" s="67"/>
      <c r="FP173" s="67"/>
      <c r="FQ173" s="67"/>
      <c r="FR173" s="67"/>
      <c r="FS173" s="67"/>
      <c r="FT173" s="67"/>
      <c r="FU173" s="67"/>
      <c r="FV173" s="67"/>
      <c r="FW173" s="67"/>
      <c r="FX173" s="67"/>
      <c r="FY173" s="67"/>
      <c r="FZ173" s="67"/>
      <c r="GA173" s="67"/>
      <c r="GB173" s="67"/>
      <c r="GC173" s="67"/>
      <c r="GD173" s="67"/>
      <c r="GE173" s="67"/>
      <c r="GF173" s="67"/>
      <c r="GG173" s="67"/>
      <c r="GH173" s="67"/>
      <c r="GI173" s="67"/>
      <c r="GJ173" s="67"/>
      <c r="GK173" s="67"/>
      <c r="GL173" s="67"/>
      <c r="GM173" s="67"/>
      <c r="GN173" s="67"/>
      <c r="GO173" s="67"/>
      <c r="GP173" s="67"/>
      <c r="GQ173" s="67"/>
      <c r="GR173" s="67"/>
      <c r="GS173" s="67"/>
      <c r="GT173" s="67"/>
      <c r="GU173" s="67"/>
      <c r="GV173" s="67"/>
      <c r="GW173" s="67"/>
      <c r="GX173" s="67"/>
      <c r="GY173" s="67"/>
      <c r="GZ173" s="67"/>
      <c r="HA173" s="67"/>
      <c r="HB173" s="67"/>
      <c r="HC173" s="67"/>
      <c r="HD173" s="67"/>
      <c r="HE173" s="67"/>
      <c r="HF173" s="67"/>
      <c r="HG173" s="67"/>
      <c r="HH173" s="67"/>
      <c r="HI173" s="67"/>
      <c r="HJ173" s="67"/>
      <c r="HK173" s="67"/>
      <c r="HL173" s="67"/>
      <c r="HM173" s="67"/>
      <c r="HN173" s="67"/>
      <c r="HO173" s="67"/>
      <c r="HP173" s="67"/>
      <c r="HQ173" s="67"/>
      <c r="HR173" s="67"/>
      <c r="HS173" s="67"/>
      <c r="HT173" s="67"/>
      <c r="HU173" s="67"/>
      <c r="HV173" s="67"/>
      <c r="HW173" s="67"/>
      <c r="HX173" s="67"/>
      <c r="HY173" s="67"/>
      <c r="HZ173" s="67"/>
      <c r="IA173" s="67"/>
      <c r="IB173" s="67"/>
      <c r="IC173" s="67"/>
      <c r="ID173" s="67"/>
      <c r="IE173" s="67"/>
      <c r="IF173" s="67"/>
      <c r="IG173" s="67"/>
      <c r="IH173" s="67"/>
      <c r="II173" s="67"/>
    </row>
    <row r="174" spans="1:243" s="68" customFormat="1" ht="17.25">
      <c r="A174" s="252"/>
      <c r="B174" s="247" t="s">
        <v>332</v>
      </c>
      <c r="C174" s="247"/>
      <c r="D174" s="75">
        <v>120811</v>
      </c>
      <c r="E174" s="95">
        <v>0</v>
      </c>
      <c r="F174" s="95">
        <v>104393</v>
      </c>
      <c r="G174" s="95">
        <v>8673</v>
      </c>
      <c r="H174" s="95">
        <v>0</v>
      </c>
      <c r="I174" s="95">
        <v>0</v>
      </c>
      <c r="J174" s="95">
        <v>113066</v>
      </c>
      <c r="K174" s="95">
        <v>5863</v>
      </c>
      <c r="L174" s="95">
        <v>1882</v>
      </c>
      <c r="M174" s="97">
        <v>7745</v>
      </c>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c r="FO174" s="67"/>
      <c r="FP174" s="67"/>
      <c r="FQ174" s="67"/>
      <c r="FR174" s="67"/>
      <c r="FS174" s="67"/>
      <c r="FT174" s="67"/>
      <c r="FU174" s="67"/>
      <c r="FV174" s="67"/>
      <c r="FW174" s="67"/>
      <c r="FX174" s="67"/>
      <c r="FY174" s="67"/>
      <c r="FZ174" s="67"/>
      <c r="GA174" s="67"/>
      <c r="GB174" s="67"/>
      <c r="GC174" s="67"/>
      <c r="GD174" s="67"/>
      <c r="GE174" s="67"/>
      <c r="GF174" s="67"/>
      <c r="GG174" s="67"/>
      <c r="GH174" s="67"/>
      <c r="GI174" s="67"/>
      <c r="GJ174" s="67"/>
      <c r="GK174" s="67"/>
      <c r="GL174" s="67"/>
      <c r="GM174" s="67"/>
      <c r="GN174" s="67"/>
      <c r="GO174" s="67"/>
      <c r="GP174" s="67"/>
      <c r="GQ174" s="67"/>
      <c r="GR174" s="67"/>
      <c r="GS174" s="67"/>
      <c r="GT174" s="67"/>
      <c r="GU174" s="67"/>
      <c r="GV174" s="67"/>
      <c r="GW174" s="67"/>
      <c r="GX174" s="67"/>
      <c r="GY174" s="67"/>
      <c r="GZ174" s="67"/>
      <c r="HA174" s="67"/>
      <c r="HB174" s="67"/>
      <c r="HC174" s="67"/>
      <c r="HD174" s="67"/>
      <c r="HE174" s="67"/>
      <c r="HF174" s="67"/>
      <c r="HG174" s="67"/>
      <c r="HH174" s="67"/>
      <c r="HI174" s="67"/>
      <c r="HJ174" s="67"/>
      <c r="HK174" s="67"/>
      <c r="HL174" s="67"/>
      <c r="HM174" s="67"/>
      <c r="HN174" s="67"/>
      <c r="HO174" s="67"/>
      <c r="HP174" s="67"/>
      <c r="HQ174" s="67"/>
      <c r="HR174" s="67"/>
      <c r="HS174" s="67"/>
      <c r="HT174" s="67"/>
      <c r="HU174" s="67"/>
      <c r="HV174" s="67"/>
      <c r="HW174" s="67"/>
      <c r="HX174" s="67"/>
      <c r="HY174" s="67"/>
      <c r="HZ174" s="67"/>
      <c r="IA174" s="67"/>
      <c r="IB174" s="67"/>
      <c r="IC174" s="67"/>
      <c r="ID174" s="67"/>
      <c r="IE174" s="67"/>
      <c r="IF174" s="67"/>
      <c r="IG174" s="67"/>
      <c r="IH174" s="67"/>
      <c r="II174" s="67"/>
    </row>
    <row r="175" spans="1:243" s="68" customFormat="1" ht="17.25">
      <c r="A175" s="252" t="s">
        <v>333</v>
      </c>
      <c r="B175" s="67"/>
      <c r="C175" s="67"/>
      <c r="D175" s="75">
        <v>11220167</v>
      </c>
      <c r="E175" s="95">
        <v>0</v>
      </c>
      <c r="F175" s="95">
        <v>10895017</v>
      </c>
      <c r="G175" s="95">
        <v>325150</v>
      </c>
      <c r="H175" s="95">
        <v>0</v>
      </c>
      <c r="I175" s="95">
        <v>0</v>
      </c>
      <c r="J175" s="95">
        <v>11220167</v>
      </c>
      <c r="K175" s="95">
        <v>0</v>
      </c>
      <c r="L175" s="95">
        <v>0</v>
      </c>
      <c r="M175" s="97">
        <v>0</v>
      </c>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c r="FO175" s="67"/>
      <c r="FP175" s="67"/>
      <c r="FQ175" s="67"/>
      <c r="FR175" s="67"/>
      <c r="FS175" s="67"/>
      <c r="FT175" s="67"/>
      <c r="FU175" s="67"/>
      <c r="FV175" s="67"/>
      <c r="FW175" s="67"/>
      <c r="FX175" s="67"/>
      <c r="FY175" s="67"/>
      <c r="FZ175" s="67"/>
      <c r="GA175" s="67"/>
      <c r="GB175" s="67"/>
      <c r="GC175" s="67"/>
      <c r="GD175" s="67"/>
      <c r="GE175" s="67"/>
      <c r="GF175" s="67"/>
      <c r="GG175" s="67"/>
      <c r="GH175" s="67"/>
      <c r="GI175" s="67"/>
      <c r="GJ175" s="67"/>
      <c r="GK175" s="67"/>
      <c r="GL175" s="67"/>
      <c r="GM175" s="67"/>
      <c r="GN175" s="67"/>
      <c r="GO175" s="67"/>
      <c r="GP175" s="67"/>
      <c r="GQ175" s="67"/>
      <c r="GR175" s="67"/>
      <c r="GS175" s="67"/>
      <c r="GT175" s="67"/>
      <c r="GU175" s="67"/>
      <c r="GV175" s="67"/>
      <c r="GW175" s="67"/>
      <c r="GX175" s="67"/>
      <c r="GY175" s="67"/>
      <c r="GZ175" s="67"/>
      <c r="HA175" s="67"/>
      <c r="HB175" s="67"/>
      <c r="HC175" s="67"/>
      <c r="HD175" s="67"/>
      <c r="HE175" s="67"/>
      <c r="HF175" s="67"/>
      <c r="HG175" s="67"/>
      <c r="HH175" s="67"/>
      <c r="HI175" s="67"/>
      <c r="HJ175" s="67"/>
      <c r="HK175" s="67"/>
      <c r="HL175" s="67"/>
      <c r="HM175" s="67"/>
      <c r="HN175" s="67"/>
      <c r="HO175" s="67"/>
      <c r="HP175" s="67"/>
      <c r="HQ175" s="67"/>
      <c r="HR175" s="67"/>
      <c r="HS175" s="67"/>
      <c r="HT175" s="67"/>
      <c r="HU175" s="67"/>
      <c r="HV175" s="67"/>
      <c r="HW175" s="67"/>
      <c r="HX175" s="67"/>
      <c r="HY175" s="67"/>
      <c r="HZ175" s="67"/>
      <c r="IA175" s="67"/>
      <c r="IB175" s="67"/>
      <c r="IC175" s="67"/>
      <c r="ID175" s="67"/>
      <c r="IE175" s="67"/>
      <c r="IF175" s="67"/>
      <c r="IG175" s="67"/>
      <c r="IH175" s="67"/>
      <c r="II175" s="67"/>
    </row>
    <row r="176" spans="1:256" s="68" customFormat="1" ht="18" thickBot="1">
      <c r="A176" s="101"/>
      <c r="B176" s="66"/>
      <c r="C176" s="255"/>
      <c r="D176" s="258"/>
      <c r="E176" s="259"/>
      <c r="F176" s="259"/>
      <c r="G176" s="259"/>
      <c r="H176" s="259"/>
      <c r="I176" s="259"/>
      <c r="J176" s="259"/>
      <c r="K176" s="259"/>
      <c r="L176" s="259"/>
      <c r="M176" s="263"/>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c r="FO176" s="67"/>
      <c r="FP176" s="67"/>
      <c r="FQ176" s="67"/>
      <c r="FR176" s="67"/>
      <c r="FS176" s="67"/>
      <c r="FT176" s="67"/>
      <c r="FU176" s="67"/>
      <c r="FV176" s="67"/>
      <c r="FW176" s="67"/>
      <c r="FX176" s="67"/>
      <c r="FY176" s="67"/>
      <c r="FZ176" s="67"/>
      <c r="GA176" s="67"/>
      <c r="GB176" s="67"/>
      <c r="GC176" s="67"/>
      <c r="GD176" s="67"/>
      <c r="GE176" s="67"/>
      <c r="GF176" s="67"/>
      <c r="GG176" s="67"/>
      <c r="GH176" s="67"/>
      <c r="GI176" s="67"/>
      <c r="GJ176" s="67"/>
      <c r="GK176" s="67"/>
      <c r="GL176" s="67"/>
      <c r="GM176" s="67"/>
      <c r="GN176" s="67"/>
      <c r="GO176" s="67"/>
      <c r="GP176" s="67"/>
      <c r="GQ176" s="67"/>
      <c r="GR176" s="67"/>
      <c r="GS176" s="67"/>
      <c r="GT176" s="67"/>
      <c r="GU176" s="67"/>
      <c r="GV176" s="67"/>
      <c r="GW176" s="67"/>
      <c r="GX176" s="67"/>
      <c r="GY176" s="67"/>
      <c r="GZ176" s="67"/>
      <c r="HA176" s="67"/>
      <c r="HB176" s="67"/>
      <c r="HC176" s="67"/>
      <c r="HD176" s="67"/>
      <c r="HE176" s="67"/>
      <c r="HF176" s="67"/>
      <c r="HG176" s="67"/>
      <c r="HH176" s="67"/>
      <c r="HI176" s="67"/>
      <c r="HJ176" s="67"/>
      <c r="HK176" s="67"/>
      <c r="HL176" s="67"/>
      <c r="HM176" s="67"/>
      <c r="HN176" s="67"/>
      <c r="HO176" s="67"/>
      <c r="HP176" s="67"/>
      <c r="HQ176" s="67"/>
      <c r="HR176" s="67"/>
      <c r="HS176" s="67"/>
      <c r="HT176" s="67"/>
      <c r="HU176" s="67"/>
      <c r="HV176" s="67"/>
      <c r="HW176" s="67"/>
      <c r="HX176" s="67"/>
      <c r="HY176" s="67"/>
      <c r="HZ176" s="67"/>
      <c r="IA176" s="67"/>
      <c r="IB176" s="67"/>
      <c r="IC176" s="67"/>
      <c r="ID176" s="67"/>
      <c r="IE176" s="67"/>
      <c r="IF176" s="67"/>
      <c r="IG176" s="67"/>
      <c r="IH176" s="67"/>
      <c r="II176" s="67"/>
      <c r="IJ176" s="67"/>
      <c r="IK176" s="67"/>
      <c r="IL176" s="67"/>
      <c r="IM176" s="67"/>
      <c r="IN176" s="67"/>
      <c r="IO176" s="67"/>
      <c r="IP176" s="67"/>
      <c r="IQ176" s="67"/>
      <c r="IR176" s="67"/>
      <c r="IS176" s="67"/>
      <c r="IT176" s="67"/>
      <c r="IU176" s="67"/>
      <c r="IV176" s="67"/>
    </row>
    <row r="177" spans="1:256" s="68" customFormat="1" ht="21.75" customHeight="1">
      <c r="A177" s="128"/>
      <c r="B177" s="128"/>
      <c r="C177" s="306"/>
      <c r="D177" s="306"/>
      <c r="E177" s="306"/>
      <c r="F177" s="306"/>
      <c r="G177" s="306"/>
      <c r="H177" s="306"/>
      <c r="I177" s="306"/>
      <c r="J177" s="306"/>
      <c r="K177" s="306"/>
      <c r="L177" s="306"/>
      <c r="M177" s="306"/>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c r="FO177" s="67"/>
      <c r="FP177" s="67"/>
      <c r="FQ177" s="67"/>
      <c r="FR177" s="67"/>
      <c r="FS177" s="67"/>
      <c r="FT177" s="67"/>
      <c r="FU177" s="67"/>
      <c r="FV177" s="67"/>
      <c r="FW177" s="67"/>
      <c r="FX177" s="67"/>
      <c r="FY177" s="67"/>
      <c r="FZ177" s="67"/>
      <c r="GA177" s="67"/>
      <c r="GB177" s="67"/>
      <c r="GC177" s="67"/>
      <c r="GD177" s="67"/>
      <c r="GE177" s="67"/>
      <c r="GF177" s="67"/>
      <c r="GG177" s="67"/>
      <c r="GH177" s="67"/>
      <c r="GI177" s="67"/>
      <c r="GJ177" s="67"/>
      <c r="GK177" s="67"/>
      <c r="GL177" s="67"/>
      <c r="GM177" s="67"/>
      <c r="GN177" s="67"/>
      <c r="GO177" s="67"/>
      <c r="GP177" s="67"/>
      <c r="GQ177" s="67"/>
      <c r="GR177" s="67"/>
      <c r="GS177" s="67"/>
      <c r="GT177" s="67"/>
      <c r="GU177" s="67"/>
      <c r="GV177" s="67"/>
      <c r="GW177" s="67"/>
      <c r="GX177" s="67"/>
      <c r="GY177" s="67"/>
      <c r="GZ177" s="67"/>
      <c r="HA177" s="67"/>
      <c r="HB177" s="67"/>
      <c r="HC177" s="67"/>
      <c r="HD177" s="67"/>
      <c r="HE177" s="67"/>
      <c r="HF177" s="67"/>
      <c r="HG177" s="67"/>
      <c r="HH177" s="67"/>
      <c r="HI177" s="67"/>
      <c r="HJ177" s="67"/>
      <c r="HK177" s="67"/>
      <c r="HL177" s="67"/>
      <c r="HM177" s="67"/>
      <c r="HN177" s="67"/>
      <c r="HO177" s="67"/>
      <c r="HP177" s="67"/>
      <c r="HQ177" s="67"/>
      <c r="HR177" s="67"/>
      <c r="HS177" s="67"/>
      <c r="HT177" s="67"/>
      <c r="HU177" s="67"/>
      <c r="HV177" s="67"/>
      <c r="HW177" s="67"/>
      <c r="HX177" s="67"/>
      <c r="HY177" s="67"/>
      <c r="HZ177" s="67"/>
      <c r="IA177" s="67"/>
      <c r="IB177" s="67"/>
      <c r="IC177" s="67"/>
      <c r="ID177" s="67"/>
      <c r="IE177" s="67"/>
      <c r="IF177" s="67"/>
      <c r="IG177" s="67"/>
      <c r="IH177" s="67"/>
      <c r="II177" s="67"/>
      <c r="IJ177" s="67"/>
      <c r="IK177" s="67"/>
      <c r="IL177" s="67"/>
      <c r="IM177" s="67"/>
      <c r="IN177" s="67"/>
      <c r="IO177" s="67"/>
      <c r="IP177" s="67"/>
      <c r="IQ177" s="67"/>
      <c r="IR177" s="67"/>
      <c r="IS177" s="67"/>
      <c r="IT177" s="67"/>
      <c r="IU177" s="67"/>
      <c r="IV177" s="67"/>
    </row>
    <row r="178" spans="1:13" s="68" customFormat="1" ht="17.25">
      <c r="A178" s="315">
        <v>34</v>
      </c>
      <c r="B178" s="315"/>
      <c r="C178" s="315"/>
      <c r="D178" s="315"/>
      <c r="E178" s="315"/>
      <c r="F178" s="315"/>
      <c r="G178" s="315"/>
      <c r="H178" s="315"/>
      <c r="I178" s="315"/>
      <c r="J178" s="315"/>
      <c r="K178" s="315"/>
      <c r="L178" s="315"/>
      <c r="M178" s="315"/>
    </row>
    <row r="179" spans="1:13" s="68" customFormat="1" ht="18" thickBot="1">
      <c r="A179" s="277"/>
      <c r="B179" s="277" t="s">
        <v>306</v>
      </c>
      <c r="C179" s="277"/>
      <c r="D179" s="277"/>
      <c r="E179" s="277"/>
      <c r="F179" s="277"/>
      <c r="G179" s="277"/>
      <c r="H179" s="277"/>
      <c r="I179" s="277"/>
      <c r="J179" s="277"/>
      <c r="K179" s="277"/>
      <c r="L179" s="277"/>
      <c r="M179" s="278" t="s">
        <v>301</v>
      </c>
    </row>
    <row r="180" spans="1:243" s="68" customFormat="1" ht="17.25">
      <c r="A180" s="349" t="s">
        <v>409</v>
      </c>
      <c r="B180" s="324"/>
      <c r="C180" s="320"/>
      <c r="D180" s="381" t="s">
        <v>424</v>
      </c>
      <c r="E180" s="330" t="s">
        <v>410</v>
      </c>
      <c r="F180" s="310"/>
      <c r="G180" s="310"/>
      <c r="H180" s="310"/>
      <c r="I180" s="310"/>
      <c r="J180" s="331"/>
      <c r="K180" s="330" t="s">
        <v>149</v>
      </c>
      <c r="L180" s="310"/>
      <c r="M180" s="332"/>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c r="FO180" s="67"/>
      <c r="FP180" s="67"/>
      <c r="FQ180" s="67"/>
      <c r="FR180" s="67"/>
      <c r="FS180" s="67"/>
      <c r="FT180" s="67"/>
      <c r="FU180" s="67"/>
      <c r="FV180" s="67"/>
      <c r="FW180" s="67"/>
      <c r="FX180" s="67"/>
      <c r="FY180" s="67"/>
      <c r="FZ180" s="67"/>
      <c r="GA180" s="67"/>
      <c r="GB180" s="67"/>
      <c r="GC180" s="67"/>
      <c r="GD180" s="67"/>
      <c r="GE180" s="67"/>
      <c r="GF180" s="67"/>
      <c r="GG180" s="67"/>
      <c r="GH180" s="67"/>
      <c r="GI180" s="67"/>
      <c r="GJ180" s="67"/>
      <c r="GK180" s="67"/>
      <c r="GL180" s="67"/>
      <c r="GM180" s="67"/>
      <c r="GN180" s="67"/>
      <c r="GO180" s="67"/>
      <c r="GP180" s="67"/>
      <c r="GQ180" s="67"/>
      <c r="GR180" s="67"/>
      <c r="GS180" s="67"/>
      <c r="GT180" s="67"/>
      <c r="GU180" s="67"/>
      <c r="GV180" s="67"/>
      <c r="GW180" s="67"/>
      <c r="GX180" s="67"/>
      <c r="GY180" s="67"/>
      <c r="GZ180" s="67"/>
      <c r="HA180" s="67"/>
      <c r="HB180" s="67"/>
      <c r="HC180" s="67"/>
      <c r="HD180" s="67"/>
      <c r="HE180" s="67"/>
      <c r="HF180" s="67"/>
      <c r="HG180" s="67"/>
      <c r="HH180" s="67"/>
      <c r="HI180" s="67"/>
      <c r="HJ180" s="67"/>
      <c r="HK180" s="67"/>
      <c r="HL180" s="67"/>
      <c r="HM180" s="67"/>
      <c r="HN180" s="67"/>
      <c r="HO180" s="67"/>
      <c r="HP180" s="67"/>
      <c r="HQ180" s="67"/>
      <c r="HR180" s="67"/>
      <c r="HS180" s="67"/>
      <c r="HT180" s="67"/>
      <c r="HU180" s="67"/>
      <c r="HV180" s="67"/>
      <c r="HW180" s="67"/>
      <c r="HX180" s="67"/>
      <c r="HY180" s="67"/>
      <c r="HZ180" s="67"/>
      <c r="IA180" s="67"/>
      <c r="IB180" s="67"/>
      <c r="IC180" s="67"/>
      <c r="ID180" s="67"/>
      <c r="IE180" s="67"/>
      <c r="IF180" s="67"/>
      <c r="IG180" s="67"/>
      <c r="IH180" s="67"/>
      <c r="II180" s="67"/>
    </row>
    <row r="181" spans="1:243" s="68" customFormat="1" ht="17.25">
      <c r="A181" s="314"/>
      <c r="B181" s="315"/>
      <c r="C181" s="316"/>
      <c r="D181" s="379"/>
      <c r="E181" s="382" t="s">
        <v>66</v>
      </c>
      <c r="F181" s="383" t="s">
        <v>425</v>
      </c>
      <c r="G181" s="383" t="s">
        <v>426</v>
      </c>
      <c r="H181" s="382" t="s">
        <v>68</v>
      </c>
      <c r="I181" s="378" t="s">
        <v>427</v>
      </c>
      <c r="J181" s="382" t="s">
        <v>65</v>
      </c>
      <c r="K181" s="378" t="s">
        <v>428</v>
      </c>
      <c r="L181" s="378" t="s">
        <v>429</v>
      </c>
      <c r="M181" s="375" t="s">
        <v>65</v>
      </c>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c r="FO181" s="67"/>
      <c r="FP181" s="67"/>
      <c r="FQ181" s="67"/>
      <c r="FR181" s="67"/>
      <c r="FS181" s="67"/>
      <c r="FT181" s="67"/>
      <c r="FU181" s="67"/>
      <c r="FV181" s="67"/>
      <c r="FW181" s="67"/>
      <c r="FX181" s="67"/>
      <c r="FY181" s="67"/>
      <c r="FZ181" s="67"/>
      <c r="GA181" s="67"/>
      <c r="GB181" s="67"/>
      <c r="GC181" s="67"/>
      <c r="GD181" s="67"/>
      <c r="GE181" s="67"/>
      <c r="GF181" s="67"/>
      <c r="GG181" s="67"/>
      <c r="GH181" s="67"/>
      <c r="GI181" s="67"/>
      <c r="GJ181" s="67"/>
      <c r="GK181" s="67"/>
      <c r="GL181" s="67"/>
      <c r="GM181" s="67"/>
      <c r="GN181" s="67"/>
      <c r="GO181" s="67"/>
      <c r="GP181" s="67"/>
      <c r="GQ181" s="67"/>
      <c r="GR181" s="67"/>
      <c r="GS181" s="67"/>
      <c r="GT181" s="67"/>
      <c r="GU181" s="67"/>
      <c r="GV181" s="67"/>
      <c r="GW181" s="67"/>
      <c r="GX181" s="67"/>
      <c r="GY181" s="67"/>
      <c r="GZ181" s="67"/>
      <c r="HA181" s="67"/>
      <c r="HB181" s="67"/>
      <c r="HC181" s="67"/>
      <c r="HD181" s="67"/>
      <c r="HE181" s="67"/>
      <c r="HF181" s="67"/>
      <c r="HG181" s="67"/>
      <c r="HH181" s="67"/>
      <c r="HI181" s="67"/>
      <c r="HJ181" s="67"/>
      <c r="HK181" s="67"/>
      <c r="HL181" s="67"/>
      <c r="HM181" s="67"/>
      <c r="HN181" s="67"/>
      <c r="HO181" s="67"/>
      <c r="HP181" s="67"/>
      <c r="HQ181" s="67"/>
      <c r="HR181" s="67"/>
      <c r="HS181" s="67"/>
      <c r="HT181" s="67"/>
      <c r="HU181" s="67"/>
      <c r="HV181" s="67"/>
      <c r="HW181" s="67"/>
      <c r="HX181" s="67"/>
      <c r="HY181" s="67"/>
      <c r="HZ181" s="67"/>
      <c r="IA181" s="67"/>
      <c r="IB181" s="67"/>
      <c r="IC181" s="67"/>
      <c r="ID181" s="67"/>
      <c r="IE181" s="67"/>
      <c r="IF181" s="67"/>
      <c r="IG181" s="67"/>
      <c r="IH181" s="67"/>
      <c r="II181" s="67"/>
    </row>
    <row r="182" spans="1:243" s="68" customFormat="1" ht="17.25">
      <c r="A182" s="314"/>
      <c r="B182" s="315"/>
      <c r="C182" s="316"/>
      <c r="D182" s="379"/>
      <c r="E182" s="379"/>
      <c r="F182" s="384"/>
      <c r="G182" s="384"/>
      <c r="H182" s="379"/>
      <c r="I182" s="379"/>
      <c r="J182" s="386"/>
      <c r="K182" s="379"/>
      <c r="L182" s="379"/>
      <c r="M182" s="376"/>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c r="FO182" s="67"/>
      <c r="FP182" s="67"/>
      <c r="FQ182" s="67"/>
      <c r="FR182" s="67"/>
      <c r="FS182" s="67"/>
      <c r="FT182" s="67"/>
      <c r="FU182" s="67"/>
      <c r="FV182" s="67"/>
      <c r="FW182" s="67"/>
      <c r="FX182" s="67"/>
      <c r="FY182" s="67"/>
      <c r="FZ182" s="67"/>
      <c r="GA182" s="67"/>
      <c r="GB182" s="67"/>
      <c r="GC182" s="67"/>
      <c r="GD182" s="67"/>
      <c r="GE182" s="67"/>
      <c r="GF182" s="67"/>
      <c r="GG182" s="67"/>
      <c r="GH182" s="67"/>
      <c r="GI182" s="67"/>
      <c r="GJ182" s="67"/>
      <c r="GK182" s="67"/>
      <c r="GL182" s="67"/>
      <c r="GM182" s="67"/>
      <c r="GN182" s="67"/>
      <c r="GO182" s="67"/>
      <c r="GP182" s="67"/>
      <c r="GQ182" s="67"/>
      <c r="GR182" s="67"/>
      <c r="GS182" s="67"/>
      <c r="GT182" s="67"/>
      <c r="GU182" s="67"/>
      <c r="GV182" s="67"/>
      <c r="GW182" s="67"/>
      <c r="GX182" s="67"/>
      <c r="GY182" s="67"/>
      <c r="GZ182" s="67"/>
      <c r="HA182" s="67"/>
      <c r="HB182" s="67"/>
      <c r="HC182" s="67"/>
      <c r="HD182" s="67"/>
      <c r="HE182" s="67"/>
      <c r="HF182" s="67"/>
      <c r="HG182" s="67"/>
      <c r="HH182" s="67"/>
      <c r="HI182" s="67"/>
      <c r="HJ182" s="67"/>
      <c r="HK182" s="67"/>
      <c r="HL182" s="67"/>
      <c r="HM182" s="67"/>
      <c r="HN182" s="67"/>
      <c r="HO182" s="67"/>
      <c r="HP182" s="67"/>
      <c r="HQ182" s="67"/>
      <c r="HR182" s="67"/>
      <c r="HS182" s="67"/>
      <c r="HT182" s="67"/>
      <c r="HU182" s="67"/>
      <c r="HV182" s="67"/>
      <c r="HW182" s="67"/>
      <c r="HX182" s="67"/>
      <c r="HY182" s="67"/>
      <c r="HZ182" s="67"/>
      <c r="IA182" s="67"/>
      <c r="IB182" s="67"/>
      <c r="IC182" s="67"/>
      <c r="ID182" s="67"/>
      <c r="IE182" s="67"/>
      <c r="IF182" s="67"/>
      <c r="IG182" s="67"/>
      <c r="IH182" s="67"/>
      <c r="II182" s="67"/>
    </row>
    <row r="183" spans="1:243" s="68" customFormat="1" ht="2.25" customHeight="1">
      <c r="A183" s="321"/>
      <c r="B183" s="325"/>
      <c r="C183" s="322"/>
      <c r="D183" s="380"/>
      <c r="E183" s="380"/>
      <c r="F183" s="385"/>
      <c r="G183" s="385"/>
      <c r="H183" s="380"/>
      <c r="I183" s="380"/>
      <c r="J183" s="387"/>
      <c r="K183" s="380"/>
      <c r="L183" s="380"/>
      <c r="M183" s="37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c r="FO183" s="67"/>
      <c r="FP183" s="67"/>
      <c r="FQ183" s="67"/>
      <c r="FR183" s="67"/>
      <c r="FS183" s="67"/>
      <c r="FT183" s="67"/>
      <c r="FU183" s="67"/>
      <c r="FV183" s="67"/>
      <c r="FW183" s="67"/>
      <c r="FX183" s="67"/>
      <c r="FY183" s="67"/>
      <c r="FZ183" s="67"/>
      <c r="GA183" s="67"/>
      <c r="GB183" s="67"/>
      <c r="GC183" s="67"/>
      <c r="GD183" s="67"/>
      <c r="GE183" s="67"/>
      <c r="GF183" s="67"/>
      <c r="GG183" s="67"/>
      <c r="GH183" s="67"/>
      <c r="GI183" s="67"/>
      <c r="GJ183" s="67"/>
      <c r="GK183" s="67"/>
      <c r="GL183" s="67"/>
      <c r="GM183" s="67"/>
      <c r="GN183" s="67"/>
      <c r="GO183" s="67"/>
      <c r="GP183" s="67"/>
      <c r="GQ183" s="67"/>
      <c r="GR183" s="67"/>
      <c r="GS183" s="67"/>
      <c r="GT183" s="67"/>
      <c r="GU183" s="67"/>
      <c r="GV183" s="67"/>
      <c r="GW183" s="67"/>
      <c r="GX183" s="67"/>
      <c r="GY183" s="67"/>
      <c r="GZ183" s="67"/>
      <c r="HA183" s="67"/>
      <c r="HB183" s="67"/>
      <c r="HC183" s="67"/>
      <c r="HD183" s="67"/>
      <c r="HE183" s="67"/>
      <c r="HF183" s="67"/>
      <c r="HG183" s="67"/>
      <c r="HH183" s="67"/>
      <c r="HI183" s="67"/>
      <c r="HJ183" s="67"/>
      <c r="HK183" s="67"/>
      <c r="HL183" s="67"/>
      <c r="HM183" s="67"/>
      <c r="HN183" s="67"/>
      <c r="HO183" s="67"/>
      <c r="HP183" s="67"/>
      <c r="HQ183" s="67"/>
      <c r="HR183" s="67"/>
      <c r="HS183" s="67"/>
      <c r="HT183" s="67"/>
      <c r="HU183" s="67"/>
      <c r="HV183" s="67"/>
      <c r="HW183" s="67"/>
      <c r="HX183" s="67"/>
      <c r="HY183" s="67"/>
      <c r="HZ183" s="67"/>
      <c r="IA183" s="67"/>
      <c r="IB183" s="67"/>
      <c r="IC183" s="67"/>
      <c r="ID183" s="67"/>
      <c r="IE183" s="67"/>
      <c r="IF183" s="67"/>
      <c r="IG183" s="67"/>
      <c r="IH183" s="67"/>
      <c r="II183" s="67"/>
    </row>
    <row r="184" spans="1:243" s="68" customFormat="1" ht="17.25">
      <c r="A184" s="252" t="s">
        <v>312</v>
      </c>
      <c r="B184" s="67"/>
      <c r="C184" s="67"/>
      <c r="D184" s="75">
        <v>4234016</v>
      </c>
      <c r="E184" s="95">
        <v>6477</v>
      </c>
      <c r="F184" s="95">
        <v>4170354</v>
      </c>
      <c r="G184" s="95">
        <v>48586</v>
      </c>
      <c r="H184" s="95">
        <v>0</v>
      </c>
      <c r="I184" s="95">
        <v>0</v>
      </c>
      <c r="J184" s="95">
        <v>4225417</v>
      </c>
      <c r="K184" s="95">
        <v>4942</v>
      </c>
      <c r="L184" s="95">
        <v>3657</v>
      </c>
      <c r="M184" s="97">
        <v>8599</v>
      </c>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c r="FO184" s="67"/>
      <c r="FP184" s="67"/>
      <c r="FQ184" s="67"/>
      <c r="FR184" s="67"/>
      <c r="FS184" s="67"/>
      <c r="FT184" s="67"/>
      <c r="FU184" s="67"/>
      <c r="FV184" s="67"/>
      <c r="FW184" s="67"/>
      <c r="FX184" s="67"/>
      <c r="FY184" s="67"/>
      <c r="FZ184" s="67"/>
      <c r="GA184" s="67"/>
      <c r="GB184" s="67"/>
      <c r="GC184" s="67"/>
      <c r="GD184" s="67"/>
      <c r="GE184" s="67"/>
      <c r="GF184" s="67"/>
      <c r="GG184" s="67"/>
      <c r="GH184" s="67"/>
      <c r="GI184" s="67"/>
      <c r="GJ184" s="67"/>
      <c r="GK184" s="67"/>
      <c r="GL184" s="67"/>
      <c r="GM184" s="67"/>
      <c r="GN184" s="67"/>
      <c r="GO184" s="67"/>
      <c r="GP184" s="67"/>
      <c r="GQ184" s="67"/>
      <c r="GR184" s="67"/>
      <c r="GS184" s="67"/>
      <c r="GT184" s="67"/>
      <c r="GU184" s="67"/>
      <c r="GV184" s="67"/>
      <c r="GW184" s="67"/>
      <c r="GX184" s="67"/>
      <c r="GY184" s="67"/>
      <c r="GZ184" s="67"/>
      <c r="HA184" s="67"/>
      <c r="HB184" s="67"/>
      <c r="HC184" s="67"/>
      <c r="HD184" s="67"/>
      <c r="HE184" s="67"/>
      <c r="HF184" s="67"/>
      <c r="HG184" s="67"/>
      <c r="HH184" s="67"/>
      <c r="HI184" s="67"/>
      <c r="HJ184" s="67"/>
      <c r="HK184" s="67"/>
      <c r="HL184" s="67"/>
      <c r="HM184" s="67"/>
      <c r="HN184" s="67"/>
      <c r="HO184" s="67"/>
      <c r="HP184" s="67"/>
      <c r="HQ184" s="67"/>
      <c r="HR184" s="67"/>
      <c r="HS184" s="67"/>
      <c r="HT184" s="67"/>
      <c r="HU184" s="67"/>
      <c r="HV184" s="67"/>
      <c r="HW184" s="67"/>
      <c r="HX184" s="67"/>
      <c r="HY184" s="67"/>
      <c r="HZ184" s="67"/>
      <c r="IA184" s="67"/>
      <c r="IB184" s="67"/>
      <c r="IC184" s="67"/>
      <c r="ID184" s="67"/>
      <c r="IE184" s="67"/>
      <c r="IF184" s="67"/>
      <c r="IG184" s="67"/>
      <c r="IH184" s="67"/>
      <c r="II184" s="67"/>
    </row>
    <row r="185" spans="1:243" s="68" customFormat="1" ht="17.25">
      <c r="A185" s="252" t="s">
        <v>313</v>
      </c>
      <c r="B185" s="67"/>
      <c r="C185" s="67"/>
      <c r="D185" s="75">
        <v>4190084</v>
      </c>
      <c r="E185" s="95">
        <v>6085</v>
      </c>
      <c r="F185" s="95">
        <v>4142040</v>
      </c>
      <c r="G185" s="95">
        <v>33360</v>
      </c>
      <c r="H185" s="95">
        <v>0</v>
      </c>
      <c r="I185" s="95">
        <v>0</v>
      </c>
      <c r="J185" s="95">
        <v>4181485</v>
      </c>
      <c r="K185" s="95">
        <v>4942</v>
      </c>
      <c r="L185" s="95">
        <v>3657</v>
      </c>
      <c r="M185" s="97">
        <v>8599</v>
      </c>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c r="FO185" s="67"/>
      <c r="FP185" s="67"/>
      <c r="FQ185" s="67"/>
      <c r="FR185" s="67"/>
      <c r="FS185" s="67"/>
      <c r="FT185" s="67"/>
      <c r="FU185" s="67"/>
      <c r="FV185" s="67"/>
      <c r="FW185" s="67"/>
      <c r="FX185" s="67"/>
      <c r="FY185" s="67"/>
      <c r="FZ185" s="67"/>
      <c r="GA185" s="67"/>
      <c r="GB185" s="67"/>
      <c r="GC185" s="67"/>
      <c r="GD185" s="67"/>
      <c r="GE185" s="67"/>
      <c r="GF185" s="67"/>
      <c r="GG185" s="67"/>
      <c r="GH185" s="67"/>
      <c r="GI185" s="67"/>
      <c r="GJ185" s="67"/>
      <c r="GK185" s="67"/>
      <c r="GL185" s="67"/>
      <c r="GM185" s="67"/>
      <c r="GN185" s="67"/>
      <c r="GO185" s="67"/>
      <c r="GP185" s="67"/>
      <c r="GQ185" s="67"/>
      <c r="GR185" s="67"/>
      <c r="GS185" s="67"/>
      <c r="GT185" s="67"/>
      <c r="GU185" s="67"/>
      <c r="GV185" s="67"/>
      <c r="GW185" s="67"/>
      <c r="GX185" s="67"/>
      <c r="GY185" s="67"/>
      <c r="GZ185" s="67"/>
      <c r="HA185" s="67"/>
      <c r="HB185" s="67"/>
      <c r="HC185" s="67"/>
      <c r="HD185" s="67"/>
      <c r="HE185" s="67"/>
      <c r="HF185" s="67"/>
      <c r="HG185" s="67"/>
      <c r="HH185" s="67"/>
      <c r="HI185" s="67"/>
      <c r="HJ185" s="67"/>
      <c r="HK185" s="67"/>
      <c r="HL185" s="67"/>
      <c r="HM185" s="67"/>
      <c r="HN185" s="67"/>
      <c r="HO185" s="67"/>
      <c r="HP185" s="67"/>
      <c r="HQ185" s="67"/>
      <c r="HR185" s="67"/>
      <c r="HS185" s="67"/>
      <c r="HT185" s="67"/>
      <c r="HU185" s="67"/>
      <c r="HV185" s="67"/>
      <c r="HW185" s="67"/>
      <c r="HX185" s="67"/>
      <c r="HY185" s="67"/>
      <c r="HZ185" s="67"/>
      <c r="IA185" s="67"/>
      <c r="IB185" s="67"/>
      <c r="IC185" s="67"/>
      <c r="ID185" s="67"/>
      <c r="IE185" s="67"/>
      <c r="IF185" s="67"/>
      <c r="IG185" s="67"/>
      <c r="IH185" s="67"/>
      <c r="II185" s="67"/>
    </row>
    <row r="186" spans="1:243" s="68" customFormat="1" ht="17.25">
      <c r="A186" s="252"/>
      <c r="B186" s="247" t="s">
        <v>314</v>
      </c>
      <c r="C186" s="247"/>
      <c r="D186" s="75">
        <v>4031976</v>
      </c>
      <c r="E186" s="95">
        <v>0</v>
      </c>
      <c r="F186" s="95">
        <v>4017844</v>
      </c>
      <c r="G186" s="95">
        <v>14132</v>
      </c>
      <c r="H186" s="95">
        <v>0</v>
      </c>
      <c r="I186" s="95">
        <v>0</v>
      </c>
      <c r="J186" s="95">
        <v>4031976</v>
      </c>
      <c r="K186" s="95">
        <v>0</v>
      </c>
      <c r="L186" s="95">
        <v>0</v>
      </c>
      <c r="M186" s="97">
        <v>0</v>
      </c>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c r="FO186" s="67"/>
      <c r="FP186" s="67"/>
      <c r="FQ186" s="67"/>
      <c r="FR186" s="67"/>
      <c r="FS186" s="67"/>
      <c r="FT186" s="67"/>
      <c r="FU186" s="67"/>
      <c r="FV186" s="67"/>
      <c r="FW186" s="67"/>
      <c r="FX186" s="67"/>
      <c r="FY186" s="67"/>
      <c r="FZ186" s="67"/>
      <c r="GA186" s="67"/>
      <c r="GB186" s="67"/>
      <c r="GC186" s="67"/>
      <c r="GD186" s="67"/>
      <c r="GE186" s="67"/>
      <c r="GF186" s="67"/>
      <c r="GG186" s="67"/>
      <c r="GH186" s="67"/>
      <c r="GI186" s="67"/>
      <c r="GJ186" s="67"/>
      <c r="GK186" s="67"/>
      <c r="GL186" s="67"/>
      <c r="GM186" s="67"/>
      <c r="GN186" s="67"/>
      <c r="GO186" s="67"/>
      <c r="GP186" s="67"/>
      <c r="GQ186" s="67"/>
      <c r="GR186" s="67"/>
      <c r="GS186" s="67"/>
      <c r="GT186" s="67"/>
      <c r="GU186" s="67"/>
      <c r="GV186" s="67"/>
      <c r="GW186" s="67"/>
      <c r="GX186" s="67"/>
      <c r="GY186" s="67"/>
      <c r="GZ186" s="67"/>
      <c r="HA186" s="67"/>
      <c r="HB186" s="67"/>
      <c r="HC186" s="67"/>
      <c r="HD186" s="67"/>
      <c r="HE186" s="67"/>
      <c r="HF186" s="67"/>
      <c r="HG186" s="67"/>
      <c r="HH186" s="67"/>
      <c r="HI186" s="67"/>
      <c r="HJ186" s="67"/>
      <c r="HK186" s="67"/>
      <c r="HL186" s="67"/>
      <c r="HM186" s="67"/>
      <c r="HN186" s="67"/>
      <c r="HO186" s="67"/>
      <c r="HP186" s="67"/>
      <c r="HQ186" s="67"/>
      <c r="HR186" s="67"/>
      <c r="HS186" s="67"/>
      <c r="HT186" s="67"/>
      <c r="HU186" s="67"/>
      <c r="HV186" s="67"/>
      <c r="HW186" s="67"/>
      <c r="HX186" s="67"/>
      <c r="HY186" s="67"/>
      <c r="HZ186" s="67"/>
      <c r="IA186" s="67"/>
      <c r="IB186" s="67"/>
      <c r="IC186" s="67"/>
      <c r="ID186" s="67"/>
      <c r="IE186" s="67"/>
      <c r="IF186" s="67"/>
      <c r="IG186" s="67"/>
      <c r="IH186" s="67"/>
      <c r="II186" s="67"/>
    </row>
    <row r="187" spans="1:243" s="68" customFormat="1" ht="17.25">
      <c r="A187" s="252"/>
      <c r="B187" s="247"/>
      <c r="C187" s="247" t="s">
        <v>315</v>
      </c>
      <c r="D187" s="75">
        <v>2416419</v>
      </c>
      <c r="E187" s="95">
        <v>0</v>
      </c>
      <c r="F187" s="95">
        <v>2416419</v>
      </c>
      <c r="G187" s="95">
        <v>0</v>
      </c>
      <c r="H187" s="95">
        <v>0</v>
      </c>
      <c r="I187" s="95">
        <v>0</v>
      </c>
      <c r="J187" s="95">
        <v>2416419</v>
      </c>
      <c r="K187" s="95">
        <v>0</v>
      </c>
      <c r="L187" s="95">
        <v>0</v>
      </c>
      <c r="M187" s="97">
        <v>0</v>
      </c>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c r="FO187" s="67"/>
      <c r="FP187" s="67"/>
      <c r="FQ187" s="67"/>
      <c r="FR187" s="67"/>
      <c r="FS187" s="67"/>
      <c r="FT187" s="67"/>
      <c r="FU187" s="67"/>
      <c r="FV187" s="67"/>
      <c r="FW187" s="67"/>
      <c r="FX187" s="67"/>
      <c r="FY187" s="67"/>
      <c r="FZ187" s="67"/>
      <c r="GA187" s="67"/>
      <c r="GB187" s="67"/>
      <c r="GC187" s="67"/>
      <c r="GD187" s="67"/>
      <c r="GE187" s="67"/>
      <c r="GF187" s="67"/>
      <c r="GG187" s="67"/>
      <c r="GH187" s="67"/>
      <c r="GI187" s="67"/>
      <c r="GJ187" s="67"/>
      <c r="GK187" s="67"/>
      <c r="GL187" s="67"/>
      <c r="GM187" s="67"/>
      <c r="GN187" s="67"/>
      <c r="GO187" s="67"/>
      <c r="GP187" s="67"/>
      <c r="GQ187" s="67"/>
      <c r="GR187" s="67"/>
      <c r="GS187" s="67"/>
      <c r="GT187" s="67"/>
      <c r="GU187" s="67"/>
      <c r="GV187" s="67"/>
      <c r="GW187" s="67"/>
      <c r="GX187" s="67"/>
      <c r="GY187" s="67"/>
      <c r="GZ187" s="67"/>
      <c r="HA187" s="67"/>
      <c r="HB187" s="67"/>
      <c r="HC187" s="67"/>
      <c r="HD187" s="67"/>
      <c r="HE187" s="67"/>
      <c r="HF187" s="67"/>
      <c r="HG187" s="67"/>
      <c r="HH187" s="67"/>
      <c r="HI187" s="67"/>
      <c r="HJ187" s="67"/>
      <c r="HK187" s="67"/>
      <c r="HL187" s="67"/>
      <c r="HM187" s="67"/>
      <c r="HN187" s="67"/>
      <c r="HO187" s="67"/>
      <c r="HP187" s="67"/>
      <c r="HQ187" s="67"/>
      <c r="HR187" s="67"/>
      <c r="HS187" s="67"/>
      <c r="HT187" s="67"/>
      <c r="HU187" s="67"/>
      <c r="HV187" s="67"/>
      <c r="HW187" s="67"/>
      <c r="HX187" s="67"/>
      <c r="HY187" s="67"/>
      <c r="HZ187" s="67"/>
      <c r="IA187" s="67"/>
      <c r="IB187" s="67"/>
      <c r="IC187" s="67"/>
      <c r="ID187" s="67"/>
      <c r="IE187" s="67"/>
      <c r="IF187" s="67"/>
      <c r="IG187" s="67"/>
      <c r="IH187" s="67"/>
      <c r="II187" s="67"/>
    </row>
    <row r="188" spans="1:243" s="68" customFormat="1" ht="17.25">
      <c r="A188" s="252"/>
      <c r="B188" s="247"/>
      <c r="C188" s="247" t="s">
        <v>316</v>
      </c>
      <c r="D188" s="75">
        <v>87135</v>
      </c>
      <c r="E188" s="95">
        <v>0</v>
      </c>
      <c r="F188" s="95">
        <v>85303</v>
      </c>
      <c r="G188" s="95">
        <v>1832</v>
      </c>
      <c r="H188" s="95">
        <v>0</v>
      </c>
      <c r="I188" s="95">
        <v>0</v>
      </c>
      <c r="J188" s="95">
        <v>87135</v>
      </c>
      <c r="K188" s="95">
        <v>0</v>
      </c>
      <c r="L188" s="95">
        <v>0</v>
      </c>
      <c r="M188" s="97">
        <v>0</v>
      </c>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c r="FO188" s="67"/>
      <c r="FP188" s="67"/>
      <c r="FQ188" s="67"/>
      <c r="FR188" s="67"/>
      <c r="FS188" s="67"/>
      <c r="FT188" s="67"/>
      <c r="FU188" s="67"/>
      <c r="FV188" s="67"/>
      <c r="FW188" s="67"/>
      <c r="FX188" s="67"/>
      <c r="FY188" s="67"/>
      <c r="FZ188" s="67"/>
      <c r="GA188" s="67"/>
      <c r="GB188" s="67"/>
      <c r="GC188" s="67"/>
      <c r="GD188" s="67"/>
      <c r="GE188" s="67"/>
      <c r="GF188" s="67"/>
      <c r="GG188" s="67"/>
      <c r="GH188" s="67"/>
      <c r="GI188" s="67"/>
      <c r="GJ188" s="67"/>
      <c r="GK188" s="67"/>
      <c r="GL188" s="67"/>
      <c r="GM188" s="67"/>
      <c r="GN188" s="67"/>
      <c r="GO188" s="67"/>
      <c r="GP188" s="67"/>
      <c r="GQ188" s="67"/>
      <c r="GR188" s="67"/>
      <c r="GS188" s="67"/>
      <c r="GT188" s="67"/>
      <c r="GU188" s="67"/>
      <c r="GV188" s="67"/>
      <c r="GW188" s="67"/>
      <c r="GX188" s="67"/>
      <c r="GY188" s="67"/>
      <c r="GZ188" s="67"/>
      <c r="HA188" s="67"/>
      <c r="HB188" s="67"/>
      <c r="HC188" s="67"/>
      <c r="HD188" s="67"/>
      <c r="HE188" s="67"/>
      <c r="HF188" s="67"/>
      <c r="HG188" s="67"/>
      <c r="HH188" s="67"/>
      <c r="HI188" s="67"/>
      <c r="HJ188" s="67"/>
      <c r="HK188" s="67"/>
      <c r="HL188" s="67"/>
      <c r="HM188" s="67"/>
      <c r="HN188" s="67"/>
      <c r="HO188" s="67"/>
      <c r="HP188" s="67"/>
      <c r="HQ188" s="67"/>
      <c r="HR188" s="67"/>
      <c r="HS188" s="67"/>
      <c r="HT188" s="67"/>
      <c r="HU188" s="67"/>
      <c r="HV188" s="67"/>
      <c r="HW188" s="67"/>
      <c r="HX188" s="67"/>
      <c r="HY188" s="67"/>
      <c r="HZ188" s="67"/>
      <c r="IA188" s="67"/>
      <c r="IB188" s="67"/>
      <c r="IC188" s="67"/>
      <c r="ID188" s="67"/>
      <c r="IE188" s="67"/>
      <c r="IF188" s="67"/>
      <c r="IG188" s="67"/>
      <c r="IH188" s="67"/>
      <c r="II188" s="67"/>
    </row>
    <row r="189" spans="1:243" s="68" customFormat="1" ht="17.25">
      <c r="A189" s="252"/>
      <c r="B189" s="247"/>
      <c r="C189" s="247" t="s">
        <v>317</v>
      </c>
      <c r="D189" s="75">
        <v>256224</v>
      </c>
      <c r="E189" s="95">
        <v>0</v>
      </c>
      <c r="F189" s="95">
        <v>245978</v>
      </c>
      <c r="G189" s="95">
        <v>10246</v>
      </c>
      <c r="H189" s="95">
        <v>0</v>
      </c>
      <c r="I189" s="95">
        <v>0</v>
      </c>
      <c r="J189" s="95">
        <v>256224</v>
      </c>
      <c r="K189" s="95">
        <v>0</v>
      </c>
      <c r="L189" s="95">
        <v>0</v>
      </c>
      <c r="M189" s="97">
        <v>0</v>
      </c>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c r="FO189" s="67"/>
      <c r="FP189" s="67"/>
      <c r="FQ189" s="67"/>
      <c r="FR189" s="67"/>
      <c r="FS189" s="67"/>
      <c r="FT189" s="67"/>
      <c r="FU189" s="67"/>
      <c r="FV189" s="67"/>
      <c r="FW189" s="67"/>
      <c r="FX189" s="67"/>
      <c r="FY189" s="67"/>
      <c r="FZ189" s="67"/>
      <c r="GA189" s="67"/>
      <c r="GB189" s="67"/>
      <c r="GC189" s="67"/>
      <c r="GD189" s="67"/>
      <c r="GE189" s="67"/>
      <c r="GF189" s="67"/>
      <c r="GG189" s="67"/>
      <c r="GH189" s="67"/>
      <c r="GI189" s="67"/>
      <c r="GJ189" s="67"/>
      <c r="GK189" s="67"/>
      <c r="GL189" s="67"/>
      <c r="GM189" s="67"/>
      <c r="GN189" s="67"/>
      <c r="GO189" s="67"/>
      <c r="GP189" s="67"/>
      <c r="GQ189" s="67"/>
      <c r="GR189" s="67"/>
      <c r="GS189" s="67"/>
      <c r="GT189" s="67"/>
      <c r="GU189" s="67"/>
      <c r="GV189" s="67"/>
      <c r="GW189" s="67"/>
      <c r="GX189" s="67"/>
      <c r="GY189" s="67"/>
      <c r="GZ189" s="67"/>
      <c r="HA189" s="67"/>
      <c r="HB189" s="67"/>
      <c r="HC189" s="67"/>
      <c r="HD189" s="67"/>
      <c r="HE189" s="67"/>
      <c r="HF189" s="67"/>
      <c r="HG189" s="67"/>
      <c r="HH189" s="67"/>
      <c r="HI189" s="67"/>
      <c r="HJ189" s="67"/>
      <c r="HK189" s="67"/>
      <c r="HL189" s="67"/>
      <c r="HM189" s="67"/>
      <c r="HN189" s="67"/>
      <c r="HO189" s="67"/>
      <c r="HP189" s="67"/>
      <c r="HQ189" s="67"/>
      <c r="HR189" s="67"/>
      <c r="HS189" s="67"/>
      <c r="HT189" s="67"/>
      <c r="HU189" s="67"/>
      <c r="HV189" s="67"/>
      <c r="HW189" s="67"/>
      <c r="HX189" s="67"/>
      <c r="HY189" s="67"/>
      <c r="HZ189" s="67"/>
      <c r="IA189" s="67"/>
      <c r="IB189" s="67"/>
      <c r="IC189" s="67"/>
      <c r="ID189" s="67"/>
      <c r="IE189" s="67"/>
      <c r="IF189" s="67"/>
      <c r="IG189" s="67"/>
      <c r="IH189" s="67"/>
      <c r="II189" s="67"/>
    </row>
    <row r="190" spans="1:243" s="68" customFormat="1" ht="17.25">
      <c r="A190" s="252"/>
      <c r="B190" s="247"/>
      <c r="C190" s="247" t="s">
        <v>318</v>
      </c>
      <c r="D190" s="75">
        <v>428761</v>
      </c>
      <c r="E190" s="95">
        <v>0</v>
      </c>
      <c r="F190" s="95">
        <v>428374</v>
      </c>
      <c r="G190" s="95">
        <v>387</v>
      </c>
      <c r="H190" s="95">
        <v>0</v>
      </c>
      <c r="I190" s="95">
        <v>0</v>
      </c>
      <c r="J190" s="95">
        <v>428761</v>
      </c>
      <c r="K190" s="95">
        <v>0</v>
      </c>
      <c r="L190" s="95">
        <v>0</v>
      </c>
      <c r="M190" s="97">
        <v>0</v>
      </c>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c r="FO190" s="67"/>
      <c r="FP190" s="67"/>
      <c r="FQ190" s="67"/>
      <c r="FR190" s="67"/>
      <c r="FS190" s="67"/>
      <c r="FT190" s="67"/>
      <c r="FU190" s="67"/>
      <c r="FV190" s="67"/>
      <c r="FW190" s="67"/>
      <c r="FX190" s="67"/>
      <c r="FY190" s="67"/>
      <c r="FZ190" s="67"/>
      <c r="GA190" s="67"/>
      <c r="GB190" s="67"/>
      <c r="GC190" s="67"/>
      <c r="GD190" s="67"/>
      <c r="GE190" s="67"/>
      <c r="GF190" s="67"/>
      <c r="GG190" s="67"/>
      <c r="GH190" s="67"/>
      <c r="GI190" s="67"/>
      <c r="GJ190" s="67"/>
      <c r="GK190" s="67"/>
      <c r="GL190" s="67"/>
      <c r="GM190" s="67"/>
      <c r="GN190" s="67"/>
      <c r="GO190" s="67"/>
      <c r="GP190" s="67"/>
      <c r="GQ190" s="67"/>
      <c r="GR190" s="67"/>
      <c r="GS190" s="67"/>
      <c r="GT190" s="67"/>
      <c r="GU190" s="67"/>
      <c r="GV190" s="67"/>
      <c r="GW190" s="67"/>
      <c r="GX190" s="67"/>
      <c r="GY190" s="67"/>
      <c r="GZ190" s="67"/>
      <c r="HA190" s="67"/>
      <c r="HB190" s="67"/>
      <c r="HC190" s="67"/>
      <c r="HD190" s="67"/>
      <c r="HE190" s="67"/>
      <c r="HF190" s="67"/>
      <c r="HG190" s="67"/>
      <c r="HH190" s="67"/>
      <c r="HI190" s="67"/>
      <c r="HJ190" s="67"/>
      <c r="HK190" s="67"/>
      <c r="HL190" s="67"/>
      <c r="HM190" s="67"/>
      <c r="HN190" s="67"/>
      <c r="HO190" s="67"/>
      <c r="HP190" s="67"/>
      <c r="HQ190" s="67"/>
      <c r="HR190" s="67"/>
      <c r="HS190" s="67"/>
      <c r="HT190" s="67"/>
      <c r="HU190" s="67"/>
      <c r="HV190" s="67"/>
      <c r="HW190" s="67"/>
      <c r="HX190" s="67"/>
      <c r="HY190" s="67"/>
      <c r="HZ190" s="67"/>
      <c r="IA190" s="67"/>
      <c r="IB190" s="67"/>
      <c r="IC190" s="67"/>
      <c r="ID190" s="67"/>
      <c r="IE190" s="67"/>
      <c r="IF190" s="67"/>
      <c r="IG190" s="67"/>
      <c r="IH190" s="67"/>
      <c r="II190" s="67"/>
    </row>
    <row r="191" spans="1:243" s="68" customFormat="1" ht="17.25">
      <c r="A191" s="252"/>
      <c r="B191" s="247"/>
      <c r="C191" s="247" t="s">
        <v>319</v>
      </c>
      <c r="D191" s="75">
        <v>496913</v>
      </c>
      <c r="E191" s="95">
        <v>0</v>
      </c>
      <c r="F191" s="95">
        <v>495246</v>
      </c>
      <c r="G191" s="95">
        <v>1667</v>
      </c>
      <c r="H191" s="95">
        <v>0</v>
      </c>
      <c r="I191" s="95">
        <v>0</v>
      </c>
      <c r="J191" s="95">
        <v>496913</v>
      </c>
      <c r="K191" s="95">
        <v>0</v>
      </c>
      <c r="L191" s="95">
        <v>0</v>
      </c>
      <c r="M191" s="97">
        <v>0</v>
      </c>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c r="FO191" s="67"/>
      <c r="FP191" s="67"/>
      <c r="FQ191" s="67"/>
      <c r="FR191" s="67"/>
      <c r="FS191" s="67"/>
      <c r="FT191" s="67"/>
      <c r="FU191" s="67"/>
      <c r="FV191" s="67"/>
      <c r="FW191" s="67"/>
      <c r="FX191" s="67"/>
      <c r="FY191" s="67"/>
      <c r="FZ191" s="67"/>
      <c r="GA191" s="67"/>
      <c r="GB191" s="67"/>
      <c r="GC191" s="67"/>
      <c r="GD191" s="67"/>
      <c r="GE191" s="67"/>
      <c r="GF191" s="67"/>
      <c r="GG191" s="67"/>
      <c r="GH191" s="67"/>
      <c r="GI191" s="67"/>
      <c r="GJ191" s="67"/>
      <c r="GK191" s="67"/>
      <c r="GL191" s="67"/>
      <c r="GM191" s="67"/>
      <c r="GN191" s="67"/>
      <c r="GO191" s="67"/>
      <c r="GP191" s="67"/>
      <c r="GQ191" s="67"/>
      <c r="GR191" s="67"/>
      <c r="GS191" s="67"/>
      <c r="GT191" s="67"/>
      <c r="GU191" s="67"/>
      <c r="GV191" s="67"/>
      <c r="GW191" s="67"/>
      <c r="GX191" s="67"/>
      <c r="GY191" s="67"/>
      <c r="GZ191" s="67"/>
      <c r="HA191" s="67"/>
      <c r="HB191" s="67"/>
      <c r="HC191" s="67"/>
      <c r="HD191" s="67"/>
      <c r="HE191" s="67"/>
      <c r="HF191" s="67"/>
      <c r="HG191" s="67"/>
      <c r="HH191" s="67"/>
      <c r="HI191" s="67"/>
      <c r="HJ191" s="67"/>
      <c r="HK191" s="67"/>
      <c r="HL191" s="67"/>
      <c r="HM191" s="67"/>
      <c r="HN191" s="67"/>
      <c r="HO191" s="67"/>
      <c r="HP191" s="67"/>
      <c r="HQ191" s="67"/>
      <c r="HR191" s="67"/>
      <c r="HS191" s="67"/>
      <c r="HT191" s="67"/>
      <c r="HU191" s="67"/>
      <c r="HV191" s="67"/>
      <c r="HW191" s="67"/>
      <c r="HX191" s="67"/>
      <c r="HY191" s="67"/>
      <c r="HZ191" s="67"/>
      <c r="IA191" s="67"/>
      <c r="IB191" s="67"/>
      <c r="IC191" s="67"/>
      <c r="ID191" s="67"/>
      <c r="IE191" s="67"/>
      <c r="IF191" s="67"/>
      <c r="IG191" s="67"/>
      <c r="IH191" s="67"/>
      <c r="II191" s="67"/>
    </row>
    <row r="192" spans="1:243" s="68" customFormat="1" ht="17.25">
      <c r="A192" s="252"/>
      <c r="B192" s="247"/>
      <c r="C192" s="247" t="s">
        <v>320</v>
      </c>
      <c r="D192" s="75">
        <v>258</v>
      </c>
      <c r="E192" s="95">
        <v>0</v>
      </c>
      <c r="F192" s="95">
        <v>258</v>
      </c>
      <c r="G192" s="95">
        <v>0</v>
      </c>
      <c r="H192" s="95">
        <v>0</v>
      </c>
      <c r="I192" s="95">
        <v>0</v>
      </c>
      <c r="J192" s="95">
        <v>258</v>
      </c>
      <c r="K192" s="95">
        <v>0</v>
      </c>
      <c r="L192" s="95">
        <v>0</v>
      </c>
      <c r="M192" s="97">
        <v>0</v>
      </c>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c r="FO192" s="67"/>
      <c r="FP192" s="67"/>
      <c r="FQ192" s="67"/>
      <c r="FR192" s="67"/>
      <c r="FS192" s="67"/>
      <c r="FT192" s="67"/>
      <c r="FU192" s="67"/>
      <c r="FV192" s="67"/>
      <c r="FW192" s="67"/>
      <c r="FX192" s="67"/>
      <c r="FY192" s="67"/>
      <c r="FZ192" s="67"/>
      <c r="GA192" s="67"/>
      <c r="GB192" s="67"/>
      <c r="GC192" s="67"/>
      <c r="GD192" s="67"/>
      <c r="GE192" s="67"/>
      <c r="GF192" s="67"/>
      <c r="GG192" s="67"/>
      <c r="GH192" s="67"/>
      <c r="GI192" s="67"/>
      <c r="GJ192" s="67"/>
      <c r="GK192" s="67"/>
      <c r="GL192" s="67"/>
      <c r="GM192" s="67"/>
      <c r="GN192" s="67"/>
      <c r="GO192" s="67"/>
      <c r="GP192" s="67"/>
      <c r="GQ192" s="67"/>
      <c r="GR192" s="67"/>
      <c r="GS192" s="67"/>
      <c r="GT192" s="67"/>
      <c r="GU192" s="67"/>
      <c r="GV192" s="67"/>
      <c r="GW192" s="67"/>
      <c r="GX192" s="67"/>
      <c r="GY192" s="67"/>
      <c r="GZ192" s="67"/>
      <c r="HA192" s="67"/>
      <c r="HB192" s="67"/>
      <c r="HC192" s="67"/>
      <c r="HD192" s="67"/>
      <c r="HE192" s="67"/>
      <c r="HF192" s="67"/>
      <c r="HG192" s="67"/>
      <c r="HH192" s="67"/>
      <c r="HI192" s="67"/>
      <c r="HJ192" s="67"/>
      <c r="HK192" s="67"/>
      <c r="HL192" s="67"/>
      <c r="HM192" s="67"/>
      <c r="HN192" s="67"/>
      <c r="HO192" s="67"/>
      <c r="HP192" s="67"/>
      <c r="HQ192" s="67"/>
      <c r="HR192" s="67"/>
      <c r="HS192" s="67"/>
      <c r="HT192" s="67"/>
      <c r="HU192" s="67"/>
      <c r="HV192" s="67"/>
      <c r="HW192" s="67"/>
      <c r="HX192" s="67"/>
      <c r="HY192" s="67"/>
      <c r="HZ192" s="67"/>
      <c r="IA192" s="67"/>
      <c r="IB192" s="67"/>
      <c r="IC192" s="67"/>
      <c r="ID192" s="67"/>
      <c r="IE192" s="67"/>
      <c r="IF192" s="67"/>
      <c r="IG192" s="67"/>
      <c r="IH192" s="67"/>
      <c r="II192" s="67"/>
    </row>
    <row r="193" spans="1:243" s="68" customFormat="1" ht="17.25">
      <c r="A193" s="252"/>
      <c r="B193" s="247"/>
      <c r="C193" s="247" t="s">
        <v>321</v>
      </c>
      <c r="D193" s="75">
        <v>346266</v>
      </c>
      <c r="E193" s="95">
        <v>0</v>
      </c>
      <c r="F193" s="95">
        <v>346266</v>
      </c>
      <c r="G193" s="95">
        <v>0</v>
      </c>
      <c r="H193" s="95">
        <v>0</v>
      </c>
      <c r="I193" s="95">
        <v>0</v>
      </c>
      <c r="J193" s="95">
        <v>346266</v>
      </c>
      <c r="K193" s="95">
        <v>0</v>
      </c>
      <c r="L193" s="95">
        <v>0</v>
      </c>
      <c r="M193" s="97">
        <v>0</v>
      </c>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c r="FO193" s="67"/>
      <c r="FP193" s="67"/>
      <c r="FQ193" s="67"/>
      <c r="FR193" s="67"/>
      <c r="FS193" s="67"/>
      <c r="FT193" s="67"/>
      <c r="FU193" s="67"/>
      <c r="FV193" s="67"/>
      <c r="FW193" s="67"/>
      <c r="FX193" s="67"/>
      <c r="FY193" s="67"/>
      <c r="FZ193" s="67"/>
      <c r="GA193" s="67"/>
      <c r="GB193" s="67"/>
      <c r="GC193" s="67"/>
      <c r="GD193" s="67"/>
      <c r="GE193" s="67"/>
      <c r="GF193" s="67"/>
      <c r="GG193" s="67"/>
      <c r="GH193" s="67"/>
      <c r="GI193" s="67"/>
      <c r="GJ193" s="67"/>
      <c r="GK193" s="67"/>
      <c r="GL193" s="67"/>
      <c r="GM193" s="67"/>
      <c r="GN193" s="67"/>
      <c r="GO193" s="67"/>
      <c r="GP193" s="67"/>
      <c r="GQ193" s="67"/>
      <c r="GR193" s="67"/>
      <c r="GS193" s="67"/>
      <c r="GT193" s="67"/>
      <c r="GU193" s="67"/>
      <c r="GV193" s="67"/>
      <c r="GW193" s="67"/>
      <c r="GX193" s="67"/>
      <c r="GY193" s="67"/>
      <c r="GZ193" s="67"/>
      <c r="HA193" s="67"/>
      <c r="HB193" s="67"/>
      <c r="HC193" s="67"/>
      <c r="HD193" s="67"/>
      <c r="HE193" s="67"/>
      <c r="HF193" s="67"/>
      <c r="HG193" s="67"/>
      <c r="HH193" s="67"/>
      <c r="HI193" s="67"/>
      <c r="HJ193" s="67"/>
      <c r="HK193" s="67"/>
      <c r="HL193" s="67"/>
      <c r="HM193" s="67"/>
      <c r="HN193" s="67"/>
      <c r="HO193" s="67"/>
      <c r="HP193" s="67"/>
      <c r="HQ193" s="67"/>
      <c r="HR193" s="67"/>
      <c r="HS193" s="67"/>
      <c r="HT193" s="67"/>
      <c r="HU193" s="67"/>
      <c r="HV193" s="67"/>
      <c r="HW193" s="67"/>
      <c r="HX193" s="67"/>
      <c r="HY193" s="67"/>
      <c r="HZ193" s="67"/>
      <c r="IA193" s="67"/>
      <c r="IB193" s="67"/>
      <c r="IC193" s="67"/>
      <c r="ID193" s="67"/>
      <c r="IE193" s="67"/>
      <c r="IF193" s="67"/>
      <c r="IG193" s="67"/>
      <c r="IH193" s="67"/>
      <c r="II193" s="67"/>
    </row>
    <row r="194" spans="1:243" s="68" customFormat="1" ht="17.25">
      <c r="A194" s="252"/>
      <c r="B194" s="247" t="s">
        <v>322</v>
      </c>
      <c r="C194" s="247"/>
      <c r="D194" s="75">
        <v>68282</v>
      </c>
      <c r="E194" s="95">
        <v>377</v>
      </c>
      <c r="F194" s="95">
        <v>53996</v>
      </c>
      <c r="G194" s="95">
        <v>7491</v>
      </c>
      <c r="H194" s="95">
        <v>0</v>
      </c>
      <c r="I194" s="95">
        <v>0</v>
      </c>
      <c r="J194" s="95">
        <v>61864</v>
      </c>
      <c r="K194" s="95">
        <v>3951</v>
      </c>
      <c r="L194" s="95">
        <v>2467</v>
      </c>
      <c r="M194" s="97">
        <v>6418</v>
      </c>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c r="FO194" s="67"/>
      <c r="FP194" s="67"/>
      <c r="FQ194" s="67"/>
      <c r="FR194" s="67"/>
      <c r="FS194" s="67"/>
      <c r="FT194" s="67"/>
      <c r="FU194" s="67"/>
      <c r="FV194" s="67"/>
      <c r="FW194" s="67"/>
      <c r="FX194" s="67"/>
      <c r="FY194" s="67"/>
      <c r="FZ194" s="67"/>
      <c r="GA194" s="67"/>
      <c r="GB194" s="67"/>
      <c r="GC194" s="67"/>
      <c r="GD194" s="67"/>
      <c r="GE194" s="67"/>
      <c r="GF194" s="67"/>
      <c r="GG194" s="67"/>
      <c r="GH194" s="67"/>
      <c r="GI194" s="67"/>
      <c r="GJ194" s="67"/>
      <c r="GK194" s="67"/>
      <c r="GL194" s="67"/>
      <c r="GM194" s="67"/>
      <c r="GN194" s="67"/>
      <c r="GO194" s="67"/>
      <c r="GP194" s="67"/>
      <c r="GQ194" s="67"/>
      <c r="GR194" s="67"/>
      <c r="GS194" s="67"/>
      <c r="GT194" s="67"/>
      <c r="GU194" s="67"/>
      <c r="GV194" s="67"/>
      <c r="GW194" s="67"/>
      <c r="GX194" s="67"/>
      <c r="GY194" s="67"/>
      <c r="GZ194" s="67"/>
      <c r="HA194" s="67"/>
      <c r="HB194" s="67"/>
      <c r="HC194" s="67"/>
      <c r="HD194" s="67"/>
      <c r="HE194" s="67"/>
      <c r="HF194" s="67"/>
      <c r="HG194" s="67"/>
      <c r="HH194" s="67"/>
      <c r="HI194" s="67"/>
      <c r="HJ194" s="67"/>
      <c r="HK194" s="67"/>
      <c r="HL194" s="67"/>
      <c r="HM194" s="67"/>
      <c r="HN194" s="67"/>
      <c r="HO194" s="67"/>
      <c r="HP194" s="67"/>
      <c r="HQ194" s="67"/>
      <c r="HR194" s="67"/>
      <c r="HS194" s="67"/>
      <c r="HT194" s="67"/>
      <c r="HU194" s="67"/>
      <c r="HV194" s="67"/>
      <c r="HW194" s="67"/>
      <c r="HX194" s="67"/>
      <c r="HY194" s="67"/>
      <c r="HZ194" s="67"/>
      <c r="IA194" s="67"/>
      <c r="IB194" s="67"/>
      <c r="IC194" s="67"/>
      <c r="ID194" s="67"/>
      <c r="IE194" s="67"/>
      <c r="IF194" s="67"/>
      <c r="IG194" s="67"/>
      <c r="IH194" s="67"/>
      <c r="II194" s="67"/>
    </row>
    <row r="195" spans="1:243" s="68" customFormat="1" ht="17.25">
      <c r="A195" s="252"/>
      <c r="B195" s="247" t="s">
        <v>323</v>
      </c>
      <c r="C195" s="247"/>
      <c r="D195" s="75">
        <v>38760</v>
      </c>
      <c r="E195" s="95">
        <v>0</v>
      </c>
      <c r="F195" s="95">
        <v>29480</v>
      </c>
      <c r="G195" s="95">
        <v>8957</v>
      </c>
      <c r="H195" s="95">
        <v>0</v>
      </c>
      <c r="I195" s="95">
        <v>0</v>
      </c>
      <c r="J195" s="95">
        <v>38437</v>
      </c>
      <c r="K195" s="95">
        <v>293</v>
      </c>
      <c r="L195" s="95">
        <v>30</v>
      </c>
      <c r="M195" s="97">
        <v>323</v>
      </c>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c r="FO195" s="67"/>
      <c r="FP195" s="67"/>
      <c r="FQ195" s="67"/>
      <c r="FR195" s="67"/>
      <c r="FS195" s="67"/>
      <c r="FT195" s="67"/>
      <c r="FU195" s="67"/>
      <c r="FV195" s="67"/>
      <c r="FW195" s="67"/>
      <c r="FX195" s="67"/>
      <c r="FY195" s="67"/>
      <c r="FZ195" s="67"/>
      <c r="GA195" s="67"/>
      <c r="GB195" s="67"/>
      <c r="GC195" s="67"/>
      <c r="GD195" s="67"/>
      <c r="GE195" s="67"/>
      <c r="GF195" s="67"/>
      <c r="GG195" s="67"/>
      <c r="GH195" s="67"/>
      <c r="GI195" s="67"/>
      <c r="GJ195" s="67"/>
      <c r="GK195" s="67"/>
      <c r="GL195" s="67"/>
      <c r="GM195" s="67"/>
      <c r="GN195" s="67"/>
      <c r="GO195" s="67"/>
      <c r="GP195" s="67"/>
      <c r="GQ195" s="67"/>
      <c r="GR195" s="67"/>
      <c r="GS195" s="67"/>
      <c r="GT195" s="67"/>
      <c r="GU195" s="67"/>
      <c r="GV195" s="67"/>
      <c r="GW195" s="67"/>
      <c r="GX195" s="67"/>
      <c r="GY195" s="67"/>
      <c r="GZ195" s="67"/>
      <c r="HA195" s="67"/>
      <c r="HB195" s="67"/>
      <c r="HC195" s="67"/>
      <c r="HD195" s="67"/>
      <c r="HE195" s="67"/>
      <c r="HF195" s="67"/>
      <c r="HG195" s="67"/>
      <c r="HH195" s="67"/>
      <c r="HI195" s="67"/>
      <c r="HJ195" s="67"/>
      <c r="HK195" s="67"/>
      <c r="HL195" s="67"/>
      <c r="HM195" s="67"/>
      <c r="HN195" s="67"/>
      <c r="HO195" s="67"/>
      <c r="HP195" s="67"/>
      <c r="HQ195" s="67"/>
      <c r="HR195" s="67"/>
      <c r="HS195" s="67"/>
      <c r="HT195" s="67"/>
      <c r="HU195" s="67"/>
      <c r="HV195" s="67"/>
      <c r="HW195" s="67"/>
      <c r="HX195" s="67"/>
      <c r="HY195" s="67"/>
      <c r="HZ195" s="67"/>
      <c r="IA195" s="67"/>
      <c r="IB195" s="67"/>
      <c r="IC195" s="67"/>
      <c r="ID195" s="67"/>
      <c r="IE195" s="67"/>
      <c r="IF195" s="67"/>
      <c r="IG195" s="67"/>
      <c r="IH195" s="67"/>
      <c r="II195" s="67"/>
    </row>
    <row r="196" spans="1:243" s="68" customFormat="1" ht="17.25">
      <c r="A196" s="252"/>
      <c r="B196" s="247"/>
      <c r="C196" s="247" t="s">
        <v>324</v>
      </c>
      <c r="D196" s="75">
        <v>9925</v>
      </c>
      <c r="E196" s="95">
        <v>0</v>
      </c>
      <c r="F196" s="95">
        <v>8299</v>
      </c>
      <c r="G196" s="95">
        <v>1530</v>
      </c>
      <c r="H196" s="95">
        <v>0</v>
      </c>
      <c r="I196" s="95">
        <v>0</v>
      </c>
      <c r="J196" s="95">
        <v>9829</v>
      </c>
      <c r="K196" s="95">
        <v>96</v>
      </c>
      <c r="L196" s="95">
        <v>0</v>
      </c>
      <c r="M196" s="97">
        <v>96</v>
      </c>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c r="FO196" s="67"/>
      <c r="FP196" s="67"/>
      <c r="FQ196" s="67"/>
      <c r="FR196" s="67"/>
      <c r="FS196" s="67"/>
      <c r="FT196" s="67"/>
      <c r="FU196" s="67"/>
      <c r="FV196" s="67"/>
      <c r="FW196" s="67"/>
      <c r="FX196" s="67"/>
      <c r="FY196" s="67"/>
      <c r="FZ196" s="67"/>
      <c r="GA196" s="67"/>
      <c r="GB196" s="67"/>
      <c r="GC196" s="67"/>
      <c r="GD196" s="67"/>
      <c r="GE196" s="67"/>
      <c r="GF196" s="67"/>
      <c r="GG196" s="67"/>
      <c r="GH196" s="67"/>
      <c r="GI196" s="67"/>
      <c r="GJ196" s="67"/>
      <c r="GK196" s="67"/>
      <c r="GL196" s="67"/>
      <c r="GM196" s="67"/>
      <c r="GN196" s="67"/>
      <c r="GO196" s="67"/>
      <c r="GP196" s="67"/>
      <c r="GQ196" s="67"/>
      <c r="GR196" s="67"/>
      <c r="GS196" s="67"/>
      <c r="GT196" s="67"/>
      <c r="GU196" s="67"/>
      <c r="GV196" s="67"/>
      <c r="GW196" s="67"/>
      <c r="GX196" s="67"/>
      <c r="GY196" s="67"/>
      <c r="GZ196" s="67"/>
      <c r="HA196" s="67"/>
      <c r="HB196" s="67"/>
      <c r="HC196" s="67"/>
      <c r="HD196" s="67"/>
      <c r="HE196" s="67"/>
      <c r="HF196" s="67"/>
      <c r="HG196" s="67"/>
      <c r="HH196" s="67"/>
      <c r="HI196" s="67"/>
      <c r="HJ196" s="67"/>
      <c r="HK196" s="67"/>
      <c r="HL196" s="67"/>
      <c r="HM196" s="67"/>
      <c r="HN196" s="67"/>
      <c r="HO196" s="67"/>
      <c r="HP196" s="67"/>
      <c r="HQ196" s="67"/>
      <c r="HR196" s="67"/>
      <c r="HS196" s="67"/>
      <c r="HT196" s="67"/>
      <c r="HU196" s="67"/>
      <c r="HV196" s="67"/>
      <c r="HW196" s="67"/>
      <c r="HX196" s="67"/>
      <c r="HY196" s="67"/>
      <c r="HZ196" s="67"/>
      <c r="IA196" s="67"/>
      <c r="IB196" s="67"/>
      <c r="IC196" s="67"/>
      <c r="ID196" s="67"/>
      <c r="IE196" s="67"/>
      <c r="IF196" s="67"/>
      <c r="IG196" s="67"/>
      <c r="IH196" s="67"/>
      <c r="II196" s="67"/>
    </row>
    <row r="197" spans="1:243" s="68" customFormat="1" ht="17.25">
      <c r="A197" s="252"/>
      <c r="B197" s="247"/>
      <c r="C197" s="247" t="s">
        <v>325</v>
      </c>
      <c r="D197" s="75">
        <v>28835</v>
      </c>
      <c r="E197" s="95">
        <v>0</v>
      </c>
      <c r="F197" s="95">
        <v>21181</v>
      </c>
      <c r="G197" s="95">
        <v>7427</v>
      </c>
      <c r="H197" s="95">
        <v>0</v>
      </c>
      <c r="I197" s="95">
        <v>0</v>
      </c>
      <c r="J197" s="95">
        <v>28608</v>
      </c>
      <c r="K197" s="95">
        <v>197</v>
      </c>
      <c r="L197" s="95">
        <v>30</v>
      </c>
      <c r="M197" s="97">
        <v>227</v>
      </c>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c r="FO197" s="67"/>
      <c r="FP197" s="67"/>
      <c r="FQ197" s="67"/>
      <c r="FR197" s="67"/>
      <c r="FS197" s="67"/>
      <c r="FT197" s="67"/>
      <c r="FU197" s="67"/>
      <c r="FV197" s="67"/>
      <c r="FW197" s="67"/>
      <c r="FX197" s="67"/>
      <c r="FY197" s="67"/>
      <c r="FZ197" s="67"/>
      <c r="GA197" s="67"/>
      <c r="GB197" s="67"/>
      <c r="GC197" s="67"/>
      <c r="GD197" s="67"/>
      <c r="GE197" s="67"/>
      <c r="GF197" s="67"/>
      <c r="GG197" s="67"/>
      <c r="GH197" s="67"/>
      <c r="GI197" s="67"/>
      <c r="GJ197" s="67"/>
      <c r="GK197" s="67"/>
      <c r="GL197" s="67"/>
      <c r="GM197" s="67"/>
      <c r="GN197" s="67"/>
      <c r="GO197" s="67"/>
      <c r="GP197" s="67"/>
      <c r="GQ197" s="67"/>
      <c r="GR197" s="67"/>
      <c r="GS197" s="67"/>
      <c r="GT197" s="67"/>
      <c r="GU197" s="67"/>
      <c r="GV197" s="67"/>
      <c r="GW197" s="67"/>
      <c r="GX197" s="67"/>
      <c r="GY197" s="67"/>
      <c r="GZ197" s="67"/>
      <c r="HA197" s="67"/>
      <c r="HB197" s="67"/>
      <c r="HC197" s="67"/>
      <c r="HD197" s="67"/>
      <c r="HE197" s="67"/>
      <c r="HF197" s="67"/>
      <c r="HG197" s="67"/>
      <c r="HH197" s="67"/>
      <c r="HI197" s="67"/>
      <c r="HJ197" s="67"/>
      <c r="HK197" s="67"/>
      <c r="HL197" s="67"/>
      <c r="HM197" s="67"/>
      <c r="HN197" s="67"/>
      <c r="HO197" s="67"/>
      <c r="HP197" s="67"/>
      <c r="HQ197" s="67"/>
      <c r="HR197" s="67"/>
      <c r="HS197" s="67"/>
      <c r="HT197" s="67"/>
      <c r="HU197" s="67"/>
      <c r="HV197" s="67"/>
      <c r="HW197" s="67"/>
      <c r="HX197" s="67"/>
      <c r="HY197" s="67"/>
      <c r="HZ197" s="67"/>
      <c r="IA197" s="67"/>
      <c r="IB197" s="67"/>
      <c r="IC197" s="67"/>
      <c r="ID197" s="67"/>
      <c r="IE197" s="67"/>
      <c r="IF197" s="67"/>
      <c r="IG197" s="67"/>
      <c r="IH197" s="67"/>
      <c r="II197" s="67"/>
    </row>
    <row r="198" spans="1:243" s="68" customFormat="1" ht="17.25">
      <c r="A198" s="252"/>
      <c r="B198" s="247" t="s">
        <v>326</v>
      </c>
      <c r="C198" s="247"/>
      <c r="D198" s="75">
        <v>44642</v>
      </c>
      <c r="E198" s="95">
        <v>5708</v>
      </c>
      <c r="F198" s="95">
        <v>36211</v>
      </c>
      <c r="G198" s="95">
        <v>2467</v>
      </c>
      <c r="H198" s="95">
        <v>0</v>
      </c>
      <c r="I198" s="95">
        <v>0</v>
      </c>
      <c r="J198" s="95">
        <v>44386</v>
      </c>
      <c r="K198" s="95">
        <v>171</v>
      </c>
      <c r="L198" s="95">
        <v>85</v>
      </c>
      <c r="M198" s="97">
        <v>256</v>
      </c>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c r="FO198" s="67"/>
      <c r="FP198" s="67"/>
      <c r="FQ198" s="67"/>
      <c r="FR198" s="67"/>
      <c r="FS198" s="67"/>
      <c r="FT198" s="67"/>
      <c r="FU198" s="67"/>
      <c r="FV198" s="67"/>
      <c r="FW198" s="67"/>
      <c r="FX198" s="67"/>
      <c r="FY198" s="67"/>
      <c r="FZ198" s="67"/>
      <c r="GA198" s="67"/>
      <c r="GB198" s="67"/>
      <c r="GC198" s="67"/>
      <c r="GD198" s="67"/>
      <c r="GE198" s="67"/>
      <c r="GF198" s="67"/>
      <c r="GG198" s="67"/>
      <c r="GH198" s="67"/>
      <c r="GI198" s="67"/>
      <c r="GJ198" s="67"/>
      <c r="GK198" s="67"/>
      <c r="GL198" s="67"/>
      <c r="GM198" s="67"/>
      <c r="GN198" s="67"/>
      <c r="GO198" s="67"/>
      <c r="GP198" s="67"/>
      <c r="GQ198" s="67"/>
      <c r="GR198" s="67"/>
      <c r="GS198" s="67"/>
      <c r="GT198" s="67"/>
      <c r="GU198" s="67"/>
      <c r="GV198" s="67"/>
      <c r="GW198" s="67"/>
      <c r="GX198" s="67"/>
      <c r="GY198" s="67"/>
      <c r="GZ198" s="67"/>
      <c r="HA198" s="67"/>
      <c r="HB198" s="67"/>
      <c r="HC198" s="67"/>
      <c r="HD198" s="67"/>
      <c r="HE198" s="67"/>
      <c r="HF198" s="67"/>
      <c r="HG198" s="67"/>
      <c r="HH198" s="67"/>
      <c r="HI198" s="67"/>
      <c r="HJ198" s="67"/>
      <c r="HK198" s="67"/>
      <c r="HL198" s="67"/>
      <c r="HM198" s="67"/>
      <c r="HN198" s="67"/>
      <c r="HO198" s="67"/>
      <c r="HP198" s="67"/>
      <c r="HQ198" s="67"/>
      <c r="HR198" s="67"/>
      <c r="HS198" s="67"/>
      <c r="HT198" s="67"/>
      <c r="HU198" s="67"/>
      <c r="HV198" s="67"/>
      <c r="HW198" s="67"/>
      <c r="HX198" s="67"/>
      <c r="HY198" s="67"/>
      <c r="HZ198" s="67"/>
      <c r="IA198" s="67"/>
      <c r="IB198" s="67"/>
      <c r="IC198" s="67"/>
      <c r="ID198" s="67"/>
      <c r="IE198" s="67"/>
      <c r="IF198" s="67"/>
      <c r="IG198" s="67"/>
      <c r="IH198" s="67"/>
      <c r="II198" s="67"/>
    </row>
    <row r="199" spans="1:243" s="68" customFormat="1" ht="17.25">
      <c r="A199" s="252"/>
      <c r="B199" s="247" t="s">
        <v>327</v>
      </c>
      <c r="C199" s="247"/>
      <c r="D199" s="75">
        <v>6424</v>
      </c>
      <c r="E199" s="95">
        <v>0</v>
      </c>
      <c r="F199" s="95">
        <v>4509</v>
      </c>
      <c r="G199" s="95">
        <v>313</v>
      </c>
      <c r="H199" s="95">
        <v>0</v>
      </c>
      <c r="I199" s="95">
        <v>0</v>
      </c>
      <c r="J199" s="95">
        <v>4822</v>
      </c>
      <c r="K199" s="95">
        <v>527</v>
      </c>
      <c r="L199" s="95">
        <v>1075</v>
      </c>
      <c r="M199" s="97">
        <v>1602</v>
      </c>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c r="FO199" s="67"/>
      <c r="FP199" s="67"/>
      <c r="FQ199" s="67"/>
      <c r="FR199" s="67"/>
      <c r="FS199" s="67"/>
      <c r="FT199" s="67"/>
      <c r="FU199" s="67"/>
      <c r="FV199" s="67"/>
      <c r="FW199" s="67"/>
      <c r="FX199" s="67"/>
      <c r="FY199" s="67"/>
      <c r="FZ199" s="67"/>
      <c r="GA199" s="67"/>
      <c r="GB199" s="67"/>
      <c r="GC199" s="67"/>
      <c r="GD199" s="67"/>
      <c r="GE199" s="67"/>
      <c r="GF199" s="67"/>
      <c r="GG199" s="67"/>
      <c r="GH199" s="67"/>
      <c r="GI199" s="67"/>
      <c r="GJ199" s="67"/>
      <c r="GK199" s="67"/>
      <c r="GL199" s="67"/>
      <c r="GM199" s="67"/>
      <c r="GN199" s="67"/>
      <c r="GO199" s="67"/>
      <c r="GP199" s="67"/>
      <c r="GQ199" s="67"/>
      <c r="GR199" s="67"/>
      <c r="GS199" s="67"/>
      <c r="GT199" s="67"/>
      <c r="GU199" s="67"/>
      <c r="GV199" s="67"/>
      <c r="GW199" s="67"/>
      <c r="GX199" s="67"/>
      <c r="GY199" s="67"/>
      <c r="GZ199" s="67"/>
      <c r="HA199" s="67"/>
      <c r="HB199" s="67"/>
      <c r="HC199" s="67"/>
      <c r="HD199" s="67"/>
      <c r="HE199" s="67"/>
      <c r="HF199" s="67"/>
      <c r="HG199" s="67"/>
      <c r="HH199" s="67"/>
      <c r="HI199" s="67"/>
      <c r="HJ199" s="67"/>
      <c r="HK199" s="67"/>
      <c r="HL199" s="67"/>
      <c r="HM199" s="67"/>
      <c r="HN199" s="67"/>
      <c r="HO199" s="67"/>
      <c r="HP199" s="67"/>
      <c r="HQ199" s="67"/>
      <c r="HR199" s="67"/>
      <c r="HS199" s="67"/>
      <c r="HT199" s="67"/>
      <c r="HU199" s="67"/>
      <c r="HV199" s="67"/>
      <c r="HW199" s="67"/>
      <c r="HX199" s="67"/>
      <c r="HY199" s="67"/>
      <c r="HZ199" s="67"/>
      <c r="IA199" s="67"/>
      <c r="IB199" s="67"/>
      <c r="IC199" s="67"/>
      <c r="ID199" s="67"/>
      <c r="IE199" s="67"/>
      <c r="IF199" s="67"/>
      <c r="IG199" s="67"/>
      <c r="IH199" s="67"/>
      <c r="II199" s="67"/>
    </row>
    <row r="200" spans="1:243" s="68" customFormat="1" ht="17.25">
      <c r="A200" s="252" t="s">
        <v>328</v>
      </c>
      <c r="B200" s="247"/>
      <c r="C200" s="247"/>
      <c r="D200" s="75">
        <v>26077</v>
      </c>
      <c r="E200" s="95">
        <v>392</v>
      </c>
      <c r="F200" s="95">
        <v>25170</v>
      </c>
      <c r="G200" s="95">
        <v>515</v>
      </c>
      <c r="H200" s="95">
        <v>0</v>
      </c>
      <c r="I200" s="95">
        <v>0</v>
      </c>
      <c r="J200" s="95">
        <v>26077</v>
      </c>
      <c r="K200" s="95">
        <v>0</v>
      </c>
      <c r="L200" s="95">
        <v>0</v>
      </c>
      <c r="M200" s="97">
        <v>0</v>
      </c>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c r="FO200" s="67"/>
      <c r="FP200" s="67"/>
      <c r="FQ200" s="67"/>
      <c r="FR200" s="67"/>
      <c r="FS200" s="67"/>
      <c r="FT200" s="67"/>
      <c r="FU200" s="67"/>
      <c r="FV200" s="67"/>
      <c r="FW200" s="67"/>
      <c r="FX200" s="67"/>
      <c r="FY200" s="67"/>
      <c r="FZ200" s="67"/>
      <c r="GA200" s="67"/>
      <c r="GB200" s="67"/>
      <c r="GC200" s="67"/>
      <c r="GD200" s="67"/>
      <c r="GE200" s="67"/>
      <c r="GF200" s="67"/>
      <c r="GG200" s="67"/>
      <c r="GH200" s="67"/>
      <c r="GI200" s="67"/>
      <c r="GJ200" s="67"/>
      <c r="GK200" s="67"/>
      <c r="GL200" s="67"/>
      <c r="GM200" s="67"/>
      <c r="GN200" s="67"/>
      <c r="GO200" s="67"/>
      <c r="GP200" s="67"/>
      <c r="GQ200" s="67"/>
      <c r="GR200" s="67"/>
      <c r="GS200" s="67"/>
      <c r="GT200" s="67"/>
      <c r="GU200" s="67"/>
      <c r="GV200" s="67"/>
      <c r="GW200" s="67"/>
      <c r="GX200" s="67"/>
      <c r="GY200" s="67"/>
      <c r="GZ200" s="67"/>
      <c r="HA200" s="67"/>
      <c r="HB200" s="67"/>
      <c r="HC200" s="67"/>
      <c r="HD200" s="67"/>
      <c r="HE200" s="67"/>
      <c r="HF200" s="67"/>
      <c r="HG200" s="67"/>
      <c r="HH200" s="67"/>
      <c r="HI200" s="67"/>
      <c r="HJ200" s="67"/>
      <c r="HK200" s="67"/>
      <c r="HL200" s="67"/>
      <c r="HM200" s="67"/>
      <c r="HN200" s="67"/>
      <c r="HO200" s="67"/>
      <c r="HP200" s="67"/>
      <c r="HQ200" s="67"/>
      <c r="HR200" s="67"/>
      <c r="HS200" s="67"/>
      <c r="HT200" s="67"/>
      <c r="HU200" s="67"/>
      <c r="HV200" s="67"/>
      <c r="HW200" s="67"/>
      <c r="HX200" s="67"/>
      <c r="HY200" s="67"/>
      <c r="HZ200" s="67"/>
      <c r="IA200" s="67"/>
      <c r="IB200" s="67"/>
      <c r="IC200" s="67"/>
      <c r="ID200" s="67"/>
      <c r="IE200" s="67"/>
      <c r="IF200" s="67"/>
      <c r="IG200" s="67"/>
      <c r="IH200" s="67"/>
      <c r="II200" s="67"/>
    </row>
    <row r="201" spans="1:243" s="68" customFormat="1" ht="17.25">
      <c r="A201" s="252"/>
      <c r="B201" s="247" t="s">
        <v>329</v>
      </c>
      <c r="C201" s="247"/>
      <c r="D201" s="75">
        <v>0</v>
      </c>
      <c r="E201" s="95">
        <v>0</v>
      </c>
      <c r="F201" s="95">
        <v>0</v>
      </c>
      <c r="G201" s="95">
        <v>0</v>
      </c>
      <c r="H201" s="95">
        <v>0</v>
      </c>
      <c r="I201" s="95">
        <v>0</v>
      </c>
      <c r="J201" s="95">
        <v>0</v>
      </c>
      <c r="K201" s="95">
        <v>0</v>
      </c>
      <c r="L201" s="95">
        <v>0</v>
      </c>
      <c r="M201" s="97">
        <v>0</v>
      </c>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c r="FO201" s="67"/>
      <c r="FP201" s="67"/>
      <c r="FQ201" s="67"/>
      <c r="FR201" s="67"/>
      <c r="FS201" s="67"/>
      <c r="FT201" s="67"/>
      <c r="FU201" s="67"/>
      <c r="FV201" s="67"/>
      <c r="FW201" s="67"/>
      <c r="FX201" s="67"/>
      <c r="FY201" s="67"/>
      <c r="FZ201" s="67"/>
      <c r="GA201" s="67"/>
      <c r="GB201" s="67"/>
      <c r="GC201" s="67"/>
      <c r="GD201" s="67"/>
      <c r="GE201" s="67"/>
      <c r="GF201" s="67"/>
      <c r="GG201" s="67"/>
      <c r="GH201" s="67"/>
      <c r="GI201" s="67"/>
      <c r="GJ201" s="67"/>
      <c r="GK201" s="67"/>
      <c r="GL201" s="67"/>
      <c r="GM201" s="67"/>
      <c r="GN201" s="67"/>
      <c r="GO201" s="67"/>
      <c r="GP201" s="67"/>
      <c r="GQ201" s="67"/>
      <c r="GR201" s="67"/>
      <c r="GS201" s="67"/>
      <c r="GT201" s="67"/>
      <c r="GU201" s="67"/>
      <c r="GV201" s="67"/>
      <c r="GW201" s="67"/>
      <c r="GX201" s="67"/>
      <c r="GY201" s="67"/>
      <c r="GZ201" s="67"/>
      <c r="HA201" s="67"/>
      <c r="HB201" s="67"/>
      <c r="HC201" s="67"/>
      <c r="HD201" s="67"/>
      <c r="HE201" s="67"/>
      <c r="HF201" s="67"/>
      <c r="HG201" s="67"/>
      <c r="HH201" s="67"/>
      <c r="HI201" s="67"/>
      <c r="HJ201" s="67"/>
      <c r="HK201" s="67"/>
      <c r="HL201" s="67"/>
      <c r="HM201" s="67"/>
      <c r="HN201" s="67"/>
      <c r="HO201" s="67"/>
      <c r="HP201" s="67"/>
      <c r="HQ201" s="67"/>
      <c r="HR201" s="67"/>
      <c r="HS201" s="67"/>
      <c r="HT201" s="67"/>
      <c r="HU201" s="67"/>
      <c r="HV201" s="67"/>
      <c r="HW201" s="67"/>
      <c r="HX201" s="67"/>
      <c r="HY201" s="67"/>
      <c r="HZ201" s="67"/>
      <c r="IA201" s="67"/>
      <c r="IB201" s="67"/>
      <c r="IC201" s="67"/>
      <c r="ID201" s="67"/>
      <c r="IE201" s="67"/>
      <c r="IF201" s="67"/>
      <c r="IG201" s="67"/>
      <c r="IH201" s="67"/>
      <c r="II201" s="67"/>
    </row>
    <row r="202" spans="1:243" s="68" customFormat="1" ht="17.25">
      <c r="A202" s="252"/>
      <c r="B202" s="247" t="s">
        <v>330</v>
      </c>
      <c r="C202" s="247"/>
      <c r="D202" s="75">
        <v>4297</v>
      </c>
      <c r="E202" s="95">
        <v>0</v>
      </c>
      <c r="F202" s="95">
        <v>4297</v>
      </c>
      <c r="G202" s="95">
        <v>0</v>
      </c>
      <c r="H202" s="95">
        <v>0</v>
      </c>
      <c r="I202" s="95">
        <v>0</v>
      </c>
      <c r="J202" s="95">
        <v>4297</v>
      </c>
      <c r="K202" s="95">
        <v>0</v>
      </c>
      <c r="L202" s="95">
        <v>0</v>
      </c>
      <c r="M202" s="97">
        <v>0</v>
      </c>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c r="FO202" s="67"/>
      <c r="FP202" s="67"/>
      <c r="FQ202" s="67"/>
      <c r="FR202" s="67"/>
      <c r="FS202" s="67"/>
      <c r="FT202" s="67"/>
      <c r="FU202" s="67"/>
      <c r="FV202" s="67"/>
      <c r="FW202" s="67"/>
      <c r="FX202" s="67"/>
      <c r="FY202" s="67"/>
      <c r="FZ202" s="67"/>
      <c r="GA202" s="67"/>
      <c r="GB202" s="67"/>
      <c r="GC202" s="67"/>
      <c r="GD202" s="67"/>
      <c r="GE202" s="67"/>
      <c r="GF202" s="67"/>
      <c r="GG202" s="67"/>
      <c r="GH202" s="67"/>
      <c r="GI202" s="67"/>
      <c r="GJ202" s="67"/>
      <c r="GK202" s="67"/>
      <c r="GL202" s="67"/>
      <c r="GM202" s="67"/>
      <c r="GN202" s="67"/>
      <c r="GO202" s="67"/>
      <c r="GP202" s="67"/>
      <c r="GQ202" s="67"/>
      <c r="GR202" s="67"/>
      <c r="GS202" s="67"/>
      <c r="GT202" s="67"/>
      <c r="GU202" s="67"/>
      <c r="GV202" s="67"/>
      <c r="GW202" s="67"/>
      <c r="GX202" s="67"/>
      <c r="GY202" s="67"/>
      <c r="GZ202" s="67"/>
      <c r="HA202" s="67"/>
      <c r="HB202" s="67"/>
      <c r="HC202" s="67"/>
      <c r="HD202" s="67"/>
      <c r="HE202" s="67"/>
      <c r="HF202" s="67"/>
      <c r="HG202" s="67"/>
      <c r="HH202" s="67"/>
      <c r="HI202" s="67"/>
      <c r="HJ202" s="67"/>
      <c r="HK202" s="67"/>
      <c r="HL202" s="67"/>
      <c r="HM202" s="67"/>
      <c r="HN202" s="67"/>
      <c r="HO202" s="67"/>
      <c r="HP202" s="67"/>
      <c r="HQ202" s="67"/>
      <c r="HR202" s="67"/>
      <c r="HS202" s="67"/>
      <c r="HT202" s="67"/>
      <c r="HU202" s="67"/>
      <c r="HV202" s="67"/>
      <c r="HW202" s="67"/>
      <c r="HX202" s="67"/>
      <c r="HY202" s="67"/>
      <c r="HZ202" s="67"/>
      <c r="IA202" s="67"/>
      <c r="IB202" s="67"/>
      <c r="IC202" s="67"/>
      <c r="ID202" s="67"/>
      <c r="IE202" s="67"/>
      <c r="IF202" s="67"/>
      <c r="IG202" s="67"/>
      <c r="IH202" s="67"/>
      <c r="II202" s="67"/>
    </row>
    <row r="203" spans="1:243" s="68" customFormat="1" ht="17.25">
      <c r="A203" s="252"/>
      <c r="B203" s="247" t="s">
        <v>331</v>
      </c>
      <c r="C203" s="247"/>
      <c r="D203" s="75">
        <v>20576</v>
      </c>
      <c r="E203" s="95">
        <v>392</v>
      </c>
      <c r="F203" s="95">
        <v>19766</v>
      </c>
      <c r="G203" s="95">
        <v>418</v>
      </c>
      <c r="H203" s="95">
        <v>0</v>
      </c>
      <c r="I203" s="95">
        <v>0</v>
      </c>
      <c r="J203" s="95">
        <v>20576</v>
      </c>
      <c r="K203" s="95">
        <v>0</v>
      </c>
      <c r="L203" s="95">
        <v>0</v>
      </c>
      <c r="M203" s="97">
        <v>0</v>
      </c>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c r="FO203" s="67"/>
      <c r="FP203" s="67"/>
      <c r="FQ203" s="67"/>
      <c r="FR203" s="67"/>
      <c r="FS203" s="67"/>
      <c r="FT203" s="67"/>
      <c r="FU203" s="67"/>
      <c r="FV203" s="67"/>
      <c r="FW203" s="67"/>
      <c r="FX203" s="67"/>
      <c r="FY203" s="67"/>
      <c r="FZ203" s="67"/>
      <c r="GA203" s="67"/>
      <c r="GB203" s="67"/>
      <c r="GC203" s="67"/>
      <c r="GD203" s="67"/>
      <c r="GE203" s="67"/>
      <c r="GF203" s="67"/>
      <c r="GG203" s="67"/>
      <c r="GH203" s="67"/>
      <c r="GI203" s="67"/>
      <c r="GJ203" s="67"/>
      <c r="GK203" s="67"/>
      <c r="GL203" s="67"/>
      <c r="GM203" s="67"/>
      <c r="GN203" s="67"/>
      <c r="GO203" s="67"/>
      <c r="GP203" s="67"/>
      <c r="GQ203" s="67"/>
      <c r="GR203" s="67"/>
      <c r="GS203" s="67"/>
      <c r="GT203" s="67"/>
      <c r="GU203" s="67"/>
      <c r="GV203" s="67"/>
      <c r="GW203" s="67"/>
      <c r="GX203" s="67"/>
      <c r="GY203" s="67"/>
      <c r="GZ203" s="67"/>
      <c r="HA203" s="67"/>
      <c r="HB203" s="67"/>
      <c r="HC203" s="67"/>
      <c r="HD203" s="67"/>
      <c r="HE203" s="67"/>
      <c r="HF203" s="67"/>
      <c r="HG203" s="67"/>
      <c r="HH203" s="67"/>
      <c r="HI203" s="67"/>
      <c r="HJ203" s="67"/>
      <c r="HK203" s="67"/>
      <c r="HL203" s="67"/>
      <c r="HM203" s="67"/>
      <c r="HN203" s="67"/>
      <c r="HO203" s="67"/>
      <c r="HP203" s="67"/>
      <c r="HQ203" s="67"/>
      <c r="HR203" s="67"/>
      <c r="HS203" s="67"/>
      <c r="HT203" s="67"/>
      <c r="HU203" s="67"/>
      <c r="HV203" s="67"/>
      <c r="HW203" s="67"/>
      <c r="HX203" s="67"/>
      <c r="HY203" s="67"/>
      <c r="HZ203" s="67"/>
      <c r="IA203" s="67"/>
      <c r="IB203" s="67"/>
      <c r="IC203" s="67"/>
      <c r="ID203" s="67"/>
      <c r="IE203" s="67"/>
      <c r="IF203" s="67"/>
      <c r="IG203" s="67"/>
      <c r="IH203" s="67"/>
      <c r="II203" s="67"/>
    </row>
    <row r="204" spans="1:243" s="68" customFormat="1" ht="17.25">
      <c r="A204" s="252"/>
      <c r="B204" s="247" t="s">
        <v>332</v>
      </c>
      <c r="C204" s="247"/>
      <c r="D204" s="75">
        <v>1204</v>
      </c>
      <c r="E204" s="95">
        <v>0</v>
      </c>
      <c r="F204" s="95">
        <v>1107</v>
      </c>
      <c r="G204" s="95">
        <v>97</v>
      </c>
      <c r="H204" s="95">
        <v>0</v>
      </c>
      <c r="I204" s="95">
        <v>0</v>
      </c>
      <c r="J204" s="95">
        <v>1204</v>
      </c>
      <c r="K204" s="95">
        <v>0</v>
      </c>
      <c r="L204" s="95">
        <v>0</v>
      </c>
      <c r="M204" s="97">
        <v>0</v>
      </c>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c r="FO204" s="67"/>
      <c r="FP204" s="67"/>
      <c r="FQ204" s="67"/>
      <c r="FR204" s="67"/>
      <c r="FS204" s="67"/>
      <c r="FT204" s="67"/>
      <c r="FU204" s="67"/>
      <c r="FV204" s="67"/>
      <c r="FW204" s="67"/>
      <c r="FX204" s="67"/>
      <c r="FY204" s="67"/>
      <c r="FZ204" s="67"/>
      <c r="GA204" s="67"/>
      <c r="GB204" s="67"/>
      <c r="GC204" s="67"/>
      <c r="GD204" s="67"/>
      <c r="GE204" s="67"/>
      <c r="GF204" s="67"/>
      <c r="GG204" s="67"/>
      <c r="GH204" s="67"/>
      <c r="GI204" s="67"/>
      <c r="GJ204" s="67"/>
      <c r="GK204" s="67"/>
      <c r="GL204" s="67"/>
      <c r="GM204" s="67"/>
      <c r="GN204" s="67"/>
      <c r="GO204" s="67"/>
      <c r="GP204" s="67"/>
      <c r="GQ204" s="67"/>
      <c r="GR204" s="67"/>
      <c r="GS204" s="67"/>
      <c r="GT204" s="67"/>
      <c r="GU204" s="67"/>
      <c r="GV204" s="67"/>
      <c r="GW204" s="67"/>
      <c r="GX204" s="67"/>
      <c r="GY204" s="67"/>
      <c r="GZ204" s="67"/>
      <c r="HA204" s="67"/>
      <c r="HB204" s="67"/>
      <c r="HC204" s="67"/>
      <c r="HD204" s="67"/>
      <c r="HE204" s="67"/>
      <c r="HF204" s="67"/>
      <c r="HG204" s="67"/>
      <c r="HH204" s="67"/>
      <c r="HI204" s="67"/>
      <c r="HJ204" s="67"/>
      <c r="HK204" s="67"/>
      <c r="HL204" s="67"/>
      <c r="HM204" s="67"/>
      <c r="HN204" s="67"/>
      <c r="HO204" s="67"/>
      <c r="HP204" s="67"/>
      <c r="HQ204" s="67"/>
      <c r="HR204" s="67"/>
      <c r="HS204" s="67"/>
      <c r="HT204" s="67"/>
      <c r="HU204" s="67"/>
      <c r="HV204" s="67"/>
      <c r="HW204" s="67"/>
      <c r="HX204" s="67"/>
      <c r="HY204" s="67"/>
      <c r="HZ204" s="67"/>
      <c r="IA204" s="67"/>
      <c r="IB204" s="67"/>
      <c r="IC204" s="67"/>
      <c r="ID204" s="67"/>
      <c r="IE204" s="67"/>
      <c r="IF204" s="67"/>
      <c r="IG204" s="67"/>
      <c r="IH204" s="67"/>
      <c r="II204" s="67"/>
    </row>
    <row r="205" spans="1:243" s="68" customFormat="1" ht="17.25">
      <c r="A205" s="252" t="s">
        <v>333</v>
      </c>
      <c r="B205" s="67"/>
      <c r="C205" s="67"/>
      <c r="D205" s="75">
        <v>17855</v>
      </c>
      <c r="E205" s="95">
        <v>0</v>
      </c>
      <c r="F205" s="95">
        <v>3144</v>
      </c>
      <c r="G205" s="95">
        <v>14711</v>
      </c>
      <c r="H205" s="95">
        <v>0</v>
      </c>
      <c r="I205" s="95">
        <v>0</v>
      </c>
      <c r="J205" s="95">
        <v>17855</v>
      </c>
      <c r="K205" s="95">
        <v>0</v>
      </c>
      <c r="L205" s="95">
        <v>0</v>
      </c>
      <c r="M205" s="97">
        <v>0</v>
      </c>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c r="FO205" s="67"/>
      <c r="FP205" s="67"/>
      <c r="FQ205" s="67"/>
      <c r="FR205" s="67"/>
      <c r="FS205" s="67"/>
      <c r="FT205" s="67"/>
      <c r="FU205" s="67"/>
      <c r="FV205" s="67"/>
      <c r="FW205" s="67"/>
      <c r="FX205" s="67"/>
      <c r="FY205" s="67"/>
      <c r="FZ205" s="67"/>
      <c r="GA205" s="67"/>
      <c r="GB205" s="67"/>
      <c r="GC205" s="67"/>
      <c r="GD205" s="67"/>
      <c r="GE205" s="67"/>
      <c r="GF205" s="67"/>
      <c r="GG205" s="67"/>
      <c r="GH205" s="67"/>
      <c r="GI205" s="67"/>
      <c r="GJ205" s="67"/>
      <c r="GK205" s="67"/>
      <c r="GL205" s="67"/>
      <c r="GM205" s="67"/>
      <c r="GN205" s="67"/>
      <c r="GO205" s="67"/>
      <c r="GP205" s="67"/>
      <c r="GQ205" s="67"/>
      <c r="GR205" s="67"/>
      <c r="GS205" s="67"/>
      <c r="GT205" s="67"/>
      <c r="GU205" s="67"/>
      <c r="GV205" s="67"/>
      <c r="GW205" s="67"/>
      <c r="GX205" s="67"/>
      <c r="GY205" s="67"/>
      <c r="GZ205" s="67"/>
      <c r="HA205" s="67"/>
      <c r="HB205" s="67"/>
      <c r="HC205" s="67"/>
      <c r="HD205" s="67"/>
      <c r="HE205" s="67"/>
      <c r="HF205" s="67"/>
      <c r="HG205" s="67"/>
      <c r="HH205" s="67"/>
      <c r="HI205" s="67"/>
      <c r="HJ205" s="67"/>
      <c r="HK205" s="67"/>
      <c r="HL205" s="67"/>
      <c r="HM205" s="67"/>
      <c r="HN205" s="67"/>
      <c r="HO205" s="67"/>
      <c r="HP205" s="67"/>
      <c r="HQ205" s="67"/>
      <c r="HR205" s="67"/>
      <c r="HS205" s="67"/>
      <c r="HT205" s="67"/>
      <c r="HU205" s="67"/>
      <c r="HV205" s="67"/>
      <c r="HW205" s="67"/>
      <c r="HX205" s="67"/>
      <c r="HY205" s="67"/>
      <c r="HZ205" s="67"/>
      <c r="IA205" s="67"/>
      <c r="IB205" s="67"/>
      <c r="IC205" s="67"/>
      <c r="ID205" s="67"/>
      <c r="IE205" s="67"/>
      <c r="IF205" s="67"/>
      <c r="IG205" s="67"/>
      <c r="IH205" s="67"/>
      <c r="II205" s="67"/>
    </row>
    <row r="206" spans="1:256" s="68" customFormat="1" ht="18" thickBot="1">
      <c r="A206" s="101"/>
      <c r="B206" s="66"/>
      <c r="C206" s="255"/>
      <c r="D206" s="258"/>
      <c r="E206" s="259"/>
      <c r="F206" s="259"/>
      <c r="G206" s="259"/>
      <c r="H206" s="259"/>
      <c r="I206" s="259"/>
      <c r="J206" s="259"/>
      <c r="K206" s="259"/>
      <c r="L206" s="259"/>
      <c r="M206" s="263"/>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c r="FO206" s="67"/>
      <c r="FP206" s="67"/>
      <c r="FQ206" s="67"/>
      <c r="FR206" s="67"/>
      <c r="FS206" s="67"/>
      <c r="FT206" s="67"/>
      <c r="FU206" s="67"/>
      <c r="FV206" s="67"/>
      <c r="FW206" s="67"/>
      <c r="FX206" s="67"/>
      <c r="FY206" s="67"/>
      <c r="FZ206" s="67"/>
      <c r="GA206" s="67"/>
      <c r="GB206" s="67"/>
      <c r="GC206" s="67"/>
      <c r="GD206" s="67"/>
      <c r="GE206" s="67"/>
      <c r="GF206" s="67"/>
      <c r="GG206" s="67"/>
      <c r="GH206" s="67"/>
      <c r="GI206" s="67"/>
      <c r="GJ206" s="67"/>
      <c r="GK206" s="67"/>
      <c r="GL206" s="67"/>
      <c r="GM206" s="67"/>
      <c r="GN206" s="67"/>
      <c r="GO206" s="67"/>
      <c r="GP206" s="67"/>
      <c r="GQ206" s="67"/>
      <c r="GR206" s="67"/>
      <c r="GS206" s="67"/>
      <c r="GT206" s="67"/>
      <c r="GU206" s="67"/>
      <c r="GV206" s="67"/>
      <c r="GW206" s="67"/>
      <c r="GX206" s="67"/>
      <c r="GY206" s="67"/>
      <c r="GZ206" s="67"/>
      <c r="HA206" s="67"/>
      <c r="HB206" s="67"/>
      <c r="HC206" s="67"/>
      <c r="HD206" s="67"/>
      <c r="HE206" s="67"/>
      <c r="HF206" s="67"/>
      <c r="HG206" s="67"/>
      <c r="HH206" s="67"/>
      <c r="HI206" s="67"/>
      <c r="HJ206" s="67"/>
      <c r="HK206" s="67"/>
      <c r="HL206" s="67"/>
      <c r="HM206" s="67"/>
      <c r="HN206" s="67"/>
      <c r="HO206" s="67"/>
      <c r="HP206" s="67"/>
      <c r="HQ206" s="67"/>
      <c r="HR206" s="67"/>
      <c r="HS206" s="67"/>
      <c r="HT206" s="67"/>
      <c r="HU206" s="67"/>
      <c r="HV206" s="67"/>
      <c r="HW206" s="67"/>
      <c r="HX206" s="67"/>
      <c r="HY206" s="67"/>
      <c r="HZ206" s="67"/>
      <c r="IA206" s="67"/>
      <c r="IB206" s="67"/>
      <c r="IC206" s="67"/>
      <c r="ID206" s="67"/>
      <c r="IE206" s="67"/>
      <c r="IF206" s="67"/>
      <c r="IG206" s="67"/>
      <c r="IH206" s="67"/>
      <c r="II206" s="67"/>
      <c r="IJ206" s="67"/>
      <c r="IK206" s="67"/>
      <c r="IL206" s="67"/>
      <c r="IM206" s="67"/>
      <c r="IN206" s="67"/>
      <c r="IO206" s="67"/>
      <c r="IP206" s="67"/>
      <c r="IQ206" s="67"/>
      <c r="IR206" s="67"/>
      <c r="IS206" s="67"/>
      <c r="IT206" s="67"/>
      <c r="IU206" s="67"/>
      <c r="IV206" s="67"/>
    </row>
    <row r="207" ht="12" customHeight="1"/>
    <row r="208" spans="1:13" ht="18" thickBot="1">
      <c r="A208" s="61"/>
      <c r="B208" s="61" t="s">
        <v>307</v>
      </c>
      <c r="C208" s="61"/>
      <c r="D208" s="61"/>
      <c r="E208" s="61"/>
      <c r="F208" s="61"/>
      <c r="G208" s="61"/>
      <c r="H208" s="61"/>
      <c r="I208" s="61"/>
      <c r="J208" s="61"/>
      <c r="K208" s="61"/>
      <c r="L208" s="61"/>
      <c r="M208" s="62" t="s">
        <v>301</v>
      </c>
    </row>
    <row r="209" spans="1:243" s="68" customFormat="1" ht="17.25">
      <c r="A209" s="349" t="s">
        <v>409</v>
      </c>
      <c r="B209" s="324"/>
      <c r="C209" s="320"/>
      <c r="D209" s="381" t="s">
        <v>424</v>
      </c>
      <c r="E209" s="330" t="s">
        <v>410</v>
      </c>
      <c r="F209" s="310"/>
      <c r="G209" s="310"/>
      <c r="H209" s="310"/>
      <c r="I209" s="310"/>
      <c r="J209" s="331"/>
      <c r="K209" s="330" t="s">
        <v>149</v>
      </c>
      <c r="L209" s="310"/>
      <c r="M209" s="332"/>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c r="FO209" s="67"/>
      <c r="FP209" s="67"/>
      <c r="FQ209" s="67"/>
      <c r="FR209" s="67"/>
      <c r="FS209" s="67"/>
      <c r="FT209" s="67"/>
      <c r="FU209" s="67"/>
      <c r="FV209" s="67"/>
      <c r="FW209" s="67"/>
      <c r="FX209" s="67"/>
      <c r="FY209" s="67"/>
      <c r="FZ209" s="67"/>
      <c r="GA209" s="67"/>
      <c r="GB209" s="67"/>
      <c r="GC209" s="67"/>
      <c r="GD209" s="67"/>
      <c r="GE209" s="67"/>
      <c r="GF209" s="67"/>
      <c r="GG209" s="67"/>
      <c r="GH209" s="67"/>
      <c r="GI209" s="67"/>
      <c r="GJ209" s="67"/>
      <c r="GK209" s="67"/>
      <c r="GL209" s="67"/>
      <c r="GM209" s="67"/>
      <c r="GN209" s="67"/>
      <c r="GO209" s="67"/>
      <c r="GP209" s="67"/>
      <c r="GQ209" s="67"/>
      <c r="GR209" s="67"/>
      <c r="GS209" s="67"/>
      <c r="GT209" s="67"/>
      <c r="GU209" s="67"/>
      <c r="GV209" s="67"/>
      <c r="GW209" s="67"/>
      <c r="GX209" s="67"/>
      <c r="GY209" s="67"/>
      <c r="GZ209" s="67"/>
      <c r="HA209" s="67"/>
      <c r="HB209" s="67"/>
      <c r="HC209" s="67"/>
      <c r="HD209" s="67"/>
      <c r="HE209" s="67"/>
      <c r="HF209" s="67"/>
      <c r="HG209" s="67"/>
      <c r="HH209" s="67"/>
      <c r="HI209" s="67"/>
      <c r="HJ209" s="67"/>
      <c r="HK209" s="67"/>
      <c r="HL209" s="67"/>
      <c r="HM209" s="67"/>
      <c r="HN209" s="67"/>
      <c r="HO209" s="67"/>
      <c r="HP209" s="67"/>
      <c r="HQ209" s="67"/>
      <c r="HR209" s="67"/>
      <c r="HS209" s="67"/>
      <c r="HT209" s="67"/>
      <c r="HU209" s="67"/>
      <c r="HV209" s="67"/>
      <c r="HW209" s="67"/>
      <c r="HX209" s="67"/>
      <c r="HY209" s="67"/>
      <c r="HZ209" s="67"/>
      <c r="IA209" s="67"/>
      <c r="IB209" s="67"/>
      <c r="IC209" s="67"/>
      <c r="ID209" s="67"/>
      <c r="IE209" s="67"/>
      <c r="IF209" s="67"/>
      <c r="IG209" s="67"/>
      <c r="IH209" s="67"/>
      <c r="II209" s="67"/>
    </row>
    <row r="210" spans="1:243" s="68" customFormat="1" ht="17.25">
      <c r="A210" s="314"/>
      <c r="B210" s="315"/>
      <c r="C210" s="316"/>
      <c r="D210" s="379"/>
      <c r="E210" s="382" t="s">
        <v>66</v>
      </c>
      <c r="F210" s="383" t="s">
        <v>425</v>
      </c>
      <c r="G210" s="383" t="s">
        <v>426</v>
      </c>
      <c r="H210" s="382" t="s">
        <v>68</v>
      </c>
      <c r="I210" s="378" t="s">
        <v>427</v>
      </c>
      <c r="J210" s="382" t="s">
        <v>65</v>
      </c>
      <c r="K210" s="378" t="s">
        <v>428</v>
      </c>
      <c r="L210" s="378" t="s">
        <v>429</v>
      </c>
      <c r="M210" s="375" t="s">
        <v>65</v>
      </c>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c r="FO210" s="67"/>
      <c r="FP210" s="67"/>
      <c r="FQ210" s="67"/>
      <c r="FR210" s="67"/>
      <c r="FS210" s="67"/>
      <c r="FT210" s="67"/>
      <c r="FU210" s="67"/>
      <c r="FV210" s="67"/>
      <c r="FW210" s="67"/>
      <c r="FX210" s="67"/>
      <c r="FY210" s="67"/>
      <c r="FZ210" s="67"/>
      <c r="GA210" s="67"/>
      <c r="GB210" s="67"/>
      <c r="GC210" s="67"/>
      <c r="GD210" s="67"/>
      <c r="GE210" s="67"/>
      <c r="GF210" s="67"/>
      <c r="GG210" s="67"/>
      <c r="GH210" s="67"/>
      <c r="GI210" s="67"/>
      <c r="GJ210" s="67"/>
      <c r="GK210" s="67"/>
      <c r="GL210" s="67"/>
      <c r="GM210" s="67"/>
      <c r="GN210" s="67"/>
      <c r="GO210" s="67"/>
      <c r="GP210" s="67"/>
      <c r="GQ210" s="67"/>
      <c r="GR210" s="67"/>
      <c r="GS210" s="67"/>
      <c r="GT210" s="67"/>
      <c r="GU210" s="67"/>
      <c r="GV210" s="67"/>
      <c r="GW210" s="67"/>
      <c r="GX210" s="67"/>
      <c r="GY210" s="67"/>
      <c r="GZ210" s="67"/>
      <c r="HA210" s="67"/>
      <c r="HB210" s="67"/>
      <c r="HC210" s="67"/>
      <c r="HD210" s="67"/>
      <c r="HE210" s="67"/>
      <c r="HF210" s="67"/>
      <c r="HG210" s="67"/>
      <c r="HH210" s="67"/>
      <c r="HI210" s="67"/>
      <c r="HJ210" s="67"/>
      <c r="HK210" s="67"/>
      <c r="HL210" s="67"/>
      <c r="HM210" s="67"/>
      <c r="HN210" s="67"/>
      <c r="HO210" s="67"/>
      <c r="HP210" s="67"/>
      <c r="HQ210" s="67"/>
      <c r="HR210" s="67"/>
      <c r="HS210" s="67"/>
      <c r="HT210" s="67"/>
      <c r="HU210" s="67"/>
      <c r="HV210" s="67"/>
      <c r="HW210" s="67"/>
      <c r="HX210" s="67"/>
      <c r="HY210" s="67"/>
      <c r="HZ210" s="67"/>
      <c r="IA210" s="67"/>
      <c r="IB210" s="67"/>
      <c r="IC210" s="67"/>
      <c r="ID210" s="67"/>
      <c r="IE210" s="67"/>
      <c r="IF210" s="67"/>
      <c r="IG210" s="67"/>
      <c r="IH210" s="67"/>
      <c r="II210" s="67"/>
    </row>
    <row r="211" spans="1:243" s="68" customFormat="1" ht="17.25">
      <c r="A211" s="314"/>
      <c r="B211" s="315"/>
      <c r="C211" s="316"/>
      <c r="D211" s="379"/>
      <c r="E211" s="379"/>
      <c r="F211" s="384"/>
      <c r="G211" s="384"/>
      <c r="H211" s="379"/>
      <c r="I211" s="379"/>
      <c r="J211" s="386"/>
      <c r="K211" s="379"/>
      <c r="L211" s="379"/>
      <c r="M211" s="376"/>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c r="FO211" s="67"/>
      <c r="FP211" s="67"/>
      <c r="FQ211" s="67"/>
      <c r="FR211" s="67"/>
      <c r="FS211" s="67"/>
      <c r="FT211" s="67"/>
      <c r="FU211" s="67"/>
      <c r="FV211" s="67"/>
      <c r="FW211" s="67"/>
      <c r="FX211" s="67"/>
      <c r="FY211" s="67"/>
      <c r="FZ211" s="67"/>
      <c r="GA211" s="67"/>
      <c r="GB211" s="67"/>
      <c r="GC211" s="67"/>
      <c r="GD211" s="67"/>
      <c r="GE211" s="67"/>
      <c r="GF211" s="67"/>
      <c r="GG211" s="67"/>
      <c r="GH211" s="67"/>
      <c r="GI211" s="67"/>
      <c r="GJ211" s="67"/>
      <c r="GK211" s="67"/>
      <c r="GL211" s="67"/>
      <c r="GM211" s="67"/>
      <c r="GN211" s="67"/>
      <c r="GO211" s="67"/>
      <c r="GP211" s="67"/>
      <c r="GQ211" s="67"/>
      <c r="GR211" s="67"/>
      <c r="GS211" s="67"/>
      <c r="GT211" s="67"/>
      <c r="GU211" s="67"/>
      <c r="GV211" s="67"/>
      <c r="GW211" s="67"/>
      <c r="GX211" s="67"/>
      <c r="GY211" s="67"/>
      <c r="GZ211" s="67"/>
      <c r="HA211" s="67"/>
      <c r="HB211" s="67"/>
      <c r="HC211" s="67"/>
      <c r="HD211" s="67"/>
      <c r="HE211" s="67"/>
      <c r="HF211" s="67"/>
      <c r="HG211" s="67"/>
      <c r="HH211" s="67"/>
      <c r="HI211" s="67"/>
      <c r="HJ211" s="67"/>
      <c r="HK211" s="67"/>
      <c r="HL211" s="67"/>
      <c r="HM211" s="67"/>
      <c r="HN211" s="67"/>
      <c r="HO211" s="67"/>
      <c r="HP211" s="67"/>
      <c r="HQ211" s="67"/>
      <c r="HR211" s="67"/>
      <c r="HS211" s="67"/>
      <c r="HT211" s="67"/>
      <c r="HU211" s="67"/>
      <c r="HV211" s="67"/>
      <c r="HW211" s="67"/>
      <c r="HX211" s="67"/>
      <c r="HY211" s="67"/>
      <c r="HZ211" s="67"/>
      <c r="IA211" s="67"/>
      <c r="IB211" s="67"/>
      <c r="IC211" s="67"/>
      <c r="ID211" s="67"/>
      <c r="IE211" s="67"/>
      <c r="IF211" s="67"/>
      <c r="IG211" s="67"/>
      <c r="IH211" s="67"/>
      <c r="II211" s="67"/>
    </row>
    <row r="212" spans="1:243" s="68" customFormat="1" ht="2.25" customHeight="1">
      <c r="A212" s="321"/>
      <c r="B212" s="325"/>
      <c r="C212" s="322"/>
      <c r="D212" s="380"/>
      <c r="E212" s="380"/>
      <c r="F212" s="385"/>
      <c r="G212" s="385"/>
      <c r="H212" s="380"/>
      <c r="I212" s="380"/>
      <c r="J212" s="387"/>
      <c r="K212" s="380"/>
      <c r="L212" s="380"/>
      <c r="M212" s="37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c r="FO212" s="67"/>
      <c r="FP212" s="67"/>
      <c r="FQ212" s="67"/>
      <c r="FR212" s="67"/>
      <c r="FS212" s="67"/>
      <c r="FT212" s="67"/>
      <c r="FU212" s="67"/>
      <c r="FV212" s="67"/>
      <c r="FW212" s="67"/>
      <c r="FX212" s="67"/>
      <c r="FY212" s="67"/>
      <c r="FZ212" s="67"/>
      <c r="GA212" s="67"/>
      <c r="GB212" s="67"/>
      <c r="GC212" s="67"/>
      <c r="GD212" s="67"/>
      <c r="GE212" s="67"/>
      <c r="GF212" s="67"/>
      <c r="GG212" s="67"/>
      <c r="GH212" s="67"/>
      <c r="GI212" s="67"/>
      <c r="GJ212" s="67"/>
      <c r="GK212" s="67"/>
      <c r="GL212" s="67"/>
      <c r="GM212" s="67"/>
      <c r="GN212" s="67"/>
      <c r="GO212" s="67"/>
      <c r="GP212" s="67"/>
      <c r="GQ212" s="67"/>
      <c r="GR212" s="67"/>
      <c r="GS212" s="67"/>
      <c r="GT212" s="67"/>
      <c r="GU212" s="67"/>
      <c r="GV212" s="67"/>
      <c r="GW212" s="67"/>
      <c r="GX212" s="67"/>
      <c r="GY212" s="67"/>
      <c r="GZ212" s="67"/>
      <c r="HA212" s="67"/>
      <c r="HB212" s="67"/>
      <c r="HC212" s="67"/>
      <c r="HD212" s="67"/>
      <c r="HE212" s="67"/>
      <c r="HF212" s="67"/>
      <c r="HG212" s="67"/>
      <c r="HH212" s="67"/>
      <c r="HI212" s="67"/>
      <c r="HJ212" s="67"/>
      <c r="HK212" s="67"/>
      <c r="HL212" s="67"/>
      <c r="HM212" s="67"/>
      <c r="HN212" s="67"/>
      <c r="HO212" s="67"/>
      <c r="HP212" s="67"/>
      <c r="HQ212" s="67"/>
      <c r="HR212" s="67"/>
      <c r="HS212" s="67"/>
      <c r="HT212" s="67"/>
      <c r="HU212" s="67"/>
      <c r="HV212" s="67"/>
      <c r="HW212" s="67"/>
      <c r="HX212" s="67"/>
      <c r="HY212" s="67"/>
      <c r="HZ212" s="67"/>
      <c r="IA212" s="67"/>
      <c r="IB212" s="67"/>
      <c r="IC212" s="67"/>
      <c r="ID212" s="67"/>
      <c r="IE212" s="67"/>
      <c r="IF212" s="67"/>
      <c r="IG212" s="67"/>
      <c r="IH212" s="67"/>
      <c r="II212" s="67"/>
    </row>
    <row r="213" spans="1:243" s="68" customFormat="1" ht="17.25">
      <c r="A213" s="252" t="s">
        <v>312</v>
      </c>
      <c r="B213" s="67"/>
      <c r="C213" s="67"/>
      <c r="D213" s="75">
        <v>466269</v>
      </c>
      <c r="E213" s="95">
        <v>200</v>
      </c>
      <c r="F213" s="95">
        <v>463568</v>
      </c>
      <c r="G213" s="95">
        <v>0</v>
      </c>
      <c r="H213" s="95">
        <v>0</v>
      </c>
      <c r="I213" s="95">
        <v>0</v>
      </c>
      <c r="J213" s="95">
        <v>463768</v>
      </c>
      <c r="K213" s="95">
        <v>2501</v>
      </c>
      <c r="L213" s="95">
        <v>0</v>
      </c>
      <c r="M213" s="97">
        <v>2501</v>
      </c>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c r="GF213" s="67"/>
      <c r="GG213" s="67"/>
      <c r="GH213" s="67"/>
      <c r="GI213" s="67"/>
      <c r="GJ213" s="67"/>
      <c r="GK213" s="67"/>
      <c r="GL213" s="67"/>
      <c r="GM213" s="67"/>
      <c r="GN213" s="67"/>
      <c r="GO213" s="67"/>
      <c r="GP213" s="67"/>
      <c r="GQ213" s="67"/>
      <c r="GR213" s="67"/>
      <c r="GS213" s="67"/>
      <c r="GT213" s="67"/>
      <c r="GU213" s="67"/>
      <c r="GV213" s="67"/>
      <c r="GW213" s="67"/>
      <c r="GX213" s="67"/>
      <c r="GY213" s="67"/>
      <c r="GZ213" s="67"/>
      <c r="HA213" s="67"/>
      <c r="HB213" s="67"/>
      <c r="HC213" s="67"/>
      <c r="HD213" s="67"/>
      <c r="HE213" s="67"/>
      <c r="HF213" s="67"/>
      <c r="HG213" s="67"/>
      <c r="HH213" s="67"/>
      <c r="HI213" s="67"/>
      <c r="HJ213" s="67"/>
      <c r="HK213" s="67"/>
      <c r="HL213" s="67"/>
      <c r="HM213" s="67"/>
      <c r="HN213" s="67"/>
      <c r="HO213" s="67"/>
      <c r="HP213" s="67"/>
      <c r="HQ213" s="67"/>
      <c r="HR213" s="67"/>
      <c r="HS213" s="67"/>
      <c r="HT213" s="67"/>
      <c r="HU213" s="67"/>
      <c r="HV213" s="67"/>
      <c r="HW213" s="67"/>
      <c r="HX213" s="67"/>
      <c r="HY213" s="67"/>
      <c r="HZ213" s="67"/>
      <c r="IA213" s="67"/>
      <c r="IB213" s="67"/>
      <c r="IC213" s="67"/>
      <c r="ID213" s="67"/>
      <c r="IE213" s="67"/>
      <c r="IF213" s="67"/>
      <c r="IG213" s="67"/>
      <c r="IH213" s="67"/>
      <c r="II213" s="67"/>
    </row>
    <row r="214" spans="1:243" s="68" customFormat="1" ht="17.25">
      <c r="A214" s="252" t="s">
        <v>313</v>
      </c>
      <c r="B214" s="67"/>
      <c r="C214" s="67"/>
      <c r="D214" s="75">
        <v>464564</v>
      </c>
      <c r="E214" s="95">
        <v>200</v>
      </c>
      <c r="F214" s="95">
        <v>462638</v>
      </c>
      <c r="G214" s="95">
        <v>0</v>
      </c>
      <c r="H214" s="95">
        <v>0</v>
      </c>
      <c r="I214" s="95">
        <v>0</v>
      </c>
      <c r="J214" s="95">
        <v>462838</v>
      </c>
      <c r="K214" s="95">
        <v>1726</v>
      </c>
      <c r="L214" s="95">
        <v>0</v>
      </c>
      <c r="M214" s="97">
        <v>1726</v>
      </c>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c r="FO214" s="67"/>
      <c r="FP214" s="67"/>
      <c r="FQ214" s="67"/>
      <c r="FR214" s="67"/>
      <c r="FS214" s="67"/>
      <c r="FT214" s="67"/>
      <c r="FU214" s="67"/>
      <c r="FV214" s="67"/>
      <c r="FW214" s="67"/>
      <c r="FX214" s="67"/>
      <c r="FY214" s="67"/>
      <c r="FZ214" s="67"/>
      <c r="GA214" s="67"/>
      <c r="GB214" s="67"/>
      <c r="GC214" s="67"/>
      <c r="GD214" s="67"/>
      <c r="GE214" s="67"/>
      <c r="GF214" s="67"/>
      <c r="GG214" s="67"/>
      <c r="GH214" s="67"/>
      <c r="GI214" s="67"/>
      <c r="GJ214" s="67"/>
      <c r="GK214" s="67"/>
      <c r="GL214" s="67"/>
      <c r="GM214" s="67"/>
      <c r="GN214" s="67"/>
      <c r="GO214" s="67"/>
      <c r="GP214" s="67"/>
      <c r="GQ214" s="67"/>
      <c r="GR214" s="67"/>
      <c r="GS214" s="67"/>
      <c r="GT214" s="67"/>
      <c r="GU214" s="67"/>
      <c r="GV214" s="67"/>
      <c r="GW214" s="67"/>
      <c r="GX214" s="67"/>
      <c r="GY214" s="67"/>
      <c r="GZ214" s="67"/>
      <c r="HA214" s="67"/>
      <c r="HB214" s="67"/>
      <c r="HC214" s="67"/>
      <c r="HD214" s="67"/>
      <c r="HE214" s="67"/>
      <c r="HF214" s="67"/>
      <c r="HG214" s="67"/>
      <c r="HH214" s="67"/>
      <c r="HI214" s="67"/>
      <c r="HJ214" s="67"/>
      <c r="HK214" s="67"/>
      <c r="HL214" s="67"/>
      <c r="HM214" s="67"/>
      <c r="HN214" s="67"/>
      <c r="HO214" s="67"/>
      <c r="HP214" s="67"/>
      <c r="HQ214" s="67"/>
      <c r="HR214" s="67"/>
      <c r="HS214" s="67"/>
      <c r="HT214" s="67"/>
      <c r="HU214" s="67"/>
      <c r="HV214" s="67"/>
      <c r="HW214" s="67"/>
      <c r="HX214" s="67"/>
      <c r="HY214" s="67"/>
      <c r="HZ214" s="67"/>
      <c r="IA214" s="67"/>
      <c r="IB214" s="67"/>
      <c r="IC214" s="67"/>
      <c r="ID214" s="67"/>
      <c r="IE214" s="67"/>
      <c r="IF214" s="67"/>
      <c r="IG214" s="67"/>
      <c r="IH214" s="67"/>
      <c r="II214" s="67"/>
    </row>
    <row r="215" spans="1:243" s="68" customFormat="1" ht="17.25">
      <c r="A215" s="252"/>
      <c r="B215" s="247" t="s">
        <v>314</v>
      </c>
      <c r="C215" s="247"/>
      <c r="D215" s="75">
        <v>443499</v>
      </c>
      <c r="E215" s="95">
        <v>0</v>
      </c>
      <c r="F215" s="95">
        <v>443499</v>
      </c>
      <c r="G215" s="95">
        <v>0</v>
      </c>
      <c r="H215" s="95">
        <v>0</v>
      </c>
      <c r="I215" s="95">
        <v>0</v>
      </c>
      <c r="J215" s="95">
        <v>443499</v>
      </c>
      <c r="K215" s="95">
        <v>0</v>
      </c>
      <c r="L215" s="95">
        <v>0</v>
      </c>
      <c r="M215" s="97">
        <v>0</v>
      </c>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c r="FO215" s="67"/>
      <c r="FP215" s="67"/>
      <c r="FQ215" s="67"/>
      <c r="FR215" s="67"/>
      <c r="FS215" s="67"/>
      <c r="FT215" s="67"/>
      <c r="FU215" s="67"/>
      <c r="FV215" s="67"/>
      <c r="FW215" s="67"/>
      <c r="FX215" s="67"/>
      <c r="FY215" s="67"/>
      <c r="FZ215" s="67"/>
      <c r="GA215" s="67"/>
      <c r="GB215" s="67"/>
      <c r="GC215" s="67"/>
      <c r="GD215" s="67"/>
      <c r="GE215" s="67"/>
      <c r="GF215" s="67"/>
      <c r="GG215" s="67"/>
      <c r="GH215" s="67"/>
      <c r="GI215" s="67"/>
      <c r="GJ215" s="67"/>
      <c r="GK215" s="67"/>
      <c r="GL215" s="67"/>
      <c r="GM215" s="67"/>
      <c r="GN215" s="67"/>
      <c r="GO215" s="67"/>
      <c r="GP215" s="67"/>
      <c r="GQ215" s="67"/>
      <c r="GR215" s="67"/>
      <c r="GS215" s="67"/>
      <c r="GT215" s="67"/>
      <c r="GU215" s="67"/>
      <c r="GV215" s="67"/>
      <c r="GW215" s="67"/>
      <c r="GX215" s="67"/>
      <c r="GY215" s="67"/>
      <c r="GZ215" s="67"/>
      <c r="HA215" s="67"/>
      <c r="HB215" s="67"/>
      <c r="HC215" s="67"/>
      <c r="HD215" s="67"/>
      <c r="HE215" s="67"/>
      <c r="HF215" s="67"/>
      <c r="HG215" s="67"/>
      <c r="HH215" s="67"/>
      <c r="HI215" s="67"/>
      <c r="HJ215" s="67"/>
      <c r="HK215" s="67"/>
      <c r="HL215" s="67"/>
      <c r="HM215" s="67"/>
      <c r="HN215" s="67"/>
      <c r="HO215" s="67"/>
      <c r="HP215" s="67"/>
      <c r="HQ215" s="67"/>
      <c r="HR215" s="67"/>
      <c r="HS215" s="67"/>
      <c r="HT215" s="67"/>
      <c r="HU215" s="67"/>
      <c r="HV215" s="67"/>
      <c r="HW215" s="67"/>
      <c r="HX215" s="67"/>
      <c r="HY215" s="67"/>
      <c r="HZ215" s="67"/>
      <c r="IA215" s="67"/>
      <c r="IB215" s="67"/>
      <c r="IC215" s="67"/>
      <c r="ID215" s="67"/>
      <c r="IE215" s="67"/>
      <c r="IF215" s="67"/>
      <c r="IG215" s="67"/>
      <c r="IH215" s="67"/>
      <c r="II215" s="67"/>
    </row>
    <row r="216" spans="1:243" s="68" customFormat="1" ht="17.25">
      <c r="A216" s="252"/>
      <c r="B216" s="247"/>
      <c r="C216" s="247" t="s">
        <v>315</v>
      </c>
      <c r="D216" s="75">
        <v>247884</v>
      </c>
      <c r="E216" s="95">
        <v>0</v>
      </c>
      <c r="F216" s="95">
        <v>247884</v>
      </c>
      <c r="G216" s="95">
        <v>0</v>
      </c>
      <c r="H216" s="95">
        <v>0</v>
      </c>
      <c r="I216" s="95">
        <v>0</v>
      </c>
      <c r="J216" s="95">
        <v>247884</v>
      </c>
      <c r="K216" s="95">
        <v>0</v>
      </c>
      <c r="L216" s="95">
        <v>0</v>
      </c>
      <c r="M216" s="97">
        <v>0</v>
      </c>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c r="FO216" s="67"/>
      <c r="FP216" s="67"/>
      <c r="FQ216" s="67"/>
      <c r="FR216" s="67"/>
      <c r="FS216" s="67"/>
      <c r="FT216" s="67"/>
      <c r="FU216" s="67"/>
      <c r="FV216" s="67"/>
      <c r="FW216" s="67"/>
      <c r="FX216" s="67"/>
      <c r="FY216" s="67"/>
      <c r="FZ216" s="67"/>
      <c r="GA216" s="67"/>
      <c r="GB216" s="67"/>
      <c r="GC216" s="67"/>
      <c r="GD216" s="67"/>
      <c r="GE216" s="67"/>
      <c r="GF216" s="67"/>
      <c r="GG216" s="67"/>
      <c r="GH216" s="67"/>
      <c r="GI216" s="67"/>
      <c r="GJ216" s="67"/>
      <c r="GK216" s="67"/>
      <c r="GL216" s="67"/>
      <c r="GM216" s="67"/>
      <c r="GN216" s="67"/>
      <c r="GO216" s="67"/>
      <c r="GP216" s="67"/>
      <c r="GQ216" s="67"/>
      <c r="GR216" s="67"/>
      <c r="GS216" s="67"/>
      <c r="GT216" s="67"/>
      <c r="GU216" s="67"/>
      <c r="GV216" s="67"/>
      <c r="GW216" s="67"/>
      <c r="GX216" s="67"/>
      <c r="GY216" s="67"/>
      <c r="GZ216" s="67"/>
      <c r="HA216" s="67"/>
      <c r="HB216" s="67"/>
      <c r="HC216" s="67"/>
      <c r="HD216" s="67"/>
      <c r="HE216" s="67"/>
      <c r="HF216" s="67"/>
      <c r="HG216" s="67"/>
      <c r="HH216" s="67"/>
      <c r="HI216" s="67"/>
      <c r="HJ216" s="67"/>
      <c r="HK216" s="67"/>
      <c r="HL216" s="67"/>
      <c r="HM216" s="67"/>
      <c r="HN216" s="67"/>
      <c r="HO216" s="67"/>
      <c r="HP216" s="67"/>
      <c r="HQ216" s="67"/>
      <c r="HR216" s="67"/>
      <c r="HS216" s="67"/>
      <c r="HT216" s="67"/>
      <c r="HU216" s="67"/>
      <c r="HV216" s="67"/>
      <c r="HW216" s="67"/>
      <c r="HX216" s="67"/>
      <c r="HY216" s="67"/>
      <c r="HZ216" s="67"/>
      <c r="IA216" s="67"/>
      <c r="IB216" s="67"/>
      <c r="IC216" s="67"/>
      <c r="ID216" s="67"/>
      <c r="IE216" s="67"/>
      <c r="IF216" s="67"/>
      <c r="IG216" s="67"/>
      <c r="IH216" s="67"/>
      <c r="II216" s="67"/>
    </row>
    <row r="217" spans="1:243" s="68" customFormat="1" ht="17.25">
      <c r="A217" s="252"/>
      <c r="B217" s="247"/>
      <c r="C217" s="247" t="s">
        <v>316</v>
      </c>
      <c r="D217" s="75">
        <v>11448</v>
      </c>
      <c r="E217" s="95">
        <v>0</v>
      </c>
      <c r="F217" s="95">
        <v>11448</v>
      </c>
      <c r="G217" s="95">
        <v>0</v>
      </c>
      <c r="H217" s="95">
        <v>0</v>
      </c>
      <c r="I217" s="95">
        <v>0</v>
      </c>
      <c r="J217" s="95">
        <v>11448</v>
      </c>
      <c r="K217" s="95">
        <v>0</v>
      </c>
      <c r="L217" s="95">
        <v>0</v>
      </c>
      <c r="M217" s="97">
        <v>0</v>
      </c>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c r="FO217" s="67"/>
      <c r="FP217" s="67"/>
      <c r="FQ217" s="67"/>
      <c r="FR217" s="67"/>
      <c r="FS217" s="67"/>
      <c r="FT217" s="67"/>
      <c r="FU217" s="67"/>
      <c r="FV217" s="67"/>
      <c r="FW217" s="67"/>
      <c r="FX217" s="67"/>
      <c r="FY217" s="67"/>
      <c r="FZ217" s="67"/>
      <c r="GA217" s="67"/>
      <c r="GB217" s="67"/>
      <c r="GC217" s="67"/>
      <c r="GD217" s="67"/>
      <c r="GE217" s="67"/>
      <c r="GF217" s="67"/>
      <c r="GG217" s="67"/>
      <c r="GH217" s="67"/>
      <c r="GI217" s="67"/>
      <c r="GJ217" s="67"/>
      <c r="GK217" s="67"/>
      <c r="GL217" s="67"/>
      <c r="GM217" s="67"/>
      <c r="GN217" s="67"/>
      <c r="GO217" s="67"/>
      <c r="GP217" s="67"/>
      <c r="GQ217" s="67"/>
      <c r="GR217" s="67"/>
      <c r="GS217" s="67"/>
      <c r="GT217" s="67"/>
      <c r="GU217" s="67"/>
      <c r="GV217" s="67"/>
      <c r="GW217" s="67"/>
      <c r="GX217" s="67"/>
      <c r="GY217" s="67"/>
      <c r="GZ217" s="67"/>
      <c r="HA217" s="67"/>
      <c r="HB217" s="67"/>
      <c r="HC217" s="67"/>
      <c r="HD217" s="67"/>
      <c r="HE217" s="67"/>
      <c r="HF217" s="67"/>
      <c r="HG217" s="67"/>
      <c r="HH217" s="67"/>
      <c r="HI217" s="67"/>
      <c r="HJ217" s="67"/>
      <c r="HK217" s="67"/>
      <c r="HL217" s="67"/>
      <c r="HM217" s="67"/>
      <c r="HN217" s="67"/>
      <c r="HO217" s="67"/>
      <c r="HP217" s="67"/>
      <c r="HQ217" s="67"/>
      <c r="HR217" s="67"/>
      <c r="HS217" s="67"/>
      <c r="HT217" s="67"/>
      <c r="HU217" s="67"/>
      <c r="HV217" s="67"/>
      <c r="HW217" s="67"/>
      <c r="HX217" s="67"/>
      <c r="HY217" s="67"/>
      <c r="HZ217" s="67"/>
      <c r="IA217" s="67"/>
      <c r="IB217" s="67"/>
      <c r="IC217" s="67"/>
      <c r="ID217" s="67"/>
      <c r="IE217" s="67"/>
      <c r="IF217" s="67"/>
      <c r="IG217" s="67"/>
      <c r="IH217" s="67"/>
      <c r="II217" s="67"/>
    </row>
    <row r="218" spans="1:243" s="68" customFormat="1" ht="17.25">
      <c r="A218" s="252"/>
      <c r="B218" s="247"/>
      <c r="C218" s="247" t="s">
        <v>317</v>
      </c>
      <c r="D218" s="75">
        <v>21695</v>
      </c>
      <c r="E218" s="95">
        <v>0</v>
      </c>
      <c r="F218" s="95">
        <v>21695</v>
      </c>
      <c r="G218" s="95">
        <v>0</v>
      </c>
      <c r="H218" s="95">
        <v>0</v>
      </c>
      <c r="I218" s="95">
        <v>0</v>
      </c>
      <c r="J218" s="95">
        <v>21695</v>
      </c>
      <c r="K218" s="95">
        <v>0</v>
      </c>
      <c r="L218" s="95">
        <v>0</v>
      </c>
      <c r="M218" s="97">
        <v>0</v>
      </c>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c r="FO218" s="67"/>
      <c r="FP218" s="67"/>
      <c r="FQ218" s="67"/>
      <c r="FR218" s="67"/>
      <c r="FS218" s="67"/>
      <c r="FT218" s="67"/>
      <c r="FU218" s="67"/>
      <c r="FV218" s="67"/>
      <c r="FW218" s="67"/>
      <c r="FX218" s="67"/>
      <c r="FY218" s="67"/>
      <c r="FZ218" s="67"/>
      <c r="GA218" s="67"/>
      <c r="GB218" s="67"/>
      <c r="GC218" s="67"/>
      <c r="GD218" s="67"/>
      <c r="GE218" s="67"/>
      <c r="GF218" s="67"/>
      <c r="GG218" s="67"/>
      <c r="GH218" s="67"/>
      <c r="GI218" s="67"/>
      <c r="GJ218" s="67"/>
      <c r="GK218" s="67"/>
      <c r="GL218" s="67"/>
      <c r="GM218" s="67"/>
      <c r="GN218" s="67"/>
      <c r="GO218" s="67"/>
      <c r="GP218" s="67"/>
      <c r="GQ218" s="67"/>
      <c r="GR218" s="67"/>
      <c r="GS218" s="67"/>
      <c r="GT218" s="67"/>
      <c r="GU218" s="67"/>
      <c r="GV218" s="67"/>
      <c r="GW218" s="67"/>
      <c r="GX218" s="67"/>
      <c r="GY218" s="67"/>
      <c r="GZ218" s="67"/>
      <c r="HA218" s="67"/>
      <c r="HB218" s="67"/>
      <c r="HC218" s="67"/>
      <c r="HD218" s="67"/>
      <c r="HE218" s="67"/>
      <c r="HF218" s="67"/>
      <c r="HG218" s="67"/>
      <c r="HH218" s="67"/>
      <c r="HI218" s="67"/>
      <c r="HJ218" s="67"/>
      <c r="HK218" s="67"/>
      <c r="HL218" s="67"/>
      <c r="HM218" s="67"/>
      <c r="HN218" s="67"/>
      <c r="HO218" s="67"/>
      <c r="HP218" s="67"/>
      <c r="HQ218" s="67"/>
      <c r="HR218" s="67"/>
      <c r="HS218" s="67"/>
      <c r="HT218" s="67"/>
      <c r="HU218" s="67"/>
      <c r="HV218" s="67"/>
      <c r="HW218" s="67"/>
      <c r="HX218" s="67"/>
      <c r="HY218" s="67"/>
      <c r="HZ218" s="67"/>
      <c r="IA218" s="67"/>
      <c r="IB218" s="67"/>
      <c r="IC218" s="67"/>
      <c r="ID218" s="67"/>
      <c r="IE218" s="67"/>
      <c r="IF218" s="67"/>
      <c r="IG218" s="67"/>
      <c r="IH218" s="67"/>
      <c r="II218" s="67"/>
    </row>
    <row r="219" spans="1:243" s="68" customFormat="1" ht="17.25">
      <c r="A219" s="252"/>
      <c r="B219" s="247"/>
      <c r="C219" s="247" t="s">
        <v>318</v>
      </c>
      <c r="D219" s="75">
        <v>3510</v>
      </c>
      <c r="E219" s="95">
        <v>0</v>
      </c>
      <c r="F219" s="95">
        <v>3510</v>
      </c>
      <c r="G219" s="95">
        <v>0</v>
      </c>
      <c r="H219" s="95">
        <v>0</v>
      </c>
      <c r="I219" s="95">
        <v>0</v>
      </c>
      <c r="J219" s="95">
        <v>3510</v>
      </c>
      <c r="K219" s="95">
        <v>0</v>
      </c>
      <c r="L219" s="95">
        <v>0</v>
      </c>
      <c r="M219" s="97">
        <v>0</v>
      </c>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c r="FO219" s="67"/>
      <c r="FP219" s="67"/>
      <c r="FQ219" s="67"/>
      <c r="FR219" s="67"/>
      <c r="FS219" s="67"/>
      <c r="FT219" s="67"/>
      <c r="FU219" s="67"/>
      <c r="FV219" s="67"/>
      <c r="FW219" s="67"/>
      <c r="FX219" s="67"/>
      <c r="FY219" s="67"/>
      <c r="FZ219" s="67"/>
      <c r="GA219" s="67"/>
      <c r="GB219" s="67"/>
      <c r="GC219" s="67"/>
      <c r="GD219" s="67"/>
      <c r="GE219" s="67"/>
      <c r="GF219" s="67"/>
      <c r="GG219" s="67"/>
      <c r="GH219" s="67"/>
      <c r="GI219" s="67"/>
      <c r="GJ219" s="67"/>
      <c r="GK219" s="67"/>
      <c r="GL219" s="67"/>
      <c r="GM219" s="67"/>
      <c r="GN219" s="67"/>
      <c r="GO219" s="67"/>
      <c r="GP219" s="67"/>
      <c r="GQ219" s="67"/>
      <c r="GR219" s="67"/>
      <c r="GS219" s="67"/>
      <c r="GT219" s="67"/>
      <c r="GU219" s="67"/>
      <c r="GV219" s="67"/>
      <c r="GW219" s="67"/>
      <c r="GX219" s="67"/>
      <c r="GY219" s="67"/>
      <c r="GZ219" s="67"/>
      <c r="HA219" s="67"/>
      <c r="HB219" s="67"/>
      <c r="HC219" s="67"/>
      <c r="HD219" s="67"/>
      <c r="HE219" s="67"/>
      <c r="HF219" s="67"/>
      <c r="HG219" s="67"/>
      <c r="HH219" s="67"/>
      <c r="HI219" s="67"/>
      <c r="HJ219" s="67"/>
      <c r="HK219" s="67"/>
      <c r="HL219" s="67"/>
      <c r="HM219" s="67"/>
      <c r="HN219" s="67"/>
      <c r="HO219" s="67"/>
      <c r="HP219" s="67"/>
      <c r="HQ219" s="67"/>
      <c r="HR219" s="67"/>
      <c r="HS219" s="67"/>
      <c r="HT219" s="67"/>
      <c r="HU219" s="67"/>
      <c r="HV219" s="67"/>
      <c r="HW219" s="67"/>
      <c r="HX219" s="67"/>
      <c r="HY219" s="67"/>
      <c r="HZ219" s="67"/>
      <c r="IA219" s="67"/>
      <c r="IB219" s="67"/>
      <c r="IC219" s="67"/>
      <c r="ID219" s="67"/>
      <c r="IE219" s="67"/>
      <c r="IF219" s="67"/>
      <c r="IG219" s="67"/>
      <c r="IH219" s="67"/>
      <c r="II219" s="67"/>
    </row>
    <row r="220" spans="1:243" s="68" customFormat="1" ht="17.25">
      <c r="A220" s="252"/>
      <c r="B220" s="247"/>
      <c r="C220" s="247" t="s">
        <v>319</v>
      </c>
      <c r="D220" s="75">
        <v>50945</v>
      </c>
      <c r="E220" s="95">
        <v>0</v>
      </c>
      <c r="F220" s="95">
        <v>50945</v>
      </c>
      <c r="G220" s="95">
        <v>0</v>
      </c>
      <c r="H220" s="95">
        <v>0</v>
      </c>
      <c r="I220" s="95">
        <v>0</v>
      </c>
      <c r="J220" s="95">
        <v>50945</v>
      </c>
      <c r="K220" s="95">
        <v>0</v>
      </c>
      <c r="L220" s="95">
        <v>0</v>
      </c>
      <c r="M220" s="97">
        <v>0</v>
      </c>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c r="FO220" s="67"/>
      <c r="FP220" s="67"/>
      <c r="FQ220" s="67"/>
      <c r="FR220" s="67"/>
      <c r="FS220" s="67"/>
      <c r="FT220" s="67"/>
      <c r="FU220" s="67"/>
      <c r="FV220" s="67"/>
      <c r="FW220" s="67"/>
      <c r="FX220" s="67"/>
      <c r="FY220" s="67"/>
      <c r="FZ220" s="67"/>
      <c r="GA220" s="67"/>
      <c r="GB220" s="67"/>
      <c r="GC220" s="67"/>
      <c r="GD220" s="67"/>
      <c r="GE220" s="67"/>
      <c r="GF220" s="67"/>
      <c r="GG220" s="67"/>
      <c r="GH220" s="67"/>
      <c r="GI220" s="67"/>
      <c r="GJ220" s="67"/>
      <c r="GK220" s="67"/>
      <c r="GL220" s="67"/>
      <c r="GM220" s="67"/>
      <c r="GN220" s="67"/>
      <c r="GO220" s="67"/>
      <c r="GP220" s="67"/>
      <c r="GQ220" s="67"/>
      <c r="GR220" s="67"/>
      <c r="GS220" s="67"/>
      <c r="GT220" s="67"/>
      <c r="GU220" s="67"/>
      <c r="GV220" s="67"/>
      <c r="GW220" s="67"/>
      <c r="GX220" s="67"/>
      <c r="GY220" s="67"/>
      <c r="GZ220" s="67"/>
      <c r="HA220" s="67"/>
      <c r="HB220" s="67"/>
      <c r="HC220" s="67"/>
      <c r="HD220" s="67"/>
      <c r="HE220" s="67"/>
      <c r="HF220" s="67"/>
      <c r="HG220" s="67"/>
      <c r="HH220" s="67"/>
      <c r="HI220" s="67"/>
      <c r="HJ220" s="67"/>
      <c r="HK220" s="67"/>
      <c r="HL220" s="67"/>
      <c r="HM220" s="67"/>
      <c r="HN220" s="67"/>
      <c r="HO220" s="67"/>
      <c r="HP220" s="67"/>
      <c r="HQ220" s="67"/>
      <c r="HR220" s="67"/>
      <c r="HS220" s="67"/>
      <c r="HT220" s="67"/>
      <c r="HU220" s="67"/>
      <c r="HV220" s="67"/>
      <c r="HW220" s="67"/>
      <c r="HX220" s="67"/>
      <c r="HY220" s="67"/>
      <c r="HZ220" s="67"/>
      <c r="IA220" s="67"/>
      <c r="IB220" s="67"/>
      <c r="IC220" s="67"/>
      <c r="ID220" s="67"/>
      <c r="IE220" s="67"/>
      <c r="IF220" s="67"/>
      <c r="IG220" s="67"/>
      <c r="IH220" s="67"/>
      <c r="II220" s="67"/>
    </row>
    <row r="221" spans="1:243" s="68" customFormat="1" ht="17.25">
      <c r="A221" s="252"/>
      <c r="B221" s="247"/>
      <c r="C221" s="247" t="s">
        <v>320</v>
      </c>
      <c r="D221" s="75">
        <v>0</v>
      </c>
      <c r="E221" s="95">
        <v>0</v>
      </c>
      <c r="F221" s="95">
        <v>0</v>
      </c>
      <c r="G221" s="95">
        <v>0</v>
      </c>
      <c r="H221" s="95">
        <v>0</v>
      </c>
      <c r="I221" s="95">
        <v>0</v>
      </c>
      <c r="J221" s="95">
        <v>0</v>
      </c>
      <c r="K221" s="95">
        <v>0</v>
      </c>
      <c r="L221" s="95">
        <v>0</v>
      </c>
      <c r="M221" s="97">
        <v>0</v>
      </c>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c r="FO221" s="67"/>
      <c r="FP221" s="67"/>
      <c r="FQ221" s="67"/>
      <c r="FR221" s="67"/>
      <c r="FS221" s="67"/>
      <c r="FT221" s="67"/>
      <c r="FU221" s="67"/>
      <c r="FV221" s="67"/>
      <c r="FW221" s="67"/>
      <c r="FX221" s="67"/>
      <c r="FY221" s="67"/>
      <c r="FZ221" s="67"/>
      <c r="GA221" s="67"/>
      <c r="GB221" s="67"/>
      <c r="GC221" s="67"/>
      <c r="GD221" s="67"/>
      <c r="GE221" s="67"/>
      <c r="GF221" s="67"/>
      <c r="GG221" s="67"/>
      <c r="GH221" s="67"/>
      <c r="GI221" s="67"/>
      <c r="GJ221" s="67"/>
      <c r="GK221" s="67"/>
      <c r="GL221" s="67"/>
      <c r="GM221" s="67"/>
      <c r="GN221" s="67"/>
      <c r="GO221" s="67"/>
      <c r="GP221" s="67"/>
      <c r="GQ221" s="67"/>
      <c r="GR221" s="67"/>
      <c r="GS221" s="67"/>
      <c r="GT221" s="67"/>
      <c r="GU221" s="67"/>
      <c r="GV221" s="67"/>
      <c r="GW221" s="67"/>
      <c r="GX221" s="67"/>
      <c r="GY221" s="67"/>
      <c r="GZ221" s="67"/>
      <c r="HA221" s="67"/>
      <c r="HB221" s="67"/>
      <c r="HC221" s="67"/>
      <c r="HD221" s="67"/>
      <c r="HE221" s="67"/>
      <c r="HF221" s="67"/>
      <c r="HG221" s="67"/>
      <c r="HH221" s="67"/>
      <c r="HI221" s="67"/>
      <c r="HJ221" s="67"/>
      <c r="HK221" s="67"/>
      <c r="HL221" s="67"/>
      <c r="HM221" s="67"/>
      <c r="HN221" s="67"/>
      <c r="HO221" s="67"/>
      <c r="HP221" s="67"/>
      <c r="HQ221" s="67"/>
      <c r="HR221" s="67"/>
      <c r="HS221" s="67"/>
      <c r="HT221" s="67"/>
      <c r="HU221" s="67"/>
      <c r="HV221" s="67"/>
      <c r="HW221" s="67"/>
      <c r="HX221" s="67"/>
      <c r="HY221" s="67"/>
      <c r="HZ221" s="67"/>
      <c r="IA221" s="67"/>
      <c r="IB221" s="67"/>
      <c r="IC221" s="67"/>
      <c r="ID221" s="67"/>
      <c r="IE221" s="67"/>
      <c r="IF221" s="67"/>
      <c r="IG221" s="67"/>
      <c r="IH221" s="67"/>
      <c r="II221" s="67"/>
    </row>
    <row r="222" spans="1:243" s="68" customFormat="1" ht="17.25">
      <c r="A222" s="252"/>
      <c r="B222" s="247"/>
      <c r="C222" s="247" t="s">
        <v>321</v>
      </c>
      <c r="D222" s="75">
        <v>108017</v>
      </c>
      <c r="E222" s="95">
        <v>0</v>
      </c>
      <c r="F222" s="95">
        <v>108017</v>
      </c>
      <c r="G222" s="95">
        <v>0</v>
      </c>
      <c r="H222" s="95">
        <v>0</v>
      </c>
      <c r="I222" s="95">
        <v>0</v>
      </c>
      <c r="J222" s="95">
        <v>108017</v>
      </c>
      <c r="K222" s="95">
        <v>0</v>
      </c>
      <c r="L222" s="95">
        <v>0</v>
      </c>
      <c r="M222" s="97">
        <v>0</v>
      </c>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c r="FO222" s="67"/>
      <c r="FP222" s="67"/>
      <c r="FQ222" s="67"/>
      <c r="FR222" s="67"/>
      <c r="FS222" s="67"/>
      <c r="FT222" s="67"/>
      <c r="FU222" s="67"/>
      <c r="FV222" s="67"/>
      <c r="FW222" s="67"/>
      <c r="FX222" s="67"/>
      <c r="FY222" s="67"/>
      <c r="FZ222" s="67"/>
      <c r="GA222" s="67"/>
      <c r="GB222" s="67"/>
      <c r="GC222" s="67"/>
      <c r="GD222" s="67"/>
      <c r="GE222" s="67"/>
      <c r="GF222" s="67"/>
      <c r="GG222" s="67"/>
      <c r="GH222" s="67"/>
      <c r="GI222" s="67"/>
      <c r="GJ222" s="67"/>
      <c r="GK222" s="67"/>
      <c r="GL222" s="67"/>
      <c r="GM222" s="67"/>
      <c r="GN222" s="67"/>
      <c r="GO222" s="67"/>
      <c r="GP222" s="67"/>
      <c r="GQ222" s="67"/>
      <c r="GR222" s="67"/>
      <c r="GS222" s="67"/>
      <c r="GT222" s="67"/>
      <c r="GU222" s="67"/>
      <c r="GV222" s="67"/>
      <c r="GW222" s="67"/>
      <c r="GX222" s="67"/>
      <c r="GY222" s="67"/>
      <c r="GZ222" s="67"/>
      <c r="HA222" s="67"/>
      <c r="HB222" s="67"/>
      <c r="HC222" s="67"/>
      <c r="HD222" s="67"/>
      <c r="HE222" s="67"/>
      <c r="HF222" s="67"/>
      <c r="HG222" s="67"/>
      <c r="HH222" s="67"/>
      <c r="HI222" s="67"/>
      <c r="HJ222" s="67"/>
      <c r="HK222" s="67"/>
      <c r="HL222" s="67"/>
      <c r="HM222" s="67"/>
      <c r="HN222" s="67"/>
      <c r="HO222" s="67"/>
      <c r="HP222" s="67"/>
      <c r="HQ222" s="67"/>
      <c r="HR222" s="67"/>
      <c r="HS222" s="67"/>
      <c r="HT222" s="67"/>
      <c r="HU222" s="67"/>
      <c r="HV222" s="67"/>
      <c r="HW222" s="67"/>
      <c r="HX222" s="67"/>
      <c r="HY222" s="67"/>
      <c r="HZ222" s="67"/>
      <c r="IA222" s="67"/>
      <c r="IB222" s="67"/>
      <c r="IC222" s="67"/>
      <c r="ID222" s="67"/>
      <c r="IE222" s="67"/>
      <c r="IF222" s="67"/>
      <c r="IG222" s="67"/>
      <c r="IH222" s="67"/>
      <c r="II222" s="67"/>
    </row>
    <row r="223" spans="1:243" s="68" customFormat="1" ht="17.25">
      <c r="A223" s="252"/>
      <c r="B223" s="247" t="s">
        <v>322</v>
      </c>
      <c r="C223" s="247"/>
      <c r="D223" s="75">
        <v>8784</v>
      </c>
      <c r="E223" s="95">
        <v>200</v>
      </c>
      <c r="F223" s="95">
        <v>7035</v>
      </c>
      <c r="G223" s="95">
        <v>0</v>
      </c>
      <c r="H223" s="95">
        <v>0</v>
      </c>
      <c r="I223" s="95">
        <v>0</v>
      </c>
      <c r="J223" s="95">
        <v>7235</v>
      </c>
      <c r="K223" s="95">
        <v>1549</v>
      </c>
      <c r="L223" s="95">
        <v>0</v>
      </c>
      <c r="M223" s="97">
        <v>1549</v>
      </c>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c r="FO223" s="67"/>
      <c r="FP223" s="67"/>
      <c r="FQ223" s="67"/>
      <c r="FR223" s="67"/>
      <c r="FS223" s="67"/>
      <c r="FT223" s="67"/>
      <c r="FU223" s="67"/>
      <c r="FV223" s="67"/>
      <c r="FW223" s="67"/>
      <c r="FX223" s="67"/>
      <c r="FY223" s="67"/>
      <c r="FZ223" s="67"/>
      <c r="GA223" s="67"/>
      <c r="GB223" s="67"/>
      <c r="GC223" s="67"/>
      <c r="GD223" s="67"/>
      <c r="GE223" s="67"/>
      <c r="GF223" s="67"/>
      <c r="GG223" s="67"/>
      <c r="GH223" s="67"/>
      <c r="GI223" s="67"/>
      <c r="GJ223" s="67"/>
      <c r="GK223" s="67"/>
      <c r="GL223" s="67"/>
      <c r="GM223" s="67"/>
      <c r="GN223" s="67"/>
      <c r="GO223" s="67"/>
      <c r="GP223" s="67"/>
      <c r="GQ223" s="67"/>
      <c r="GR223" s="67"/>
      <c r="GS223" s="67"/>
      <c r="GT223" s="67"/>
      <c r="GU223" s="67"/>
      <c r="GV223" s="67"/>
      <c r="GW223" s="67"/>
      <c r="GX223" s="67"/>
      <c r="GY223" s="67"/>
      <c r="GZ223" s="67"/>
      <c r="HA223" s="67"/>
      <c r="HB223" s="67"/>
      <c r="HC223" s="67"/>
      <c r="HD223" s="67"/>
      <c r="HE223" s="67"/>
      <c r="HF223" s="67"/>
      <c r="HG223" s="67"/>
      <c r="HH223" s="67"/>
      <c r="HI223" s="67"/>
      <c r="HJ223" s="67"/>
      <c r="HK223" s="67"/>
      <c r="HL223" s="67"/>
      <c r="HM223" s="67"/>
      <c r="HN223" s="67"/>
      <c r="HO223" s="67"/>
      <c r="HP223" s="67"/>
      <c r="HQ223" s="67"/>
      <c r="HR223" s="67"/>
      <c r="HS223" s="67"/>
      <c r="HT223" s="67"/>
      <c r="HU223" s="67"/>
      <c r="HV223" s="67"/>
      <c r="HW223" s="67"/>
      <c r="HX223" s="67"/>
      <c r="HY223" s="67"/>
      <c r="HZ223" s="67"/>
      <c r="IA223" s="67"/>
      <c r="IB223" s="67"/>
      <c r="IC223" s="67"/>
      <c r="ID223" s="67"/>
      <c r="IE223" s="67"/>
      <c r="IF223" s="67"/>
      <c r="IG223" s="67"/>
      <c r="IH223" s="67"/>
      <c r="II223" s="67"/>
    </row>
    <row r="224" spans="1:243" s="68" customFormat="1" ht="17.25">
      <c r="A224" s="252"/>
      <c r="B224" s="247" t="s">
        <v>323</v>
      </c>
      <c r="C224" s="247"/>
      <c r="D224" s="75">
        <v>4939</v>
      </c>
      <c r="E224" s="95">
        <v>0</v>
      </c>
      <c r="F224" s="95">
        <v>4762</v>
      </c>
      <c r="G224" s="95">
        <v>0</v>
      </c>
      <c r="H224" s="95">
        <v>0</v>
      </c>
      <c r="I224" s="95">
        <v>0</v>
      </c>
      <c r="J224" s="95">
        <v>4762</v>
      </c>
      <c r="K224" s="95">
        <v>177</v>
      </c>
      <c r="L224" s="95">
        <v>0</v>
      </c>
      <c r="M224" s="97">
        <v>177</v>
      </c>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c r="FO224" s="67"/>
      <c r="FP224" s="67"/>
      <c r="FQ224" s="67"/>
      <c r="FR224" s="67"/>
      <c r="FS224" s="67"/>
      <c r="FT224" s="67"/>
      <c r="FU224" s="67"/>
      <c r="FV224" s="67"/>
      <c r="FW224" s="67"/>
      <c r="FX224" s="67"/>
      <c r="FY224" s="67"/>
      <c r="FZ224" s="67"/>
      <c r="GA224" s="67"/>
      <c r="GB224" s="67"/>
      <c r="GC224" s="67"/>
      <c r="GD224" s="67"/>
      <c r="GE224" s="67"/>
      <c r="GF224" s="67"/>
      <c r="GG224" s="67"/>
      <c r="GH224" s="67"/>
      <c r="GI224" s="67"/>
      <c r="GJ224" s="67"/>
      <c r="GK224" s="67"/>
      <c r="GL224" s="67"/>
      <c r="GM224" s="67"/>
      <c r="GN224" s="67"/>
      <c r="GO224" s="67"/>
      <c r="GP224" s="67"/>
      <c r="GQ224" s="67"/>
      <c r="GR224" s="67"/>
      <c r="GS224" s="67"/>
      <c r="GT224" s="67"/>
      <c r="GU224" s="67"/>
      <c r="GV224" s="67"/>
      <c r="GW224" s="67"/>
      <c r="GX224" s="67"/>
      <c r="GY224" s="67"/>
      <c r="GZ224" s="67"/>
      <c r="HA224" s="67"/>
      <c r="HB224" s="67"/>
      <c r="HC224" s="67"/>
      <c r="HD224" s="67"/>
      <c r="HE224" s="67"/>
      <c r="HF224" s="67"/>
      <c r="HG224" s="67"/>
      <c r="HH224" s="67"/>
      <c r="HI224" s="67"/>
      <c r="HJ224" s="67"/>
      <c r="HK224" s="67"/>
      <c r="HL224" s="67"/>
      <c r="HM224" s="67"/>
      <c r="HN224" s="67"/>
      <c r="HO224" s="67"/>
      <c r="HP224" s="67"/>
      <c r="HQ224" s="67"/>
      <c r="HR224" s="67"/>
      <c r="HS224" s="67"/>
      <c r="HT224" s="67"/>
      <c r="HU224" s="67"/>
      <c r="HV224" s="67"/>
      <c r="HW224" s="67"/>
      <c r="HX224" s="67"/>
      <c r="HY224" s="67"/>
      <c r="HZ224" s="67"/>
      <c r="IA224" s="67"/>
      <c r="IB224" s="67"/>
      <c r="IC224" s="67"/>
      <c r="ID224" s="67"/>
      <c r="IE224" s="67"/>
      <c r="IF224" s="67"/>
      <c r="IG224" s="67"/>
      <c r="IH224" s="67"/>
      <c r="II224" s="67"/>
    </row>
    <row r="225" spans="1:243" s="68" customFormat="1" ht="17.25">
      <c r="A225" s="252"/>
      <c r="B225" s="247"/>
      <c r="C225" s="247" t="s">
        <v>324</v>
      </c>
      <c r="D225" s="75">
        <v>183</v>
      </c>
      <c r="E225" s="95">
        <v>0</v>
      </c>
      <c r="F225" s="95">
        <v>128</v>
      </c>
      <c r="G225" s="95">
        <v>0</v>
      </c>
      <c r="H225" s="95">
        <v>0</v>
      </c>
      <c r="I225" s="95">
        <v>0</v>
      </c>
      <c r="J225" s="95">
        <v>128</v>
      </c>
      <c r="K225" s="95">
        <v>55</v>
      </c>
      <c r="L225" s="95">
        <v>0</v>
      </c>
      <c r="M225" s="97">
        <v>55</v>
      </c>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c r="FO225" s="67"/>
      <c r="FP225" s="67"/>
      <c r="FQ225" s="67"/>
      <c r="FR225" s="67"/>
      <c r="FS225" s="67"/>
      <c r="FT225" s="67"/>
      <c r="FU225" s="67"/>
      <c r="FV225" s="67"/>
      <c r="FW225" s="67"/>
      <c r="FX225" s="67"/>
      <c r="FY225" s="67"/>
      <c r="FZ225" s="67"/>
      <c r="GA225" s="67"/>
      <c r="GB225" s="67"/>
      <c r="GC225" s="67"/>
      <c r="GD225" s="67"/>
      <c r="GE225" s="67"/>
      <c r="GF225" s="67"/>
      <c r="GG225" s="67"/>
      <c r="GH225" s="67"/>
      <c r="GI225" s="67"/>
      <c r="GJ225" s="67"/>
      <c r="GK225" s="67"/>
      <c r="GL225" s="67"/>
      <c r="GM225" s="67"/>
      <c r="GN225" s="67"/>
      <c r="GO225" s="67"/>
      <c r="GP225" s="67"/>
      <c r="GQ225" s="67"/>
      <c r="GR225" s="67"/>
      <c r="GS225" s="67"/>
      <c r="GT225" s="67"/>
      <c r="GU225" s="67"/>
      <c r="GV225" s="67"/>
      <c r="GW225" s="67"/>
      <c r="GX225" s="67"/>
      <c r="GY225" s="67"/>
      <c r="GZ225" s="67"/>
      <c r="HA225" s="67"/>
      <c r="HB225" s="67"/>
      <c r="HC225" s="67"/>
      <c r="HD225" s="67"/>
      <c r="HE225" s="67"/>
      <c r="HF225" s="67"/>
      <c r="HG225" s="67"/>
      <c r="HH225" s="67"/>
      <c r="HI225" s="67"/>
      <c r="HJ225" s="67"/>
      <c r="HK225" s="67"/>
      <c r="HL225" s="67"/>
      <c r="HM225" s="67"/>
      <c r="HN225" s="67"/>
      <c r="HO225" s="67"/>
      <c r="HP225" s="67"/>
      <c r="HQ225" s="67"/>
      <c r="HR225" s="67"/>
      <c r="HS225" s="67"/>
      <c r="HT225" s="67"/>
      <c r="HU225" s="67"/>
      <c r="HV225" s="67"/>
      <c r="HW225" s="67"/>
      <c r="HX225" s="67"/>
      <c r="HY225" s="67"/>
      <c r="HZ225" s="67"/>
      <c r="IA225" s="67"/>
      <c r="IB225" s="67"/>
      <c r="IC225" s="67"/>
      <c r="ID225" s="67"/>
      <c r="IE225" s="67"/>
      <c r="IF225" s="67"/>
      <c r="IG225" s="67"/>
      <c r="IH225" s="67"/>
      <c r="II225" s="67"/>
    </row>
    <row r="226" spans="1:243" s="68" customFormat="1" ht="17.25">
      <c r="A226" s="252"/>
      <c r="B226" s="247"/>
      <c r="C226" s="247" t="s">
        <v>325</v>
      </c>
      <c r="D226" s="75">
        <v>4756</v>
      </c>
      <c r="E226" s="95">
        <v>0</v>
      </c>
      <c r="F226" s="95">
        <v>4634</v>
      </c>
      <c r="G226" s="95">
        <v>0</v>
      </c>
      <c r="H226" s="95">
        <v>0</v>
      </c>
      <c r="I226" s="95">
        <v>0</v>
      </c>
      <c r="J226" s="95">
        <v>4634</v>
      </c>
      <c r="K226" s="95">
        <v>122</v>
      </c>
      <c r="L226" s="95">
        <v>0</v>
      </c>
      <c r="M226" s="97">
        <v>122</v>
      </c>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c r="FO226" s="67"/>
      <c r="FP226" s="67"/>
      <c r="FQ226" s="67"/>
      <c r="FR226" s="67"/>
      <c r="FS226" s="67"/>
      <c r="FT226" s="67"/>
      <c r="FU226" s="67"/>
      <c r="FV226" s="67"/>
      <c r="FW226" s="67"/>
      <c r="FX226" s="67"/>
      <c r="FY226" s="67"/>
      <c r="FZ226" s="67"/>
      <c r="GA226" s="67"/>
      <c r="GB226" s="67"/>
      <c r="GC226" s="67"/>
      <c r="GD226" s="67"/>
      <c r="GE226" s="67"/>
      <c r="GF226" s="67"/>
      <c r="GG226" s="67"/>
      <c r="GH226" s="67"/>
      <c r="GI226" s="67"/>
      <c r="GJ226" s="67"/>
      <c r="GK226" s="67"/>
      <c r="GL226" s="67"/>
      <c r="GM226" s="67"/>
      <c r="GN226" s="67"/>
      <c r="GO226" s="67"/>
      <c r="GP226" s="67"/>
      <c r="GQ226" s="67"/>
      <c r="GR226" s="67"/>
      <c r="GS226" s="67"/>
      <c r="GT226" s="67"/>
      <c r="GU226" s="67"/>
      <c r="GV226" s="67"/>
      <c r="GW226" s="67"/>
      <c r="GX226" s="67"/>
      <c r="GY226" s="67"/>
      <c r="GZ226" s="67"/>
      <c r="HA226" s="67"/>
      <c r="HB226" s="67"/>
      <c r="HC226" s="67"/>
      <c r="HD226" s="67"/>
      <c r="HE226" s="67"/>
      <c r="HF226" s="67"/>
      <c r="HG226" s="67"/>
      <c r="HH226" s="67"/>
      <c r="HI226" s="67"/>
      <c r="HJ226" s="67"/>
      <c r="HK226" s="67"/>
      <c r="HL226" s="67"/>
      <c r="HM226" s="67"/>
      <c r="HN226" s="67"/>
      <c r="HO226" s="67"/>
      <c r="HP226" s="67"/>
      <c r="HQ226" s="67"/>
      <c r="HR226" s="67"/>
      <c r="HS226" s="67"/>
      <c r="HT226" s="67"/>
      <c r="HU226" s="67"/>
      <c r="HV226" s="67"/>
      <c r="HW226" s="67"/>
      <c r="HX226" s="67"/>
      <c r="HY226" s="67"/>
      <c r="HZ226" s="67"/>
      <c r="IA226" s="67"/>
      <c r="IB226" s="67"/>
      <c r="IC226" s="67"/>
      <c r="ID226" s="67"/>
      <c r="IE226" s="67"/>
      <c r="IF226" s="67"/>
      <c r="IG226" s="67"/>
      <c r="IH226" s="67"/>
      <c r="II226" s="67"/>
    </row>
    <row r="227" spans="1:243" s="68" customFormat="1" ht="17.25">
      <c r="A227" s="252"/>
      <c r="B227" s="247" t="s">
        <v>326</v>
      </c>
      <c r="C227" s="247"/>
      <c r="D227" s="75">
        <v>5203</v>
      </c>
      <c r="E227" s="95">
        <v>0</v>
      </c>
      <c r="F227" s="95">
        <v>5203</v>
      </c>
      <c r="G227" s="95">
        <v>0</v>
      </c>
      <c r="H227" s="95">
        <v>0</v>
      </c>
      <c r="I227" s="95">
        <v>0</v>
      </c>
      <c r="J227" s="95">
        <v>5203</v>
      </c>
      <c r="K227" s="95">
        <v>0</v>
      </c>
      <c r="L227" s="95">
        <v>0</v>
      </c>
      <c r="M227" s="97">
        <v>0</v>
      </c>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c r="FO227" s="67"/>
      <c r="FP227" s="67"/>
      <c r="FQ227" s="67"/>
      <c r="FR227" s="67"/>
      <c r="FS227" s="67"/>
      <c r="FT227" s="67"/>
      <c r="FU227" s="67"/>
      <c r="FV227" s="67"/>
      <c r="FW227" s="67"/>
      <c r="FX227" s="67"/>
      <c r="FY227" s="67"/>
      <c r="FZ227" s="67"/>
      <c r="GA227" s="67"/>
      <c r="GB227" s="67"/>
      <c r="GC227" s="67"/>
      <c r="GD227" s="67"/>
      <c r="GE227" s="67"/>
      <c r="GF227" s="67"/>
      <c r="GG227" s="67"/>
      <c r="GH227" s="67"/>
      <c r="GI227" s="67"/>
      <c r="GJ227" s="67"/>
      <c r="GK227" s="67"/>
      <c r="GL227" s="67"/>
      <c r="GM227" s="67"/>
      <c r="GN227" s="67"/>
      <c r="GO227" s="67"/>
      <c r="GP227" s="67"/>
      <c r="GQ227" s="67"/>
      <c r="GR227" s="67"/>
      <c r="GS227" s="67"/>
      <c r="GT227" s="67"/>
      <c r="GU227" s="67"/>
      <c r="GV227" s="67"/>
      <c r="GW227" s="67"/>
      <c r="GX227" s="67"/>
      <c r="GY227" s="67"/>
      <c r="GZ227" s="67"/>
      <c r="HA227" s="67"/>
      <c r="HB227" s="67"/>
      <c r="HC227" s="67"/>
      <c r="HD227" s="67"/>
      <c r="HE227" s="67"/>
      <c r="HF227" s="67"/>
      <c r="HG227" s="67"/>
      <c r="HH227" s="67"/>
      <c r="HI227" s="67"/>
      <c r="HJ227" s="67"/>
      <c r="HK227" s="67"/>
      <c r="HL227" s="67"/>
      <c r="HM227" s="67"/>
      <c r="HN227" s="67"/>
      <c r="HO227" s="67"/>
      <c r="HP227" s="67"/>
      <c r="HQ227" s="67"/>
      <c r="HR227" s="67"/>
      <c r="HS227" s="67"/>
      <c r="HT227" s="67"/>
      <c r="HU227" s="67"/>
      <c r="HV227" s="67"/>
      <c r="HW227" s="67"/>
      <c r="HX227" s="67"/>
      <c r="HY227" s="67"/>
      <c r="HZ227" s="67"/>
      <c r="IA227" s="67"/>
      <c r="IB227" s="67"/>
      <c r="IC227" s="67"/>
      <c r="ID227" s="67"/>
      <c r="IE227" s="67"/>
      <c r="IF227" s="67"/>
      <c r="IG227" s="67"/>
      <c r="IH227" s="67"/>
      <c r="II227" s="67"/>
    </row>
    <row r="228" spans="1:243" s="68" customFormat="1" ht="17.25">
      <c r="A228" s="252"/>
      <c r="B228" s="247" t="s">
        <v>327</v>
      </c>
      <c r="C228" s="247"/>
      <c r="D228" s="75">
        <v>2139</v>
      </c>
      <c r="E228" s="95">
        <v>0</v>
      </c>
      <c r="F228" s="95">
        <v>2139</v>
      </c>
      <c r="G228" s="95">
        <v>0</v>
      </c>
      <c r="H228" s="95">
        <v>0</v>
      </c>
      <c r="I228" s="95">
        <v>0</v>
      </c>
      <c r="J228" s="95">
        <v>2139</v>
      </c>
      <c r="K228" s="95">
        <v>0</v>
      </c>
      <c r="L228" s="95">
        <v>0</v>
      </c>
      <c r="M228" s="97">
        <v>0</v>
      </c>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c r="FO228" s="67"/>
      <c r="FP228" s="67"/>
      <c r="FQ228" s="67"/>
      <c r="FR228" s="67"/>
      <c r="FS228" s="67"/>
      <c r="FT228" s="67"/>
      <c r="FU228" s="67"/>
      <c r="FV228" s="67"/>
      <c r="FW228" s="67"/>
      <c r="FX228" s="67"/>
      <c r="FY228" s="67"/>
      <c r="FZ228" s="67"/>
      <c r="GA228" s="67"/>
      <c r="GB228" s="67"/>
      <c r="GC228" s="67"/>
      <c r="GD228" s="67"/>
      <c r="GE228" s="67"/>
      <c r="GF228" s="67"/>
      <c r="GG228" s="67"/>
      <c r="GH228" s="67"/>
      <c r="GI228" s="67"/>
      <c r="GJ228" s="67"/>
      <c r="GK228" s="67"/>
      <c r="GL228" s="67"/>
      <c r="GM228" s="67"/>
      <c r="GN228" s="67"/>
      <c r="GO228" s="67"/>
      <c r="GP228" s="67"/>
      <c r="GQ228" s="67"/>
      <c r="GR228" s="67"/>
      <c r="GS228" s="67"/>
      <c r="GT228" s="67"/>
      <c r="GU228" s="67"/>
      <c r="GV228" s="67"/>
      <c r="GW228" s="67"/>
      <c r="GX228" s="67"/>
      <c r="GY228" s="67"/>
      <c r="GZ228" s="67"/>
      <c r="HA228" s="67"/>
      <c r="HB228" s="67"/>
      <c r="HC228" s="67"/>
      <c r="HD228" s="67"/>
      <c r="HE228" s="67"/>
      <c r="HF228" s="67"/>
      <c r="HG228" s="67"/>
      <c r="HH228" s="67"/>
      <c r="HI228" s="67"/>
      <c r="HJ228" s="67"/>
      <c r="HK228" s="67"/>
      <c r="HL228" s="67"/>
      <c r="HM228" s="67"/>
      <c r="HN228" s="67"/>
      <c r="HO228" s="67"/>
      <c r="HP228" s="67"/>
      <c r="HQ228" s="67"/>
      <c r="HR228" s="67"/>
      <c r="HS228" s="67"/>
      <c r="HT228" s="67"/>
      <c r="HU228" s="67"/>
      <c r="HV228" s="67"/>
      <c r="HW228" s="67"/>
      <c r="HX228" s="67"/>
      <c r="HY228" s="67"/>
      <c r="HZ228" s="67"/>
      <c r="IA228" s="67"/>
      <c r="IB228" s="67"/>
      <c r="IC228" s="67"/>
      <c r="ID228" s="67"/>
      <c r="IE228" s="67"/>
      <c r="IF228" s="67"/>
      <c r="IG228" s="67"/>
      <c r="IH228" s="67"/>
      <c r="II228" s="67"/>
    </row>
    <row r="229" spans="1:243" s="68" customFormat="1" ht="17.25">
      <c r="A229" s="252" t="s">
        <v>328</v>
      </c>
      <c r="B229" s="247"/>
      <c r="C229" s="247"/>
      <c r="D229" s="75">
        <v>1536</v>
      </c>
      <c r="E229" s="95">
        <v>0</v>
      </c>
      <c r="F229" s="95">
        <v>761</v>
      </c>
      <c r="G229" s="95">
        <v>0</v>
      </c>
      <c r="H229" s="95">
        <v>0</v>
      </c>
      <c r="I229" s="95">
        <v>0</v>
      </c>
      <c r="J229" s="95">
        <v>761</v>
      </c>
      <c r="K229" s="95">
        <v>775</v>
      </c>
      <c r="L229" s="95">
        <v>0</v>
      </c>
      <c r="M229" s="97">
        <v>775</v>
      </c>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c r="FO229" s="67"/>
      <c r="FP229" s="67"/>
      <c r="FQ229" s="67"/>
      <c r="FR229" s="67"/>
      <c r="FS229" s="67"/>
      <c r="FT229" s="67"/>
      <c r="FU229" s="67"/>
      <c r="FV229" s="67"/>
      <c r="FW229" s="67"/>
      <c r="FX229" s="67"/>
      <c r="FY229" s="67"/>
      <c r="FZ229" s="67"/>
      <c r="GA229" s="67"/>
      <c r="GB229" s="67"/>
      <c r="GC229" s="67"/>
      <c r="GD229" s="67"/>
      <c r="GE229" s="67"/>
      <c r="GF229" s="67"/>
      <c r="GG229" s="67"/>
      <c r="GH229" s="67"/>
      <c r="GI229" s="67"/>
      <c r="GJ229" s="67"/>
      <c r="GK229" s="67"/>
      <c r="GL229" s="67"/>
      <c r="GM229" s="67"/>
      <c r="GN229" s="67"/>
      <c r="GO229" s="67"/>
      <c r="GP229" s="67"/>
      <c r="GQ229" s="67"/>
      <c r="GR229" s="67"/>
      <c r="GS229" s="67"/>
      <c r="GT229" s="67"/>
      <c r="GU229" s="67"/>
      <c r="GV229" s="67"/>
      <c r="GW229" s="67"/>
      <c r="GX229" s="67"/>
      <c r="GY229" s="67"/>
      <c r="GZ229" s="67"/>
      <c r="HA229" s="67"/>
      <c r="HB229" s="67"/>
      <c r="HC229" s="67"/>
      <c r="HD229" s="67"/>
      <c r="HE229" s="67"/>
      <c r="HF229" s="67"/>
      <c r="HG229" s="67"/>
      <c r="HH229" s="67"/>
      <c r="HI229" s="67"/>
      <c r="HJ229" s="67"/>
      <c r="HK229" s="67"/>
      <c r="HL229" s="67"/>
      <c r="HM229" s="67"/>
      <c r="HN229" s="67"/>
      <c r="HO229" s="67"/>
      <c r="HP229" s="67"/>
      <c r="HQ229" s="67"/>
      <c r="HR229" s="67"/>
      <c r="HS229" s="67"/>
      <c r="HT229" s="67"/>
      <c r="HU229" s="67"/>
      <c r="HV229" s="67"/>
      <c r="HW229" s="67"/>
      <c r="HX229" s="67"/>
      <c r="HY229" s="67"/>
      <c r="HZ229" s="67"/>
      <c r="IA229" s="67"/>
      <c r="IB229" s="67"/>
      <c r="IC229" s="67"/>
      <c r="ID229" s="67"/>
      <c r="IE229" s="67"/>
      <c r="IF229" s="67"/>
      <c r="IG229" s="67"/>
      <c r="IH229" s="67"/>
      <c r="II229" s="67"/>
    </row>
    <row r="230" spans="1:243" s="68" customFormat="1" ht="17.25">
      <c r="A230" s="252"/>
      <c r="B230" s="247" t="s">
        <v>329</v>
      </c>
      <c r="C230" s="247"/>
      <c r="D230" s="75">
        <v>0</v>
      </c>
      <c r="E230" s="95">
        <v>0</v>
      </c>
      <c r="F230" s="95">
        <v>0</v>
      </c>
      <c r="G230" s="95">
        <v>0</v>
      </c>
      <c r="H230" s="95">
        <v>0</v>
      </c>
      <c r="I230" s="95">
        <v>0</v>
      </c>
      <c r="J230" s="95">
        <v>0</v>
      </c>
      <c r="K230" s="95">
        <v>0</v>
      </c>
      <c r="L230" s="95">
        <v>0</v>
      </c>
      <c r="M230" s="97">
        <v>0</v>
      </c>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67"/>
      <c r="GR230" s="67"/>
      <c r="GS230" s="67"/>
      <c r="GT230" s="67"/>
      <c r="GU230" s="67"/>
      <c r="GV230" s="67"/>
      <c r="GW230" s="67"/>
      <c r="GX230" s="67"/>
      <c r="GY230" s="67"/>
      <c r="GZ230" s="67"/>
      <c r="HA230" s="67"/>
      <c r="HB230" s="67"/>
      <c r="HC230" s="67"/>
      <c r="HD230" s="67"/>
      <c r="HE230" s="67"/>
      <c r="HF230" s="67"/>
      <c r="HG230" s="67"/>
      <c r="HH230" s="67"/>
      <c r="HI230" s="67"/>
      <c r="HJ230" s="67"/>
      <c r="HK230" s="67"/>
      <c r="HL230" s="67"/>
      <c r="HM230" s="67"/>
      <c r="HN230" s="67"/>
      <c r="HO230" s="67"/>
      <c r="HP230" s="67"/>
      <c r="HQ230" s="67"/>
      <c r="HR230" s="67"/>
      <c r="HS230" s="67"/>
      <c r="HT230" s="67"/>
      <c r="HU230" s="67"/>
      <c r="HV230" s="67"/>
      <c r="HW230" s="67"/>
      <c r="HX230" s="67"/>
      <c r="HY230" s="67"/>
      <c r="HZ230" s="67"/>
      <c r="IA230" s="67"/>
      <c r="IB230" s="67"/>
      <c r="IC230" s="67"/>
      <c r="ID230" s="67"/>
      <c r="IE230" s="67"/>
      <c r="IF230" s="67"/>
      <c r="IG230" s="67"/>
      <c r="IH230" s="67"/>
      <c r="II230" s="67"/>
    </row>
    <row r="231" spans="1:243" s="68" customFormat="1" ht="17.25">
      <c r="A231" s="252"/>
      <c r="B231" s="247" t="s">
        <v>330</v>
      </c>
      <c r="C231" s="247"/>
      <c r="D231" s="75">
        <v>0</v>
      </c>
      <c r="E231" s="95">
        <v>0</v>
      </c>
      <c r="F231" s="95">
        <v>0</v>
      </c>
      <c r="G231" s="95">
        <v>0</v>
      </c>
      <c r="H231" s="95">
        <v>0</v>
      </c>
      <c r="I231" s="95">
        <v>0</v>
      </c>
      <c r="J231" s="95">
        <v>0</v>
      </c>
      <c r="K231" s="95">
        <v>0</v>
      </c>
      <c r="L231" s="95">
        <v>0</v>
      </c>
      <c r="M231" s="97">
        <v>0</v>
      </c>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c r="FO231" s="67"/>
      <c r="FP231" s="67"/>
      <c r="FQ231" s="67"/>
      <c r="FR231" s="67"/>
      <c r="FS231" s="67"/>
      <c r="FT231" s="67"/>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67"/>
      <c r="GR231" s="67"/>
      <c r="GS231" s="67"/>
      <c r="GT231" s="67"/>
      <c r="GU231" s="67"/>
      <c r="GV231" s="67"/>
      <c r="GW231" s="67"/>
      <c r="GX231" s="67"/>
      <c r="GY231" s="67"/>
      <c r="GZ231" s="67"/>
      <c r="HA231" s="67"/>
      <c r="HB231" s="67"/>
      <c r="HC231" s="67"/>
      <c r="HD231" s="67"/>
      <c r="HE231" s="67"/>
      <c r="HF231" s="67"/>
      <c r="HG231" s="67"/>
      <c r="HH231" s="67"/>
      <c r="HI231" s="67"/>
      <c r="HJ231" s="67"/>
      <c r="HK231" s="67"/>
      <c r="HL231" s="67"/>
      <c r="HM231" s="67"/>
      <c r="HN231" s="67"/>
      <c r="HO231" s="67"/>
      <c r="HP231" s="67"/>
      <c r="HQ231" s="67"/>
      <c r="HR231" s="67"/>
      <c r="HS231" s="67"/>
      <c r="HT231" s="67"/>
      <c r="HU231" s="67"/>
      <c r="HV231" s="67"/>
      <c r="HW231" s="67"/>
      <c r="HX231" s="67"/>
      <c r="HY231" s="67"/>
      <c r="HZ231" s="67"/>
      <c r="IA231" s="67"/>
      <c r="IB231" s="67"/>
      <c r="IC231" s="67"/>
      <c r="ID231" s="67"/>
      <c r="IE231" s="67"/>
      <c r="IF231" s="67"/>
      <c r="IG231" s="67"/>
      <c r="IH231" s="67"/>
      <c r="II231" s="67"/>
    </row>
    <row r="232" spans="1:243" s="68" customFormat="1" ht="17.25">
      <c r="A232" s="252"/>
      <c r="B232" s="247" t="s">
        <v>331</v>
      </c>
      <c r="C232" s="247"/>
      <c r="D232" s="75">
        <v>1385</v>
      </c>
      <c r="E232" s="95">
        <v>0</v>
      </c>
      <c r="F232" s="95">
        <v>610</v>
      </c>
      <c r="G232" s="95">
        <v>0</v>
      </c>
      <c r="H232" s="95">
        <v>0</v>
      </c>
      <c r="I232" s="95">
        <v>0</v>
      </c>
      <c r="J232" s="95">
        <v>610</v>
      </c>
      <c r="K232" s="95">
        <v>775</v>
      </c>
      <c r="L232" s="95">
        <v>0</v>
      </c>
      <c r="M232" s="97">
        <v>775</v>
      </c>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c r="FO232" s="67"/>
      <c r="FP232" s="67"/>
      <c r="FQ232" s="67"/>
      <c r="FR232" s="67"/>
      <c r="FS232" s="67"/>
      <c r="FT232" s="67"/>
      <c r="FU232" s="67"/>
      <c r="FV232" s="67"/>
      <c r="FW232" s="67"/>
      <c r="FX232" s="67"/>
      <c r="FY232" s="67"/>
      <c r="FZ232" s="67"/>
      <c r="GA232" s="67"/>
      <c r="GB232" s="67"/>
      <c r="GC232" s="67"/>
      <c r="GD232" s="67"/>
      <c r="GE232" s="67"/>
      <c r="GF232" s="67"/>
      <c r="GG232" s="67"/>
      <c r="GH232" s="67"/>
      <c r="GI232" s="67"/>
      <c r="GJ232" s="67"/>
      <c r="GK232" s="67"/>
      <c r="GL232" s="67"/>
      <c r="GM232" s="67"/>
      <c r="GN232" s="67"/>
      <c r="GO232" s="67"/>
      <c r="GP232" s="67"/>
      <c r="GQ232" s="67"/>
      <c r="GR232" s="67"/>
      <c r="GS232" s="67"/>
      <c r="GT232" s="67"/>
      <c r="GU232" s="67"/>
      <c r="GV232" s="67"/>
      <c r="GW232" s="67"/>
      <c r="GX232" s="67"/>
      <c r="GY232" s="67"/>
      <c r="GZ232" s="67"/>
      <c r="HA232" s="67"/>
      <c r="HB232" s="67"/>
      <c r="HC232" s="67"/>
      <c r="HD232" s="67"/>
      <c r="HE232" s="67"/>
      <c r="HF232" s="67"/>
      <c r="HG232" s="67"/>
      <c r="HH232" s="67"/>
      <c r="HI232" s="67"/>
      <c r="HJ232" s="67"/>
      <c r="HK232" s="67"/>
      <c r="HL232" s="67"/>
      <c r="HM232" s="67"/>
      <c r="HN232" s="67"/>
      <c r="HO232" s="67"/>
      <c r="HP232" s="67"/>
      <c r="HQ232" s="67"/>
      <c r="HR232" s="67"/>
      <c r="HS232" s="67"/>
      <c r="HT232" s="67"/>
      <c r="HU232" s="67"/>
      <c r="HV232" s="67"/>
      <c r="HW232" s="67"/>
      <c r="HX232" s="67"/>
      <c r="HY232" s="67"/>
      <c r="HZ232" s="67"/>
      <c r="IA232" s="67"/>
      <c r="IB232" s="67"/>
      <c r="IC232" s="67"/>
      <c r="ID232" s="67"/>
      <c r="IE232" s="67"/>
      <c r="IF232" s="67"/>
      <c r="IG232" s="67"/>
      <c r="IH232" s="67"/>
      <c r="II232" s="67"/>
    </row>
    <row r="233" spans="1:243" s="68" customFormat="1" ht="17.25">
      <c r="A233" s="252"/>
      <c r="B233" s="247" t="s">
        <v>332</v>
      </c>
      <c r="C233" s="247"/>
      <c r="D233" s="75">
        <v>151</v>
      </c>
      <c r="E233" s="95">
        <v>0</v>
      </c>
      <c r="F233" s="95">
        <v>151</v>
      </c>
      <c r="G233" s="95">
        <v>0</v>
      </c>
      <c r="H233" s="95">
        <v>0</v>
      </c>
      <c r="I233" s="95">
        <v>0</v>
      </c>
      <c r="J233" s="95">
        <v>151</v>
      </c>
      <c r="K233" s="95">
        <v>0</v>
      </c>
      <c r="L233" s="95">
        <v>0</v>
      </c>
      <c r="M233" s="97">
        <v>0</v>
      </c>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c r="FO233" s="67"/>
      <c r="FP233" s="67"/>
      <c r="FQ233" s="67"/>
      <c r="FR233" s="67"/>
      <c r="FS233" s="67"/>
      <c r="FT233" s="67"/>
      <c r="FU233" s="67"/>
      <c r="FV233" s="67"/>
      <c r="FW233" s="67"/>
      <c r="FX233" s="67"/>
      <c r="FY233" s="67"/>
      <c r="FZ233" s="67"/>
      <c r="GA233" s="67"/>
      <c r="GB233" s="67"/>
      <c r="GC233" s="67"/>
      <c r="GD233" s="67"/>
      <c r="GE233" s="67"/>
      <c r="GF233" s="67"/>
      <c r="GG233" s="67"/>
      <c r="GH233" s="67"/>
      <c r="GI233" s="67"/>
      <c r="GJ233" s="67"/>
      <c r="GK233" s="67"/>
      <c r="GL233" s="67"/>
      <c r="GM233" s="67"/>
      <c r="GN233" s="67"/>
      <c r="GO233" s="67"/>
      <c r="GP233" s="67"/>
      <c r="GQ233" s="67"/>
      <c r="GR233" s="67"/>
      <c r="GS233" s="67"/>
      <c r="GT233" s="67"/>
      <c r="GU233" s="67"/>
      <c r="GV233" s="67"/>
      <c r="GW233" s="67"/>
      <c r="GX233" s="67"/>
      <c r="GY233" s="67"/>
      <c r="GZ233" s="67"/>
      <c r="HA233" s="67"/>
      <c r="HB233" s="67"/>
      <c r="HC233" s="67"/>
      <c r="HD233" s="67"/>
      <c r="HE233" s="67"/>
      <c r="HF233" s="67"/>
      <c r="HG233" s="67"/>
      <c r="HH233" s="67"/>
      <c r="HI233" s="67"/>
      <c r="HJ233" s="67"/>
      <c r="HK233" s="67"/>
      <c r="HL233" s="67"/>
      <c r="HM233" s="67"/>
      <c r="HN233" s="67"/>
      <c r="HO233" s="67"/>
      <c r="HP233" s="67"/>
      <c r="HQ233" s="67"/>
      <c r="HR233" s="67"/>
      <c r="HS233" s="67"/>
      <c r="HT233" s="67"/>
      <c r="HU233" s="67"/>
      <c r="HV233" s="67"/>
      <c r="HW233" s="67"/>
      <c r="HX233" s="67"/>
      <c r="HY233" s="67"/>
      <c r="HZ233" s="67"/>
      <c r="IA233" s="67"/>
      <c r="IB233" s="67"/>
      <c r="IC233" s="67"/>
      <c r="ID233" s="67"/>
      <c r="IE233" s="67"/>
      <c r="IF233" s="67"/>
      <c r="IG233" s="67"/>
      <c r="IH233" s="67"/>
      <c r="II233" s="67"/>
    </row>
    <row r="234" spans="1:243" s="68" customFormat="1" ht="17.25">
      <c r="A234" s="252" t="s">
        <v>333</v>
      </c>
      <c r="B234" s="67"/>
      <c r="C234" s="67"/>
      <c r="D234" s="75">
        <v>169</v>
      </c>
      <c r="E234" s="95">
        <v>0</v>
      </c>
      <c r="F234" s="95">
        <v>169</v>
      </c>
      <c r="G234" s="95">
        <v>0</v>
      </c>
      <c r="H234" s="95">
        <v>0</v>
      </c>
      <c r="I234" s="95">
        <v>0</v>
      </c>
      <c r="J234" s="95">
        <v>169</v>
      </c>
      <c r="K234" s="95">
        <v>0</v>
      </c>
      <c r="L234" s="95">
        <v>0</v>
      </c>
      <c r="M234" s="97">
        <v>0</v>
      </c>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c r="FO234" s="67"/>
      <c r="FP234" s="67"/>
      <c r="FQ234" s="67"/>
      <c r="FR234" s="67"/>
      <c r="FS234" s="67"/>
      <c r="FT234" s="67"/>
      <c r="FU234" s="67"/>
      <c r="FV234" s="67"/>
      <c r="FW234" s="67"/>
      <c r="FX234" s="67"/>
      <c r="FY234" s="67"/>
      <c r="FZ234" s="67"/>
      <c r="GA234" s="67"/>
      <c r="GB234" s="67"/>
      <c r="GC234" s="67"/>
      <c r="GD234" s="67"/>
      <c r="GE234" s="67"/>
      <c r="GF234" s="67"/>
      <c r="GG234" s="67"/>
      <c r="GH234" s="67"/>
      <c r="GI234" s="67"/>
      <c r="GJ234" s="67"/>
      <c r="GK234" s="67"/>
      <c r="GL234" s="67"/>
      <c r="GM234" s="67"/>
      <c r="GN234" s="67"/>
      <c r="GO234" s="67"/>
      <c r="GP234" s="67"/>
      <c r="GQ234" s="67"/>
      <c r="GR234" s="67"/>
      <c r="GS234" s="67"/>
      <c r="GT234" s="67"/>
      <c r="GU234" s="67"/>
      <c r="GV234" s="67"/>
      <c r="GW234" s="67"/>
      <c r="GX234" s="67"/>
      <c r="GY234" s="67"/>
      <c r="GZ234" s="67"/>
      <c r="HA234" s="67"/>
      <c r="HB234" s="67"/>
      <c r="HC234" s="67"/>
      <c r="HD234" s="67"/>
      <c r="HE234" s="67"/>
      <c r="HF234" s="67"/>
      <c r="HG234" s="67"/>
      <c r="HH234" s="67"/>
      <c r="HI234" s="67"/>
      <c r="HJ234" s="67"/>
      <c r="HK234" s="67"/>
      <c r="HL234" s="67"/>
      <c r="HM234" s="67"/>
      <c r="HN234" s="67"/>
      <c r="HO234" s="67"/>
      <c r="HP234" s="67"/>
      <c r="HQ234" s="67"/>
      <c r="HR234" s="67"/>
      <c r="HS234" s="67"/>
      <c r="HT234" s="67"/>
      <c r="HU234" s="67"/>
      <c r="HV234" s="67"/>
      <c r="HW234" s="67"/>
      <c r="HX234" s="67"/>
      <c r="HY234" s="67"/>
      <c r="HZ234" s="67"/>
      <c r="IA234" s="67"/>
      <c r="IB234" s="67"/>
      <c r="IC234" s="67"/>
      <c r="ID234" s="67"/>
      <c r="IE234" s="67"/>
      <c r="IF234" s="67"/>
      <c r="IG234" s="67"/>
      <c r="IH234" s="67"/>
      <c r="II234" s="67"/>
    </row>
    <row r="235" spans="1:256" s="68" customFormat="1" ht="9" customHeight="1" thickBot="1">
      <c r="A235" s="101"/>
      <c r="B235" s="66"/>
      <c r="C235" s="255"/>
      <c r="D235" s="258"/>
      <c r="E235" s="259"/>
      <c r="F235" s="259"/>
      <c r="G235" s="259"/>
      <c r="H235" s="259"/>
      <c r="I235" s="259"/>
      <c r="J235" s="259"/>
      <c r="K235" s="259"/>
      <c r="L235" s="259"/>
      <c r="M235" s="263"/>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c r="FO235" s="67"/>
      <c r="FP235" s="67"/>
      <c r="FQ235" s="67"/>
      <c r="FR235" s="67"/>
      <c r="FS235" s="67"/>
      <c r="FT235" s="67"/>
      <c r="FU235" s="67"/>
      <c r="FV235" s="67"/>
      <c r="FW235" s="67"/>
      <c r="FX235" s="67"/>
      <c r="FY235" s="67"/>
      <c r="FZ235" s="67"/>
      <c r="GA235" s="67"/>
      <c r="GB235" s="67"/>
      <c r="GC235" s="67"/>
      <c r="GD235" s="67"/>
      <c r="GE235" s="67"/>
      <c r="GF235" s="67"/>
      <c r="GG235" s="67"/>
      <c r="GH235" s="67"/>
      <c r="GI235" s="67"/>
      <c r="GJ235" s="67"/>
      <c r="GK235" s="67"/>
      <c r="GL235" s="67"/>
      <c r="GM235" s="67"/>
      <c r="GN235" s="67"/>
      <c r="GO235" s="67"/>
      <c r="GP235" s="67"/>
      <c r="GQ235" s="67"/>
      <c r="GR235" s="67"/>
      <c r="GS235" s="67"/>
      <c r="GT235" s="67"/>
      <c r="GU235" s="67"/>
      <c r="GV235" s="67"/>
      <c r="GW235" s="67"/>
      <c r="GX235" s="67"/>
      <c r="GY235" s="67"/>
      <c r="GZ235" s="67"/>
      <c r="HA235" s="67"/>
      <c r="HB235" s="67"/>
      <c r="HC235" s="67"/>
      <c r="HD235" s="67"/>
      <c r="HE235" s="67"/>
      <c r="HF235" s="67"/>
      <c r="HG235" s="67"/>
      <c r="HH235" s="67"/>
      <c r="HI235" s="67"/>
      <c r="HJ235" s="67"/>
      <c r="HK235" s="67"/>
      <c r="HL235" s="67"/>
      <c r="HM235" s="67"/>
      <c r="HN235" s="67"/>
      <c r="HO235" s="67"/>
      <c r="HP235" s="67"/>
      <c r="HQ235" s="67"/>
      <c r="HR235" s="67"/>
      <c r="HS235" s="67"/>
      <c r="HT235" s="67"/>
      <c r="HU235" s="67"/>
      <c r="HV235" s="67"/>
      <c r="HW235" s="67"/>
      <c r="HX235" s="67"/>
      <c r="HY235" s="67"/>
      <c r="HZ235" s="67"/>
      <c r="IA235" s="67"/>
      <c r="IB235" s="67"/>
      <c r="IC235" s="67"/>
      <c r="ID235" s="67"/>
      <c r="IE235" s="67"/>
      <c r="IF235" s="67"/>
      <c r="IG235" s="67"/>
      <c r="IH235" s="67"/>
      <c r="II235" s="67"/>
      <c r="IJ235" s="67"/>
      <c r="IK235" s="67"/>
      <c r="IL235" s="67"/>
      <c r="IM235" s="67"/>
      <c r="IN235" s="67"/>
      <c r="IO235" s="67"/>
      <c r="IP235" s="67"/>
      <c r="IQ235" s="67"/>
      <c r="IR235" s="67"/>
      <c r="IS235" s="67"/>
      <c r="IT235" s="67"/>
      <c r="IU235" s="67"/>
      <c r="IV235" s="67"/>
    </row>
    <row r="236" s="68" customFormat="1" ht="17.25"/>
    <row r="237" spans="1:13" ht="18" thickBot="1">
      <c r="A237" s="61"/>
      <c r="B237" s="61" t="s">
        <v>308</v>
      </c>
      <c r="C237" s="61"/>
      <c r="D237" s="61"/>
      <c r="E237" s="61"/>
      <c r="F237" s="61"/>
      <c r="G237" s="61"/>
      <c r="H237" s="61"/>
      <c r="I237" s="61"/>
      <c r="J237" s="61"/>
      <c r="K237" s="61"/>
      <c r="L237" s="61"/>
      <c r="M237" s="63" t="s">
        <v>301</v>
      </c>
    </row>
    <row r="238" spans="1:243" s="68" customFormat="1" ht="17.25">
      <c r="A238" s="349" t="s">
        <v>409</v>
      </c>
      <c r="B238" s="324"/>
      <c r="C238" s="320"/>
      <c r="D238" s="381" t="s">
        <v>424</v>
      </c>
      <c r="E238" s="330" t="s">
        <v>410</v>
      </c>
      <c r="F238" s="310"/>
      <c r="G238" s="310"/>
      <c r="H238" s="310"/>
      <c r="I238" s="310"/>
      <c r="J238" s="331"/>
      <c r="K238" s="330" t="s">
        <v>149</v>
      </c>
      <c r="L238" s="310"/>
      <c r="M238" s="332"/>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c r="FO238" s="67"/>
      <c r="FP238" s="67"/>
      <c r="FQ238" s="67"/>
      <c r="FR238" s="67"/>
      <c r="FS238" s="67"/>
      <c r="FT238" s="67"/>
      <c r="FU238" s="67"/>
      <c r="FV238" s="67"/>
      <c r="FW238" s="67"/>
      <c r="FX238" s="67"/>
      <c r="FY238" s="67"/>
      <c r="FZ238" s="67"/>
      <c r="GA238" s="67"/>
      <c r="GB238" s="67"/>
      <c r="GC238" s="67"/>
      <c r="GD238" s="67"/>
      <c r="GE238" s="67"/>
      <c r="GF238" s="67"/>
      <c r="GG238" s="67"/>
      <c r="GH238" s="67"/>
      <c r="GI238" s="67"/>
      <c r="GJ238" s="67"/>
      <c r="GK238" s="67"/>
      <c r="GL238" s="67"/>
      <c r="GM238" s="67"/>
      <c r="GN238" s="67"/>
      <c r="GO238" s="67"/>
      <c r="GP238" s="67"/>
      <c r="GQ238" s="67"/>
      <c r="GR238" s="67"/>
      <c r="GS238" s="67"/>
      <c r="GT238" s="67"/>
      <c r="GU238" s="67"/>
      <c r="GV238" s="67"/>
      <c r="GW238" s="67"/>
      <c r="GX238" s="67"/>
      <c r="GY238" s="67"/>
      <c r="GZ238" s="67"/>
      <c r="HA238" s="67"/>
      <c r="HB238" s="67"/>
      <c r="HC238" s="67"/>
      <c r="HD238" s="67"/>
      <c r="HE238" s="67"/>
      <c r="HF238" s="67"/>
      <c r="HG238" s="67"/>
      <c r="HH238" s="67"/>
      <c r="HI238" s="67"/>
      <c r="HJ238" s="67"/>
      <c r="HK238" s="67"/>
      <c r="HL238" s="67"/>
      <c r="HM238" s="67"/>
      <c r="HN238" s="67"/>
      <c r="HO238" s="67"/>
      <c r="HP238" s="67"/>
      <c r="HQ238" s="67"/>
      <c r="HR238" s="67"/>
      <c r="HS238" s="67"/>
      <c r="HT238" s="67"/>
      <c r="HU238" s="67"/>
      <c r="HV238" s="67"/>
      <c r="HW238" s="67"/>
      <c r="HX238" s="67"/>
      <c r="HY238" s="67"/>
      <c r="HZ238" s="67"/>
      <c r="IA238" s="67"/>
      <c r="IB238" s="67"/>
      <c r="IC238" s="67"/>
      <c r="ID238" s="67"/>
      <c r="IE238" s="67"/>
      <c r="IF238" s="67"/>
      <c r="IG238" s="67"/>
      <c r="IH238" s="67"/>
      <c r="II238" s="67"/>
    </row>
    <row r="239" spans="1:243" s="68" customFormat="1" ht="17.25">
      <c r="A239" s="314"/>
      <c r="B239" s="315"/>
      <c r="C239" s="316"/>
      <c r="D239" s="379"/>
      <c r="E239" s="382" t="s">
        <v>66</v>
      </c>
      <c r="F239" s="383" t="s">
        <v>425</v>
      </c>
      <c r="G239" s="383" t="s">
        <v>426</v>
      </c>
      <c r="H239" s="382" t="s">
        <v>68</v>
      </c>
      <c r="I239" s="378" t="s">
        <v>427</v>
      </c>
      <c r="J239" s="382" t="s">
        <v>65</v>
      </c>
      <c r="K239" s="378" t="s">
        <v>428</v>
      </c>
      <c r="L239" s="378" t="s">
        <v>429</v>
      </c>
      <c r="M239" s="375" t="s">
        <v>65</v>
      </c>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c r="FO239" s="67"/>
      <c r="FP239" s="67"/>
      <c r="FQ239" s="67"/>
      <c r="FR239" s="67"/>
      <c r="FS239" s="67"/>
      <c r="FT239" s="67"/>
      <c r="FU239" s="67"/>
      <c r="FV239" s="67"/>
      <c r="FW239" s="67"/>
      <c r="FX239" s="67"/>
      <c r="FY239" s="67"/>
      <c r="FZ239" s="67"/>
      <c r="GA239" s="67"/>
      <c r="GB239" s="67"/>
      <c r="GC239" s="67"/>
      <c r="GD239" s="67"/>
      <c r="GE239" s="67"/>
      <c r="GF239" s="67"/>
      <c r="GG239" s="67"/>
      <c r="GH239" s="67"/>
      <c r="GI239" s="67"/>
      <c r="GJ239" s="67"/>
      <c r="GK239" s="67"/>
      <c r="GL239" s="67"/>
      <c r="GM239" s="67"/>
      <c r="GN239" s="67"/>
      <c r="GO239" s="67"/>
      <c r="GP239" s="67"/>
      <c r="GQ239" s="67"/>
      <c r="GR239" s="67"/>
      <c r="GS239" s="67"/>
      <c r="GT239" s="67"/>
      <c r="GU239" s="67"/>
      <c r="GV239" s="67"/>
      <c r="GW239" s="67"/>
      <c r="GX239" s="67"/>
      <c r="GY239" s="67"/>
      <c r="GZ239" s="67"/>
      <c r="HA239" s="67"/>
      <c r="HB239" s="67"/>
      <c r="HC239" s="67"/>
      <c r="HD239" s="67"/>
      <c r="HE239" s="67"/>
      <c r="HF239" s="67"/>
      <c r="HG239" s="67"/>
      <c r="HH239" s="67"/>
      <c r="HI239" s="67"/>
      <c r="HJ239" s="67"/>
      <c r="HK239" s="67"/>
      <c r="HL239" s="67"/>
      <c r="HM239" s="67"/>
      <c r="HN239" s="67"/>
      <c r="HO239" s="67"/>
      <c r="HP239" s="67"/>
      <c r="HQ239" s="67"/>
      <c r="HR239" s="67"/>
      <c r="HS239" s="67"/>
      <c r="HT239" s="67"/>
      <c r="HU239" s="67"/>
      <c r="HV239" s="67"/>
      <c r="HW239" s="67"/>
      <c r="HX239" s="67"/>
      <c r="HY239" s="67"/>
      <c r="HZ239" s="67"/>
      <c r="IA239" s="67"/>
      <c r="IB239" s="67"/>
      <c r="IC239" s="67"/>
      <c r="ID239" s="67"/>
      <c r="IE239" s="67"/>
      <c r="IF239" s="67"/>
      <c r="IG239" s="67"/>
      <c r="IH239" s="67"/>
      <c r="II239" s="67"/>
    </row>
    <row r="240" spans="1:243" s="68" customFormat="1" ht="17.25">
      <c r="A240" s="314"/>
      <c r="B240" s="315"/>
      <c r="C240" s="316"/>
      <c r="D240" s="379"/>
      <c r="E240" s="379"/>
      <c r="F240" s="384"/>
      <c r="G240" s="384"/>
      <c r="H240" s="379"/>
      <c r="I240" s="379"/>
      <c r="J240" s="386"/>
      <c r="K240" s="379"/>
      <c r="L240" s="379"/>
      <c r="M240" s="376"/>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c r="FO240" s="67"/>
      <c r="FP240" s="67"/>
      <c r="FQ240" s="67"/>
      <c r="FR240" s="67"/>
      <c r="FS240" s="67"/>
      <c r="FT240" s="67"/>
      <c r="FU240" s="67"/>
      <c r="FV240" s="67"/>
      <c r="FW240" s="67"/>
      <c r="FX240" s="67"/>
      <c r="FY240" s="67"/>
      <c r="FZ240" s="67"/>
      <c r="GA240" s="67"/>
      <c r="GB240" s="67"/>
      <c r="GC240" s="67"/>
      <c r="GD240" s="67"/>
      <c r="GE240" s="67"/>
      <c r="GF240" s="67"/>
      <c r="GG240" s="67"/>
      <c r="GH240" s="67"/>
      <c r="GI240" s="67"/>
      <c r="GJ240" s="67"/>
      <c r="GK240" s="67"/>
      <c r="GL240" s="67"/>
      <c r="GM240" s="67"/>
      <c r="GN240" s="67"/>
      <c r="GO240" s="67"/>
      <c r="GP240" s="67"/>
      <c r="GQ240" s="67"/>
      <c r="GR240" s="67"/>
      <c r="GS240" s="67"/>
      <c r="GT240" s="67"/>
      <c r="GU240" s="67"/>
      <c r="GV240" s="67"/>
      <c r="GW240" s="67"/>
      <c r="GX240" s="67"/>
      <c r="GY240" s="67"/>
      <c r="GZ240" s="67"/>
      <c r="HA240" s="67"/>
      <c r="HB240" s="67"/>
      <c r="HC240" s="67"/>
      <c r="HD240" s="67"/>
      <c r="HE240" s="67"/>
      <c r="HF240" s="67"/>
      <c r="HG240" s="67"/>
      <c r="HH240" s="67"/>
      <c r="HI240" s="67"/>
      <c r="HJ240" s="67"/>
      <c r="HK240" s="67"/>
      <c r="HL240" s="67"/>
      <c r="HM240" s="67"/>
      <c r="HN240" s="67"/>
      <c r="HO240" s="67"/>
      <c r="HP240" s="67"/>
      <c r="HQ240" s="67"/>
      <c r="HR240" s="67"/>
      <c r="HS240" s="67"/>
      <c r="HT240" s="67"/>
      <c r="HU240" s="67"/>
      <c r="HV240" s="67"/>
      <c r="HW240" s="67"/>
      <c r="HX240" s="67"/>
      <c r="HY240" s="67"/>
      <c r="HZ240" s="67"/>
      <c r="IA240" s="67"/>
      <c r="IB240" s="67"/>
      <c r="IC240" s="67"/>
      <c r="ID240" s="67"/>
      <c r="IE240" s="67"/>
      <c r="IF240" s="67"/>
      <c r="IG240" s="67"/>
      <c r="IH240" s="67"/>
      <c r="II240" s="67"/>
    </row>
    <row r="241" spans="1:243" s="68" customFormat="1" ht="2.25" customHeight="1">
      <c r="A241" s="321"/>
      <c r="B241" s="325"/>
      <c r="C241" s="322"/>
      <c r="D241" s="380"/>
      <c r="E241" s="380"/>
      <c r="F241" s="385"/>
      <c r="G241" s="385"/>
      <c r="H241" s="380"/>
      <c r="I241" s="380"/>
      <c r="J241" s="387"/>
      <c r="K241" s="380"/>
      <c r="L241" s="380"/>
      <c r="M241" s="37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c r="FO241" s="67"/>
      <c r="FP241" s="67"/>
      <c r="FQ241" s="67"/>
      <c r="FR241" s="67"/>
      <c r="FS241" s="67"/>
      <c r="FT241" s="67"/>
      <c r="FU241" s="67"/>
      <c r="FV241" s="67"/>
      <c r="FW241" s="67"/>
      <c r="FX241" s="67"/>
      <c r="FY241" s="67"/>
      <c r="FZ241" s="67"/>
      <c r="GA241" s="67"/>
      <c r="GB241" s="67"/>
      <c r="GC241" s="67"/>
      <c r="GD241" s="67"/>
      <c r="GE241" s="67"/>
      <c r="GF241" s="67"/>
      <c r="GG241" s="67"/>
      <c r="GH241" s="67"/>
      <c r="GI241" s="67"/>
      <c r="GJ241" s="67"/>
      <c r="GK241" s="67"/>
      <c r="GL241" s="67"/>
      <c r="GM241" s="67"/>
      <c r="GN241" s="67"/>
      <c r="GO241" s="67"/>
      <c r="GP241" s="67"/>
      <c r="GQ241" s="67"/>
      <c r="GR241" s="67"/>
      <c r="GS241" s="67"/>
      <c r="GT241" s="67"/>
      <c r="GU241" s="67"/>
      <c r="GV241" s="67"/>
      <c r="GW241" s="67"/>
      <c r="GX241" s="67"/>
      <c r="GY241" s="67"/>
      <c r="GZ241" s="67"/>
      <c r="HA241" s="67"/>
      <c r="HB241" s="67"/>
      <c r="HC241" s="67"/>
      <c r="HD241" s="67"/>
      <c r="HE241" s="67"/>
      <c r="HF241" s="67"/>
      <c r="HG241" s="67"/>
      <c r="HH241" s="67"/>
      <c r="HI241" s="67"/>
      <c r="HJ241" s="67"/>
      <c r="HK241" s="67"/>
      <c r="HL241" s="67"/>
      <c r="HM241" s="67"/>
      <c r="HN241" s="67"/>
      <c r="HO241" s="67"/>
      <c r="HP241" s="67"/>
      <c r="HQ241" s="67"/>
      <c r="HR241" s="67"/>
      <c r="HS241" s="67"/>
      <c r="HT241" s="67"/>
      <c r="HU241" s="67"/>
      <c r="HV241" s="67"/>
      <c r="HW241" s="67"/>
      <c r="HX241" s="67"/>
      <c r="HY241" s="67"/>
      <c r="HZ241" s="67"/>
      <c r="IA241" s="67"/>
      <c r="IB241" s="67"/>
      <c r="IC241" s="67"/>
      <c r="ID241" s="67"/>
      <c r="IE241" s="67"/>
      <c r="IF241" s="67"/>
      <c r="IG241" s="67"/>
      <c r="IH241" s="67"/>
      <c r="II241" s="67"/>
    </row>
    <row r="242" spans="1:243" s="68" customFormat="1" ht="17.25">
      <c r="A242" s="252" t="s">
        <v>312</v>
      </c>
      <c r="B242" s="67"/>
      <c r="C242" s="67"/>
      <c r="D242" s="75">
        <v>2877443</v>
      </c>
      <c r="E242" s="95">
        <v>0</v>
      </c>
      <c r="F242" s="95">
        <v>2877443</v>
      </c>
      <c r="G242" s="95">
        <v>0</v>
      </c>
      <c r="H242" s="95">
        <v>0</v>
      </c>
      <c r="I242" s="95">
        <v>0</v>
      </c>
      <c r="J242" s="95">
        <v>2877443</v>
      </c>
      <c r="K242" s="95">
        <v>0</v>
      </c>
      <c r="L242" s="95">
        <v>0</v>
      </c>
      <c r="M242" s="97">
        <v>0</v>
      </c>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c r="FO242" s="67"/>
      <c r="FP242" s="67"/>
      <c r="FQ242" s="67"/>
      <c r="FR242" s="67"/>
      <c r="FS242" s="67"/>
      <c r="FT242" s="67"/>
      <c r="FU242" s="67"/>
      <c r="FV242" s="67"/>
      <c r="FW242" s="67"/>
      <c r="FX242" s="67"/>
      <c r="FY242" s="67"/>
      <c r="FZ242" s="67"/>
      <c r="GA242" s="67"/>
      <c r="GB242" s="67"/>
      <c r="GC242" s="67"/>
      <c r="GD242" s="67"/>
      <c r="GE242" s="67"/>
      <c r="GF242" s="67"/>
      <c r="GG242" s="67"/>
      <c r="GH242" s="67"/>
      <c r="GI242" s="67"/>
      <c r="GJ242" s="67"/>
      <c r="GK242" s="67"/>
      <c r="GL242" s="67"/>
      <c r="GM242" s="67"/>
      <c r="GN242" s="67"/>
      <c r="GO242" s="67"/>
      <c r="GP242" s="67"/>
      <c r="GQ242" s="67"/>
      <c r="GR242" s="67"/>
      <c r="GS242" s="67"/>
      <c r="GT242" s="67"/>
      <c r="GU242" s="67"/>
      <c r="GV242" s="67"/>
      <c r="GW242" s="67"/>
      <c r="GX242" s="67"/>
      <c r="GY242" s="67"/>
      <c r="GZ242" s="67"/>
      <c r="HA242" s="67"/>
      <c r="HB242" s="67"/>
      <c r="HC242" s="67"/>
      <c r="HD242" s="67"/>
      <c r="HE242" s="67"/>
      <c r="HF242" s="67"/>
      <c r="HG242" s="67"/>
      <c r="HH242" s="67"/>
      <c r="HI242" s="67"/>
      <c r="HJ242" s="67"/>
      <c r="HK242" s="67"/>
      <c r="HL242" s="67"/>
      <c r="HM242" s="67"/>
      <c r="HN242" s="67"/>
      <c r="HO242" s="67"/>
      <c r="HP242" s="67"/>
      <c r="HQ242" s="67"/>
      <c r="HR242" s="67"/>
      <c r="HS242" s="67"/>
      <c r="HT242" s="67"/>
      <c r="HU242" s="67"/>
      <c r="HV242" s="67"/>
      <c r="HW242" s="67"/>
      <c r="HX242" s="67"/>
      <c r="HY242" s="67"/>
      <c r="HZ242" s="67"/>
      <c r="IA242" s="67"/>
      <c r="IB242" s="67"/>
      <c r="IC242" s="67"/>
      <c r="ID242" s="67"/>
      <c r="IE242" s="67"/>
      <c r="IF242" s="67"/>
      <c r="IG242" s="67"/>
      <c r="IH242" s="67"/>
      <c r="II242" s="67"/>
    </row>
    <row r="243" spans="1:243" s="68" customFormat="1" ht="17.25">
      <c r="A243" s="252" t="s">
        <v>313</v>
      </c>
      <c r="B243" s="67"/>
      <c r="C243" s="67"/>
      <c r="D243" s="75">
        <v>1878205</v>
      </c>
      <c r="E243" s="95">
        <v>0</v>
      </c>
      <c r="F243" s="95">
        <v>1878205</v>
      </c>
      <c r="G243" s="95">
        <v>0</v>
      </c>
      <c r="H243" s="95">
        <v>0</v>
      </c>
      <c r="I243" s="95">
        <v>0</v>
      </c>
      <c r="J243" s="95">
        <v>1878205</v>
      </c>
      <c r="K243" s="95">
        <v>0</v>
      </c>
      <c r="L243" s="95">
        <v>0</v>
      </c>
      <c r="M243" s="97">
        <v>0</v>
      </c>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c r="FO243" s="67"/>
      <c r="FP243" s="67"/>
      <c r="FQ243" s="67"/>
      <c r="FR243" s="67"/>
      <c r="FS243" s="67"/>
      <c r="FT243" s="67"/>
      <c r="FU243" s="67"/>
      <c r="FV243" s="67"/>
      <c r="FW243" s="67"/>
      <c r="FX243" s="67"/>
      <c r="FY243" s="67"/>
      <c r="FZ243" s="67"/>
      <c r="GA243" s="67"/>
      <c r="GB243" s="67"/>
      <c r="GC243" s="67"/>
      <c r="GD243" s="67"/>
      <c r="GE243" s="67"/>
      <c r="GF243" s="67"/>
      <c r="GG243" s="67"/>
      <c r="GH243" s="67"/>
      <c r="GI243" s="67"/>
      <c r="GJ243" s="67"/>
      <c r="GK243" s="67"/>
      <c r="GL243" s="67"/>
      <c r="GM243" s="67"/>
      <c r="GN243" s="67"/>
      <c r="GO243" s="67"/>
      <c r="GP243" s="67"/>
      <c r="GQ243" s="67"/>
      <c r="GR243" s="67"/>
      <c r="GS243" s="67"/>
      <c r="GT243" s="67"/>
      <c r="GU243" s="67"/>
      <c r="GV243" s="67"/>
      <c r="GW243" s="67"/>
      <c r="GX243" s="67"/>
      <c r="GY243" s="67"/>
      <c r="GZ243" s="67"/>
      <c r="HA243" s="67"/>
      <c r="HB243" s="67"/>
      <c r="HC243" s="67"/>
      <c r="HD243" s="67"/>
      <c r="HE243" s="67"/>
      <c r="HF243" s="67"/>
      <c r="HG243" s="67"/>
      <c r="HH243" s="67"/>
      <c r="HI243" s="67"/>
      <c r="HJ243" s="67"/>
      <c r="HK243" s="67"/>
      <c r="HL243" s="67"/>
      <c r="HM243" s="67"/>
      <c r="HN243" s="67"/>
      <c r="HO243" s="67"/>
      <c r="HP243" s="67"/>
      <c r="HQ243" s="67"/>
      <c r="HR243" s="67"/>
      <c r="HS243" s="67"/>
      <c r="HT243" s="67"/>
      <c r="HU243" s="67"/>
      <c r="HV243" s="67"/>
      <c r="HW243" s="67"/>
      <c r="HX243" s="67"/>
      <c r="HY243" s="67"/>
      <c r="HZ243" s="67"/>
      <c r="IA243" s="67"/>
      <c r="IB243" s="67"/>
      <c r="IC243" s="67"/>
      <c r="ID243" s="67"/>
      <c r="IE243" s="67"/>
      <c r="IF243" s="67"/>
      <c r="IG243" s="67"/>
      <c r="IH243" s="67"/>
      <c r="II243" s="67"/>
    </row>
    <row r="244" spans="1:243" s="68" customFormat="1" ht="17.25">
      <c r="A244" s="252"/>
      <c r="B244" s="247" t="s">
        <v>314</v>
      </c>
      <c r="C244" s="247"/>
      <c r="D244" s="75">
        <v>1540831</v>
      </c>
      <c r="E244" s="95">
        <v>0</v>
      </c>
      <c r="F244" s="95">
        <v>1540831</v>
      </c>
      <c r="G244" s="95">
        <v>0</v>
      </c>
      <c r="H244" s="95">
        <v>0</v>
      </c>
      <c r="I244" s="95">
        <v>0</v>
      </c>
      <c r="J244" s="95">
        <v>1540831</v>
      </c>
      <c r="K244" s="95">
        <v>0</v>
      </c>
      <c r="L244" s="95">
        <v>0</v>
      </c>
      <c r="M244" s="97">
        <v>0</v>
      </c>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c r="FO244" s="67"/>
      <c r="FP244" s="67"/>
      <c r="FQ244" s="67"/>
      <c r="FR244" s="67"/>
      <c r="FS244" s="67"/>
      <c r="FT244" s="67"/>
      <c r="FU244" s="67"/>
      <c r="FV244" s="67"/>
      <c r="FW244" s="67"/>
      <c r="FX244" s="67"/>
      <c r="FY244" s="67"/>
      <c r="FZ244" s="67"/>
      <c r="GA244" s="67"/>
      <c r="GB244" s="67"/>
      <c r="GC244" s="67"/>
      <c r="GD244" s="67"/>
      <c r="GE244" s="67"/>
      <c r="GF244" s="67"/>
      <c r="GG244" s="67"/>
      <c r="GH244" s="67"/>
      <c r="GI244" s="67"/>
      <c r="GJ244" s="67"/>
      <c r="GK244" s="67"/>
      <c r="GL244" s="67"/>
      <c r="GM244" s="67"/>
      <c r="GN244" s="67"/>
      <c r="GO244" s="67"/>
      <c r="GP244" s="67"/>
      <c r="GQ244" s="67"/>
      <c r="GR244" s="67"/>
      <c r="GS244" s="67"/>
      <c r="GT244" s="67"/>
      <c r="GU244" s="67"/>
      <c r="GV244" s="67"/>
      <c r="GW244" s="67"/>
      <c r="GX244" s="67"/>
      <c r="GY244" s="67"/>
      <c r="GZ244" s="67"/>
      <c r="HA244" s="67"/>
      <c r="HB244" s="67"/>
      <c r="HC244" s="67"/>
      <c r="HD244" s="67"/>
      <c r="HE244" s="67"/>
      <c r="HF244" s="67"/>
      <c r="HG244" s="67"/>
      <c r="HH244" s="67"/>
      <c r="HI244" s="67"/>
      <c r="HJ244" s="67"/>
      <c r="HK244" s="67"/>
      <c r="HL244" s="67"/>
      <c r="HM244" s="67"/>
      <c r="HN244" s="67"/>
      <c r="HO244" s="67"/>
      <c r="HP244" s="67"/>
      <c r="HQ244" s="67"/>
      <c r="HR244" s="67"/>
      <c r="HS244" s="67"/>
      <c r="HT244" s="67"/>
      <c r="HU244" s="67"/>
      <c r="HV244" s="67"/>
      <c r="HW244" s="67"/>
      <c r="HX244" s="67"/>
      <c r="HY244" s="67"/>
      <c r="HZ244" s="67"/>
      <c r="IA244" s="67"/>
      <c r="IB244" s="67"/>
      <c r="IC244" s="67"/>
      <c r="ID244" s="67"/>
      <c r="IE244" s="67"/>
      <c r="IF244" s="67"/>
      <c r="IG244" s="67"/>
      <c r="IH244" s="67"/>
      <c r="II244" s="67"/>
    </row>
    <row r="245" spans="1:243" s="68" customFormat="1" ht="17.25">
      <c r="A245" s="252"/>
      <c r="B245" s="247"/>
      <c r="C245" s="247" t="s">
        <v>315</v>
      </c>
      <c r="D245" s="75">
        <v>885665</v>
      </c>
      <c r="E245" s="95">
        <v>0</v>
      </c>
      <c r="F245" s="95">
        <v>885665</v>
      </c>
      <c r="G245" s="95">
        <v>0</v>
      </c>
      <c r="H245" s="95">
        <v>0</v>
      </c>
      <c r="I245" s="95">
        <v>0</v>
      </c>
      <c r="J245" s="95">
        <v>885665</v>
      </c>
      <c r="K245" s="95">
        <v>0</v>
      </c>
      <c r="L245" s="95">
        <v>0</v>
      </c>
      <c r="M245" s="97">
        <v>0</v>
      </c>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c r="FO245" s="67"/>
      <c r="FP245" s="67"/>
      <c r="FQ245" s="67"/>
      <c r="FR245" s="67"/>
      <c r="FS245" s="67"/>
      <c r="FT245" s="67"/>
      <c r="FU245" s="67"/>
      <c r="FV245" s="67"/>
      <c r="FW245" s="67"/>
      <c r="FX245" s="67"/>
      <c r="FY245" s="67"/>
      <c r="FZ245" s="67"/>
      <c r="GA245" s="67"/>
      <c r="GB245" s="67"/>
      <c r="GC245" s="67"/>
      <c r="GD245" s="67"/>
      <c r="GE245" s="67"/>
      <c r="GF245" s="67"/>
      <c r="GG245" s="67"/>
      <c r="GH245" s="67"/>
      <c r="GI245" s="67"/>
      <c r="GJ245" s="67"/>
      <c r="GK245" s="67"/>
      <c r="GL245" s="67"/>
      <c r="GM245" s="67"/>
      <c r="GN245" s="67"/>
      <c r="GO245" s="67"/>
      <c r="GP245" s="67"/>
      <c r="GQ245" s="67"/>
      <c r="GR245" s="67"/>
      <c r="GS245" s="67"/>
      <c r="GT245" s="67"/>
      <c r="GU245" s="67"/>
      <c r="GV245" s="67"/>
      <c r="GW245" s="67"/>
      <c r="GX245" s="67"/>
      <c r="GY245" s="67"/>
      <c r="GZ245" s="67"/>
      <c r="HA245" s="67"/>
      <c r="HB245" s="67"/>
      <c r="HC245" s="67"/>
      <c r="HD245" s="67"/>
      <c r="HE245" s="67"/>
      <c r="HF245" s="67"/>
      <c r="HG245" s="67"/>
      <c r="HH245" s="67"/>
      <c r="HI245" s="67"/>
      <c r="HJ245" s="67"/>
      <c r="HK245" s="67"/>
      <c r="HL245" s="67"/>
      <c r="HM245" s="67"/>
      <c r="HN245" s="67"/>
      <c r="HO245" s="67"/>
      <c r="HP245" s="67"/>
      <c r="HQ245" s="67"/>
      <c r="HR245" s="67"/>
      <c r="HS245" s="67"/>
      <c r="HT245" s="67"/>
      <c r="HU245" s="67"/>
      <c r="HV245" s="67"/>
      <c r="HW245" s="67"/>
      <c r="HX245" s="67"/>
      <c r="HY245" s="67"/>
      <c r="HZ245" s="67"/>
      <c r="IA245" s="67"/>
      <c r="IB245" s="67"/>
      <c r="IC245" s="67"/>
      <c r="ID245" s="67"/>
      <c r="IE245" s="67"/>
      <c r="IF245" s="67"/>
      <c r="IG245" s="67"/>
      <c r="IH245" s="67"/>
      <c r="II245" s="67"/>
    </row>
    <row r="246" spans="1:243" s="68" customFormat="1" ht="17.25">
      <c r="A246" s="252"/>
      <c r="B246" s="247"/>
      <c r="C246" s="247" t="s">
        <v>316</v>
      </c>
      <c r="D246" s="75">
        <v>84175</v>
      </c>
      <c r="E246" s="95">
        <v>0</v>
      </c>
      <c r="F246" s="95">
        <v>84175</v>
      </c>
      <c r="G246" s="95">
        <v>0</v>
      </c>
      <c r="H246" s="95">
        <v>0</v>
      </c>
      <c r="I246" s="95">
        <v>0</v>
      </c>
      <c r="J246" s="95">
        <v>84175</v>
      </c>
      <c r="K246" s="95">
        <v>0</v>
      </c>
      <c r="L246" s="95">
        <v>0</v>
      </c>
      <c r="M246" s="97">
        <v>0</v>
      </c>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c r="FO246" s="67"/>
      <c r="FP246" s="67"/>
      <c r="FQ246" s="67"/>
      <c r="FR246" s="67"/>
      <c r="FS246" s="67"/>
      <c r="FT246" s="67"/>
      <c r="FU246" s="67"/>
      <c r="FV246" s="67"/>
      <c r="FW246" s="67"/>
      <c r="FX246" s="67"/>
      <c r="FY246" s="67"/>
      <c r="FZ246" s="67"/>
      <c r="GA246" s="67"/>
      <c r="GB246" s="67"/>
      <c r="GC246" s="67"/>
      <c r="GD246" s="67"/>
      <c r="GE246" s="67"/>
      <c r="GF246" s="67"/>
      <c r="GG246" s="67"/>
      <c r="GH246" s="67"/>
      <c r="GI246" s="67"/>
      <c r="GJ246" s="67"/>
      <c r="GK246" s="67"/>
      <c r="GL246" s="67"/>
      <c r="GM246" s="67"/>
      <c r="GN246" s="67"/>
      <c r="GO246" s="67"/>
      <c r="GP246" s="67"/>
      <c r="GQ246" s="67"/>
      <c r="GR246" s="67"/>
      <c r="GS246" s="67"/>
      <c r="GT246" s="67"/>
      <c r="GU246" s="67"/>
      <c r="GV246" s="67"/>
      <c r="GW246" s="67"/>
      <c r="GX246" s="67"/>
      <c r="GY246" s="67"/>
      <c r="GZ246" s="67"/>
      <c r="HA246" s="67"/>
      <c r="HB246" s="67"/>
      <c r="HC246" s="67"/>
      <c r="HD246" s="67"/>
      <c r="HE246" s="67"/>
      <c r="HF246" s="67"/>
      <c r="HG246" s="67"/>
      <c r="HH246" s="67"/>
      <c r="HI246" s="67"/>
      <c r="HJ246" s="67"/>
      <c r="HK246" s="67"/>
      <c r="HL246" s="67"/>
      <c r="HM246" s="67"/>
      <c r="HN246" s="67"/>
      <c r="HO246" s="67"/>
      <c r="HP246" s="67"/>
      <c r="HQ246" s="67"/>
      <c r="HR246" s="67"/>
      <c r="HS246" s="67"/>
      <c r="HT246" s="67"/>
      <c r="HU246" s="67"/>
      <c r="HV246" s="67"/>
      <c r="HW246" s="67"/>
      <c r="HX246" s="67"/>
      <c r="HY246" s="67"/>
      <c r="HZ246" s="67"/>
      <c r="IA246" s="67"/>
      <c r="IB246" s="67"/>
      <c r="IC246" s="67"/>
      <c r="ID246" s="67"/>
      <c r="IE246" s="67"/>
      <c r="IF246" s="67"/>
      <c r="IG246" s="67"/>
      <c r="IH246" s="67"/>
      <c r="II246" s="67"/>
    </row>
    <row r="247" spans="1:243" s="68" customFormat="1" ht="17.25">
      <c r="A247" s="252"/>
      <c r="B247" s="247"/>
      <c r="C247" s="247" t="s">
        <v>317</v>
      </c>
      <c r="D247" s="75">
        <v>238612</v>
      </c>
      <c r="E247" s="95">
        <v>0</v>
      </c>
      <c r="F247" s="95">
        <v>238612</v>
      </c>
      <c r="G247" s="95">
        <v>0</v>
      </c>
      <c r="H247" s="95">
        <v>0</v>
      </c>
      <c r="I247" s="95">
        <v>0</v>
      </c>
      <c r="J247" s="95">
        <v>238612</v>
      </c>
      <c r="K247" s="95">
        <v>0</v>
      </c>
      <c r="L247" s="95">
        <v>0</v>
      </c>
      <c r="M247" s="97">
        <v>0</v>
      </c>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c r="FO247" s="67"/>
      <c r="FP247" s="67"/>
      <c r="FQ247" s="67"/>
      <c r="FR247" s="67"/>
      <c r="FS247" s="67"/>
      <c r="FT247" s="67"/>
      <c r="FU247" s="67"/>
      <c r="FV247" s="67"/>
      <c r="FW247" s="67"/>
      <c r="FX247" s="67"/>
      <c r="FY247" s="67"/>
      <c r="FZ247" s="67"/>
      <c r="GA247" s="67"/>
      <c r="GB247" s="67"/>
      <c r="GC247" s="67"/>
      <c r="GD247" s="67"/>
      <c r="GE247" s="67"/>
      <c r="GF247" s="67"/>
      <c r="GG247" s="67"/>
      <c r="GH247" s="67"/>
      <c r="GI247" s="67"/>
      <c r="GJ247" s="67"/>
      <c r="GK247" s="67"/>
      <c r="GL247" s="67"/>
      <c r="GM247" s="67"/>
      <c r="GN247" s="67"/>
      <c r="GO247" s="67"/>
      <c r="GP247" s="67"/>
      <c r="GQ247" s="67"/>
      <c r="GR247" s="67"/>
      <c r="GS247" s="67"/>
      <c r="GT247" s="67"/>
      <c r="GU247" s="67"/>
      <c r="GV247" s="67"/>
      <c r="GW247" s="67"/>
      <c r="GX247" s="67"/>
      <c r="GY247" s="67"/>
      <c r="GZ247" s="67"/>
      <c r="HA247" s="67"/>
      <c r="HB247" s="67"/>
      <c r="HC247" s="67"/>
      <c r="HD247" s="67"/>
      <c r="HE247" s="67"/>
      <c r="HF247" s="67"/>
      <c r="HG247" s="67"/>
      <c r="HH247" s="67"/>
      <c r="HI247" s="67"/>
      <c r="HJ247" s="67"/>
      <c r="HK247" s="67"/>
      <c r="HL247" s="67"/>
      <c r="HM247" s="67"/>
      <c r="HN247" s="67"/>
      <c r="HO247" s="67"/>
      <c r="HP247" s="67"/>
      <c r="HQ247" s="67"/>
      <c r="HR247" s="67"/>
      <c r="HS247" s="67"/>
      <c r="HT247" s="67"/>
      <c r="HU247" s="67"/>
      <c r="HV247" s="67"/>
      <c r="HW247" s="67"/>
      <c r="HX247" s="67"/>
      <c r="HY247" s="67"/>
      <c r="HZ247" s="67"/>
      <c r="IA247" s="67"/>
      <c r="IB247" s="67"/>
      <c r="IC247" s="67"/>
      <c r="ID247" s="67"/>
      <c r="IE247" s="67"/>
      <c r="IF247" s="67"/>
      <c r="IG247" s="67"/>
      <c r="IH247" s="67"/>
      <c r="II247" s="67"/>
    </row>
    <row r="248" spans="1:243" s="68" customFormat="1" ht="17.25">
      <c r="A248" s="252"/>
      <c r="B248" s="247"/>
      <c r="C248" s="247" t="s">
        <v>318</v>
      </c>
      <c r="D248" s="75">
        <v>36294</v>
      </c>
      <c r="E248" s="95">
        <v>0</v>
      </c>
      <c r="F248" s="95">
        <v>36294</v>
      </c>
      <c r="G248" s="95">
        <v>0</v>
      </c>
      <c r="H248" s="95">
        <v>0</v>
      </c>
      <c r="I248" s="95">
        <v>0</v>
      </c>
      <c r="J248" s="95">
        <v>36294</v>
      </c>
      <c r="K248" s="95">
        <v>0</v>
      </c>
      <c r="L248" s="95">
        <v>0</v>
      </c>
      <c r="M248" s="97">
        <v>0</v>
      </c>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c r="FO248" s="67"/>
      <c r="FP248" s="67"/>
      <c r="FQ248" s="67"/>
      <c r="FR248" s="67"/>
      <c r="FS248" s="67"/>
      <c r="FT248" s="67"/>
      <c r="FU248" s="67"/>
      <c r="FV248" s="67"/>
      <c r="FW248" s="67"/>
      <c r="FX248" s="67"/>
      <c r="FY248" s="67"/>
      <c r="FZ248" s="67"/>
      <c r="GA248" s="67"/>
      <c r="GB248" s="67"/>
      <c r="GC248" s="67"/>
      <c r="GD248" s="67"/>
      <c r="GE248" s="67"/>
      <c r="GF248" s="67"/>
      <c r="GG248" s="67"/>
      <c r="GH248" s="67"/>
      <c r="GI248" s="67"/>
      <c r="GJ248" s="67"/>
      <c r="GK248" s="67"/>
      <c r="GL248" s="67"/>
      <c r="GM248" s="67"/>
      <c r="GN248" s="67"/>
      <c r="GO248" s="67"/>
      <c r="GP248" s="67"/>
      <c r="GQ248" s="67"/>
      <c r="GR248" s="67"/>
      <c r="GS248" s="67"/>
      <c r="GT248" s="67"/>
      <c r="GU248" s="67"/>
      <c r="GV248" s="67"/>
      <c r="GW248" s="67"/>
      <c r="GX248" s="67"/>
      <c r="GY248" s="67"/>
      <c r="GZ248" s="67"/>
      <c r="HA248" s="67"/>
      <c r="HB248" s="67"/>
      <c r="HC248" s="67"/>
      <c r="HD248" s="67"/>
      <c r="HE248" s="67"/>
      <c r="HF248" s="67"/>
      <c r="HG248" s="67"/>
      <c r="HH248" s="67"/>
      <c r="HI248" s="67"/>
      <c r="HJ248" s="67"/>
      <c r="HK248" s="67"/>
      <c r="HL248" s="67"/>
      <c r="HM248" s="67"/>
      <c r="HN248" s="67"/>
      <c r="HO248" s="67"/>
      <c r="HP248" s="67"/>
      <c r="HQ248" s="67"/>
      <c r="HR248" s="67"/>
      <c r="HS248" s="67"/>
      <c r="HT248" s="67"/>
      <c r="HU248" s="67"/>
      <c r="HV248" s="67"/>
      <c r="HW248" s="67"/>
      <c r="HX248" s="67"/>
      <c r="HY248" s="67"/>
      <c r="HZ248" s="67"/>
      <c r="IA248" s="67"/>
      <c r="IB248" s="67"/>
      <c r="IC248" s="67"/>
      <c r="ID248" s="67"/>
      <c r="IE248" s="67"/>
      <c r="IF248" s="67"/>
      <c r="IG248" s="67"/>
      <c r="IH248" s="67"/>
      <c r="II248" s="67"/>
    </row>
    <row r="249" spans="1:243" s="68" customFormat="1" ht="17.25">
      <c r="A249" s="252"/>
      <c r="B249" s="247"/>
      <c r="C249" s="247" t="s">
        <v>319</v>
      </c>
      <c r="D249" s="75">
        <v>188576</v>
      </c>
      <c r="E249" s="95">
        <v>0</v>
      </c>
      <c r="F249" s="95">
        <v>188576</v>
      </c>
      <c r="G249" s="95">
        <v>0</v>
      </c>
      <c r="H249" s="95">
        <v>0</v>
      </c>
      <c r="I249" s="95">
        <v>0</v>
      </c>
      <c r="J249" s="95">
        <v>188576</v>
      </c>
      <c r="K249" s="95">
        <v>0</v>
      </c>
      <c r="L249" s="95">
        <v>0</v>
      </c>
      <c r="M249" s="97">
        <v>0</v>
      </c>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c r="FO249" s="67"/>
      <c r="FP249" s="67"/>
      <c r="FQ249" s="67"/>
      <c r="FR249" s="67"/>
      <c r="FS249" s="67"/>
      <c r="FT249" s="67"/>
      <c r="FU249" s="67"/>
      <c r="FV249" s="67"/>
      <c r="FW249" s="67"/>
      <c r="FX249" s="67"/>
      <c r="FY249" s="67"/>
      <c r="FZ249" s="67"/>
      <c r="GA249" s="67"/>
      <c r="GB249" s="67"/>
      <c r="GC249" s="67"/>
      <c r="GD249" s="67"/>
      <c r="GE249" s="67"/>
      <c r="GF249" s="67"/>
      <c r="GG249" s="67"/>
      <c r="GH249" s="67"/>
      <c r="GI249" s="67"/>
      <c r="GJ249" s="67"/>
      <c r="GK249" s="67"/>
      <c r="GL249" s="67"/>
      <c r="GM249" s="67"/>
      <c r="GN249" s="67"/>
      <c r="GO249" s="67"/>
      <c r="GP249" s="67"/>
      <c r="GQ249" s="67"/>
      <c r="GR249" s="67"/>
      <c r="GS249" s="67"/>
      <c r="GT249" s="67"/>
      <c r="GU249" s="67"/>
      <c r="GV249" s="67"/>
      <c r="GW249" s="67"/>
      <c r="GX249" s="67"/>
      <c r="GY249" s="67"/>
      <c r="GZ249" s="67"/>
      <c r="HA249" s="67"/>
      <c r="HB249" s="67"/>
      <c r="HC249" s="67"/>
      <c r="HD249" s="67"/>
      <c r="HE249" s="67"/>
      <c r="HF249" s="67"/>
      <c r="HG249" s="67"/>
      <c r="HH249" s="67"/>
      <c r="HI249" s="67"/>
      <c r="HJ249" s="67"/>
      <c r="HK249" s="67"/>
      <c r="HL249" s="67"/>
      <c r="HM249" s="67"/>
      <c r="HN249" s="67"/>
      <c r="HO249" s="67"/>
      <c r="HP249" s="67"/>
      <c r="HQ249" s="67"/>
      <c r="HR249" s="67"/>
      <c r="HS249" s="67"/>
      <c r="HT249" s="67"/>
      <c r="HU249" s="67"/>
      <c r="HV249" s="67"/>
      <c r="HW249" s="67"/>
      <c r="HX249" s="67"/>
      <c r="HY249" s="67"/>
      <c r="HZ249" s="67"/>
      <c r="IA249" s="67"/>
      <c r="IB249" s="67"/>
      <c r="IC249" s="67"/>
      <c r="ID249" s="67"/>
      <c r="IE249" s="67"/>
      <c r="IF249" s="67"/>
      <c r="IG249" s="67"/>
      <c r="IH249" s="67"/>
      <c r="II249" s="67"/>
    </row>
    <row r="250" spans="1:243" s="68" customFormat="1" ht="17.25">
      <c r="A250" s="252"/>
      <c r="B250" s="247"/>
      <c r="C250" s="247" t="s">
        <v>320</v>
      </c>
      <c r="D250" s="75">
        <v>0</v>
      </c>
      <c r="E250" s="95">
        <v>0</v>
      </c>
      <c r="F250" s="95">
        <v>0</v>
      </c>
      <c r="G250" s="95">
        <v>0</v>
      </c>
      <c r="H250" s="95">
        <v>0</v>
      </c>
      <c r="I250" s="95">
        <v>0</v>
      </c>
      <c r="J250" s="95">
        <v>0</v>
      </c>
      <c r="K250" s="95">
        <v>0</v>
      </c>
      <c r="L250" s="95">
        <v>0</v>
      </c>
      <c r="M250" s="97">
        <v>0</v>
      </c>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c r="FO250" s="67"/>
      <c r="FP250" s="67"/>
      <c r="FQ250" s="67"/>
      <c r="FR250" s="67"/>
      <c r="FS250" s="67"/>
      <c r="FT250" s="67"/>
      <c r="FU250" s="67"/>
      <c r="FV250" s="67"/>
      <c r="FW250" s="67"/>
      <c r="FX250" s="67"/>
      <c r="FY250" s="67"/>
      <c r="FZ250" s="67"/>
      <c r="GA250" s="67"/>
      <c r="GB250" s="67"/>
      <c r="GC250" s="67"/>
      <c r="GD250" s="67"/>
      <c r="GE250" s="67"/>
      <c r="GF250" s="67"/>
      <c r="GG250" s="67"/>
      <c r="GH250" s="67"/>
      <c r="GI250" s="67"/>
      <c r="GJ250" s="67"/>
      <c r="GK250" s="67"/>
      <c r="GL250" s="67"/>
      <c r="GM250" s="67"/>
      <c r="GN250" s="67"/>
      <c r="GO250" s="67"/>
      <c r="GP250" s="67"/>
      <c r="GQ250" s="67"/>
      <c r="GR250" s="67"/>
      <c r="GS250" s="67"/>
      <c r="GT250" s="67"/>
      <c r="GU250" s="67"/>
      <c r="GV250" s="67"/>
      <c r="GW250" s="67"/>
      <c r="GX250" s="67"/>
      <c r="GY250" s="67"/>
      <c r="GZ250" s="67"/>
      <c r="HA250" s="67"/>
      <c r="HB250" s="67"/>
      <c r="HC250" s="67"/>
      <c r="HD250" s="67"/>
      <c r="HE250" s="67"/>
      <c r="HF250" s="67"/>
      <c r="HG250" s="67"/>
      <c r="HH250" s="67"/>
      <c r="HI250" s="67"/>
      <c r="HJ250" s="67"/>
      <c r="HK250" s="67"/>
      <c r="HL250" s="67"/>
      <c r="HM250" s="67"/>
      <c r="HN250" s="67"/>
      <c r="HO250" s="67"/>
      <c r="HP250" s="67"/>
      <c r="HQ250" s="67"/>
      <c r="HR250" s="67"/>
      <c r="HS250" s="67"/>
      <c r="HT250" s="67"/>
      <c r="HU250" s="67"/>
      <c r="HV250" s="67"/>
      <c r="HW250" s="67"/>
      <c r="HX250" s="67"/>
      <c r="HY250" s="67"/>
      <c r="HZ250" s="67"/>
      <c r="IA250" s="67"/>
      <c r="IB250" s="67"/>
      <c r="IC250" s="67"/>
      <c r="ID250" s="67"/>
      <c r="IE250" s="67"/>
      <c r="IF250" s="67"/>
      <c r="IG250" s="67"/>
      <c r="IH250" s="67"/>
      <c r="II250" s="67"/>
    </row>
    <row r="251" spans="1:243" s="68" customFormat="1" ht="17.25">
      <c r="A251" s="252"/>
      <c r="B251" s="247"/>
      <c r="C251" s="247" t="s">
        <v>321</v>
      </c>
      <c r="D251" s="75">
        <v>107509</v>
      </c>
      <c r="E251" s="95">
        <v>0</v>
      </c>
      <c r="F251" s="95">
        <v>107509</v>
      </c>
      <c r="G251" s="95">
        <v>0</v>
      </c>
      <c r="H251" s="95">
        <v>0</v>
      </c>
      <c r="I251" s="95">
        <v>0</v>
      </c>
      <c r="J251" s="95">
        <v>107509</v>
      </c>
      <c r="K251" s="95">
        <v>0</v>
      </c>
      <c r="L251" s="95">
        <v>0</v>
      </c>
      <c r="M251" s="97">
        <v>0</v>
      </c>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c r="FO251" s="67"/>
      <c r="FP251" s="67"/>
      <c r="FQ251" s="67"/>
      <c r="FR251" s="67"/>
      <c r="FS251" s="67"/>
      <c r="FT251" s="67"/>
      <c r="FU251" s="67"/>
      <c r="FV251" s="67"/>
      <c r="FW251" s="67"/>
      <c r="FX251" s="67"/>
      <c r="FY251" s="67"/>
      <c r="FZ251" s="67"/>
      <c r="GA251" s="67"/>
      <c r="GB251" s="67"/>
      <c r="GC251" s="67"/>
      <c r="GD251" s="67"/>
      <c r="GE251" s="67"/>
      <c r="GF251" s="67"/>
      <c r="GG251" s="67"/>
      <c r="GH251" s="67"/>
      <c r="GI251" s="67"/>
      <c r="GJ251" s="67"/>
      <c r="GK251" s="67"/>
      <c r="GL251" s="67"/>
      <c r="GM251" s="67"/>
      <c r="GN251" s="67"/>
      <c r="GO251" s="67"/>
      <c r="GP251" s="67"/>
      <c r="GQ251" s="67"/>
      <c r="GR251" s="67"/>
      <c r="GS251" s="67"/>
      <c r="GT251" s="67"/>
      <c r="GU251" s="67"/>
      <c r="GV251" s="67"/>
      <c r="GW251" s="67"/>
      <c r="GX251" s="67"/>
      <c r="GY251" s="67"/>
      <c r="GZ251" s="67"/>
      <c r="HA251" s="67"/>
      <c r="HB251" s="67"/>
      <c r="HC251" s="67"/>
      <c r="HD251" s="67"/>
      <c r="HE251" s="67"/>
      <c r="HF251" s="67"/>
      <c r="HG251" s="67"/>
      <c r="HH251" s="67"/>
      <c r="HI251" s="67"/>
      <c r="HJ251" s="67"/>
      <c r="HK251" s="67"/>
      <c r="HL251" s="67"/>
      <c r="HM251" s="67"/>
      <c r="HN251" s="67"/>
      <c r="HO251" s="67"/>
      <c r="HP251" s="67"/>
      <c r="HQ251" s="67"/>
      <c r="HR251" s="67"/>
      <c r="HS251" s="67"/>
      <c r="HT251" s="67"/>
      <c r="HU251" s="67"/>
      <c r="HV251" s="67"/>
      <c r="HW251" s="67"/>
      <c r="HX251" s="67"/>
      <c r="HY251" s="67"/>
      <c r="HZ251" s="67"/>
      <c r="IA251" s="67"/>
      <c r="IB251" s="67"/>
      <c r="IC251" s="67"/>
      <c r="ID251" s="67"/>
      <c r="IE251" s="67"/>
      <c r="IF251" s="67"/>
      <c r="IG251" s="67"/>
      <c r="IH251" s="67"/>
      <c r="II251" s="67"/>
    </row>
    <row r="252" spans="1:243" s="68" customFormat="1" ht="17.25">
      <c r="A252" s="252"/>
      <c r="B252" s="247" t="s">
        <v>322</v>
      </c>
      <c r="C252" s="247"/>
      <c r="D252" s="75">
        <v>121145</v>
      </c>
      <c r="E252" s="95">
        <v>0</v>
      </c>
      <c r="F252" s="95">
        <v>121145</v>
      </c>
      <c r="G252" s="95">
        <v>0</v>
      </c>
      <c r="H252" s="95">
        <v>0</v>
      </c>
      <c r="I252" s="95">
        <v>0</v>
      </c>
      <c r="J252" s="95">
        <v>121145</v>
      </c>
      <c r="K252" s="95">
        <v>0</v>
      </c>
      <c r="L252" s="95">
        <v>0</v>
      </c>
      <c r="M252" s="97">
        <v>0</v>
      </c>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c r="FO252" s="67"/>
      <c r="FP252" s="67"/>
      <c r="FQ252" s="67"/>
      <c r="FR252" s="67"/>
      <c r="FS252" s="67"/>
      <c r="FT252" s="67"/>
      <c r="FU252" s="67"/>
      <c r="FV252" s="67"/>
      <c r="FW252" s="67"/>
      <c r="FX252" s="67"/>
      <c r="FY252" s="67"/>
      <c r="FZ252" s="67"/>
      <c r="GA252" s="67"/>
      <c r="GB252" s="67"/>
      <c r="GC252" s="67"/>
      <c r="GD252" s="67"/>
      <c r="GE252" s="67"/>
      <c r="GF252" s="67"/>
      <c r="GG252" s="67"/>
      <c r="GH252" s="67"/>
      <c r="GI252" s="67"/>
      <c r="GJ252" s="67"/>
      <c r="GK252" s="67"/>
      <c r="GL252" s="67"/>
      <c r="GM252" s="67"/>
      <c r="GN252" s="67"/>
      <c r="GO252" s="67"/>
      <c r="GP252" s="67"/>
      <c r="GQ252" s="67"/>
      <c r="GR252" s="67"/>
      <c r="GS252" s="67"/>
      <c r="GT252" s="67"/>
      <c r="GU252" s="67"/>
      <c r="GV252" s="67"/>
      <c r="GW252" s="67"/>
      <c r="GX252" s="67"/>
      <c r="GY252" s="67"/>
      <c r="GZ252" s="67"/>
      <c r="HA252" s="67"/>
      <c r="HB252" s="67"/>
      <c r="HC252" s="67"/>
      <c r="HD252" s="67"/>
      <c r="HE252" s="67"/>
      <c r="HF252" s="67"/>
      <c r="HG252" s="67"/>
      <c r="HH252" s="67"/>
      <c r="HI252" s="67"/>
      <c r="HJ252" s="67"/>
      <c r="HK252" s="67"/>
      <c r="HL252" s="67"/>
      <c r="HM252" s="67"/>
      <c r="HN252" s="67"/>
      <c r="HO252" s="67"/>
      <c r="HP252" s="67"/>
      <c r="HQ252" s="67"/>
      <c r="HR252" s="67"/>
      <c r="HS252" s="67"/>
      <c r="HT252" s="67"/>
      <c r="HU252" s="67"/>
      <c r="HV252" s="67"/>
      <c r="HW252" s="67"/>
      <c r="HX252" s="67"/>
      <c r="HY252" s="67"/>
      <c r="HZ252" s="67"/>
      <c r="IA252" s="67"/>
      <c r="IB252" s="67"/>
      <c r="IC252" s="67"/>
      <c r="ID252" s="67"/>
      <c r="IE252" s="67"/>
      <c r="IF252" s="67"/>
      <c r="IG252" s="67"/>
      <c r="IH252" s="67"/>
      <c r="II252" s="67"/>
    </row>
    <row r="253" spans="1:243" s="68" customFormat="1" ht="17.25">
      <c r="A253" s="252"/>
      <c r="B253" s="247" t="s">
        <v>323</v>
      </c>
      <c r="C253" s="247"/>
      <c r="D253" s="75">
        <v>194948</v>
      </c>
      <c r="E253" s="95">
        <v>0</v>
      </c>
      <c r="F253" s="95">
        <v>194948</v>
      </c>
      <c r="G253" s="95">
        <v>0</v>
      </c>
      <c r="H253" s="95">
        <v>0</v>
      </c>
      <c r="I253" s="95">
        <v>0</v>
      </c>
      <c r="J253" s="95">
        <v>194948</v>
      </c>
      <c r="K253" s="95">
        <v>0</v>
      </c>
      <c r="L253" s="95">
        <v>0</v>
      </c>
      <c r="M253" s="97">
        <v>0</v>
      </c>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c r="FO253" s="67"/>
      <c r="FP253" s="67"/>
      <c r="FQ253" s="67"/>
      <c r="FR253" s="67"/>
      <c r="FS253" s="67"/>
      <c r="FT253" s="67"/>
      <c r="FU253" s="67"/>
      <c r="FV253" s="67"/>
      <c r="FW253" s="67"/>
      <c r="FX253" s="67"/>
      <c r="FY253" s="67"/>
      <c r="FZ253" s="67"/>
      <c r="GA253" s="67"/>
      <c r="GB253" s="67"/>
      <c r="GC253" s="67"/>
      <c r="GD253" s="67"/>
      <c r="GE253" s="67"/>
      <c r="GF253" s="67"/>
      <c r="GG253" s="67"/>
      <c r="GH253" s="67"/>
      <c r="GI253" s="67"/>
      <c r="GJ253" s="67"/>
      <c r="GK253" s="67"/>
      <c r="GL253" s="67"/>
      <c r="GM253" s="67"/>
      <c r="GN253" s="67"/>
      <c r="GO253" s="67"/>
      <c r="GP253" s="67"/>
      <c r="GQ253" s="67"/>
      <c r="GR253" s="67"/>
      <c r="GS253" s="67"/>
      <c r="GT253" s="67"/>
      <c r="GU253" s="67"/>
      <c r="GV253" s="67"/>
      <c r="GW253" s="67"/>
      <c r="GX253" s="67"/>
      <c r="GY253" s="67"/>
      <c r="GZ253" s="67"/>
      <c r="HA253" s="67"/>
      <c r="HB253" s="67"/>
      <c r="HC253" s="67"/>
      <c r="HD253" s="67"/>
      <c r="HE253" s="67"/>
      <c r="HF253" s="67"/>
      <c r="HG253" s="67"/>
      <c r="HH253" s="67"/>
      <c r="HI253" s="67"/>
      <c r="HJ253" s="67"/>
      <c r="HK253" s="67"/>
      <c r="HL253" s="67"/>
      <c r="HM253" s="67"/>
      <c r="HN253" s="67"/>
      <c r="HO253" s="67"/>
      <c r="HP253" s="67"/>
      <c r="HQ253" s="67"/>
      <c r="HR253" s="67"/>
      <c r="HS253" s="67"/>
      <c r="HT253" s="67"/>
      <c r="HU253" s="67"/>
      <c r="HV253" s="67"/>
      <c r="HW253" s="67"/>
      <c r="HX253" s="67"/>
      <c r="HY253" s="67"/>
      <c r="HZ253" s="67"/>
      <c r="IA253" s="67"/>
      <c r="IB253" s="67"/>
      <c r="IC253" s="67"/>
      <c r="ID253" s="67"/>
      <c r="IE253" s="67"/>
      <c r="IF253" s="67"/>
      <c r="IG253" s="67"/>
      <c r="IH253" s="67"/>
      <c r="II253" s="67"/>
    </row>
    <row r="254" spans="1:243" s="68" customFormat="1" ht="17.25">
      <c r="A254" s="252"/>
      <c r="B254" s="247"/>
      <c r="C254" s="247" t="s">
        <v>324</v>
      </c>
      <c r="D254" s="75">
        <v>29064</v>
      </c>
      <c r="E254" s="95">
        <v>0</v>
      </c>
      <c r="F254" s="95">
        <v>29064</v>
      </c>
      <c r="G254" s="95">
        <v>0</v>
      </c>
      <c r="H254" s="95">
        <v>0</v>
      </c>
      <c r="I254" s="95">
        <v>0</v>
      </c>
      <c r="J254" s="95">
        <v>29064</v>
      </c>
      <c r="K254" s="95">
        <v>0</v>
      </c>
      <c r="L254" s="95">
        <v>0</v>
      </c>
      <c r="M254" s="97">
        <v>0</v>
      </c>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c r="HA254" s="67"/>
      <c r="HB254" s="67"/>
      <c r="HC254" s="67"/>
      <c r="HD254" s="67"/>
      <c r="HE254" s="67"/>
      <c r="HF254" s="67"/>
      <c r="HG254" s="67"/>
      <c r="HH254" s="67"/>
      <c r="HI254" s="67"/>
      <c r="HJ254" s="67"/>
      <c r="HK254" s="67"/>
      <c r="HL254" s="67"/>
      <c r="HM254" s="67"/>
      <c r="HN254" s="67"/>
      <c r="HO254" s="67"/>
      <c r="HP254" s="67"/>
      <c r="HQ254" s="67"/>
      <c r="HR254" s="67"/>
      <c r="HS254" s="67"/>
      <c r="HT254" s="67"/>
      <c r="HU254" s="67"/>
      <c r="HV254" s="67"/>
      <c r="HW254" s="67"/>
      <c r="HX254" s="67"/>
      <c r="HY254" s="67"/>
      <c r="HZ254" s="67"/>
      <c r="IA254" s="67"/>
      <c r="IB254" s="67"/>
      <c r="IC254" s="67"/>
      <c r="ID254" s="67"/>
      <c r="IE254" s="67"/>
      <c r="IF254" s="67"/>
      <c r="IG254" s="67"/>
      <c r="IH254" s="67"/>
      <c r="II254" s="67"/>
    </row>
    <row r="255" spans="1:243" s="68" customFormat="1" ht="17.25">
      <c r="A255" s="252"/>
      <c r="B255" s="247"/>
      <c r="C255" s="247" t="s">
        <v>325</v>
      </c>
      <c r="D255" s="75">
        <v>165884</v>
      </c>
      <c r="E255" s="95">
        <v>0</v>
      </c>
      <c r="F255" s="95">
        <v>165884</v>
      </c>
      <c r="G255" s="95">
        <v>0</v>
      </c>
      <c r="H255" s="95">
        <v>0</v>
      </c>
      <c r="I255" s="95">
        <v>0</v>
      </c>
      <c r="J255" s="95">
        <v>165884</v>
      </c>
      <c r="K255" s="95">
        <v>0</v>
      </c>
      <c r="L255" s="95">
        <v>0</v>
      </c>
      <c r="M255" s="97">
        <v>0</v>
      </c>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c r="FO255" s="67"/>
      <c r="FP255" s="67"/>
      <c r="FQ255" s="67"/>
      <c r="FR255" s="67"/>
      <c r="FS255" s="67"/>
      <c r="FT255" s="67"/>
      <c r="FU255" s="67"/>
      <c r="FV255" s="67"/>
      <c r="FW255" s="67"/>
      <c r="FX255" s="67"/>
      <c r="FY255" s="67"/>
      <c r="FZ255" s="67"/>
      <c r="GA255" s="67"/>
      <c r="GB255" s="67"/>
      <c r="GC255" s="67"/>
      <c r="GD255" s="67"/>
      <c r="GE255" s="67"/>
      <c r="GF255" s="67"/>
      <c r="GG255" s="67"/>
      <c r="GH255" s="67"/>
      <c r="GI255" s="67"/>
      <c r="GJ255" s="67"/>
      <c r="GK255" s="67"/>
      <c r="GL255" s="67"/>
      <c r="GM255" s="67"/>
      <c r="GN255" s="67"/>
      <c r="GO255" s="67"/>
      <c r="GP255" s="67"/>
      <c r="GQ255" s="67"/>
      <c r="GR255" s="67"/>
      <c r="GS255" s="67"/>
      <c r="GT255" s="67"/>
      <c r="GU255" s="67"/>
      <c r="GV255" s="67"/>
      <c r="GW255" s="67"/>
      <c r="GX255" s="67"/>
      <c r="GY255" s="67"/>
      <c r="GZ255" s="67"/>
      <c r="HA255" s="67"/>
      <c r="HB255" s="67"/>
      <c r="HC255" s="67"/>
      <c r="HD255" s="67"/>
      <c r="HE255" s="67"/>
      <c r="HF255" s="67"/>
      <c r="HG255" s="67"/>
      <c r="HH255" s="67"/>
      <c r="HI255" s="67"/>
      <c r="HJ255" s="67"/>
      <c r="HK255" s="67"/>
      <c r="HL255" s="67"/>
      <c r="HM255" s="67"/>
      <c r="HN255" s="67"/>
      <c r="HO255" s="67"/>
      <c r="HP255" s="67"/>
      <c r="HQ255" s="67"/>
      <c r="HR255" s="67"/>
      <c r="HS255" s="67"/>
      <c r="HT255" s="67"/>
      <c r="HU255" s="67"/>
      <c r="HV255" s="67"/>
      <c r="HW255" s="67"/>
      <c r="HX255" s="67"/>
      <c r="HY255" s="67"/>
      <c r="HZ255" s="67"/>
      <c r="IA255" s="67"/>
      <c r="IB255" s="67"/>
      <c r="IC255" s="67"/>
      <c r="ID255" s="67"/>
      <c r="IE255" s="67"/>
      <c r="IF255" s="67"/>
      <c r="IG255" s="67"/>
      <c r="IH255" s="67"/>
      <c r="II255" s="67"/>
    </row>
    <row r="256" spans="1:243" s="68" customFormat="1" ht="17.25">
      <c r="A256" s="252"/>
      <c r="B256" s="247" t="s">
        <v>326</v>
      </c>
      <c r="C256" s="247"/>
      <c r="D256" s="75">
        <v>19539</v>
      </c>
      <c r="E256" s="95">
        <v>0</v>
      </c>
      <c r="F256" s="95">
        <v>19539</v>
      </c>
      <c r="G256" s="95">
        <v>0</v>
      </c>
      <c r="H256" s="95">
        <v>0</v>
      </c>
      <c r="I256" s="95">
        <v>0</v>
      </c>
      <c r="J256" s="95">
        <v>19539</v>
      </c>
      <c r="K256" s="95">
        <v>0</v>
      </c>
      <c r="L256" s="95">
        <v>0</v>
      </c>
      <c r="M256" s="97">
        <v>0</v>
      </c>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c r="FO256" s="67"/>
      <c r="FP256" s="67"/>
      <c r="FQ256" s="67"/>
      <c r="FR256" s="67"/>
      <c r="FS256" s="67"/>
      <c r="FT256" s="67"/>
      <c r="FU256" s="67"/>
      <c r="FV256" s="67"/>
      <c r="FW256" s="67"/>
      <c r="FX256" s="67"/>
      <c r="FY256" s="67"/>
      <c r="FZ256" s="67"/>
      <c r="GA256" s="67"/>
      <c r="GB256" s="67"/>
      <c r="GC256" s="67"/>
      <c r="GD256" s="67"/>
      <c r="GE256" s="67"/>
      <c r="GF256" s="67"/>
      <c r="GG256" s="67"/>
      <c r="GH256" s="67"/>
      <c r="GI256" s="67"/>
      <c r="GJ256" s="67"/>
      <c r="GK256" s="67"/>
      <c r="GL256" s="67"/>
      <c r="GM256" s="67"/>
      <c r="GN256" s="67"/>
      <c r="GO256" s="67"/>
      <c r="GP256" s="67"/>
      <c r="GQ256" s="67"/>
      <c r="GR256" s="67"/>
      <c r="GS256" s="67"/>
      <c r="GT256" s="67"/>
      <c r="GU256" s="67"/>
      <c r="GV256" s="67"/>
      <c r="GW256" s="67"/>
      <c r="GX256" s="67"/>
      <c r="GY256" s="67"/>
      <c r="GZ256" s="67"/>
      <c r="HA256" s="67"/>
      <c r="HB256" s="67"/>
      <c r="HC256" s="67"/>
      <c r="HD256" s="67"/>
      <c r="HE256" s="67"/>
      <c r="HF256" s="67"/>
      <c r="HG256" s="67"/>
      <c r="HH256" s="67"/>
      <c r="HI256" s="67"/>
      <c r="HJ256" s="67"/>
      <c r="HK256" s="67"/>
      <c r="HL256" s="67"/>
      <c r="HM256" s="67"/>
      <c r="HN256" s="67"/>
      <c r="HO256" s="67"/>
      <c r="HP256" s="67"/>
      <c r="HQ256" s="67"/>
      <c r="HR256" s="67"/>
      <c r="HS256" s="67"/>
      <c r="HT256" s="67"/>
      <c r="HU256" s="67"/>
      <c r="HV256" s="67"/>
      <c r="HW256" s="67"/>
      <c r="HX256" s="67"/>
      <c r="HY256" s="67"/>
      <c r="HZ256" s="67"/>
      <c r="IA256" s="67"/>
      <c r="IB256" s="67"/>
      <c r="IC256" s="67"/>
      <c r="ID256" s="67"/>
      <c r="IE256" s="67"/>
      <c r="IF256" s="67"/>
      <c r="IG256" s="67"/>
      <c r="IH256" s="67"/>
      <c r="II256" s="67"/>
    </row>
    <row r="257" spans="1:243" s="68" customFormat="1" ht="17.25">
      <c r="A257" s="252"/>
      <c r="B257" s="247" t="s">
        <v>327</v>
      </c>
      <c r="C257" s="247"/>
      <c r="D257" s="75">
        <v>1742</v>
      </c>
      <c r="E257" s="95">
        <v>0</v>
      </c>
      <c r="F257" s="95">
        <v>1742</v>
      </c>
      <c r="G257" s="95">
        <v>0</v>
      </c>
      <c r="H257" s="95">
        <v>0</v>
      </c>
      <c r="I257" s="95">
        <v>0</v>
      </c>
      <c r="J257" s="95">
        <v>1742</v>
      </c>
      <c r="K257" s="95">
        <v>0</v>
      </c>
      <c r="L257" s="95">
        <v>0</v>
      </c>
      <c r="M257" s="97">
        <v>0</v>
      </c>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c r="HA257" s="67"/>
      <c r="HB257" s="67"/>
      <c r="HC257" s="67"/>
      <c r="HD257" s="67"/>
      <c r="HE257" s="67"/>
      <c r="HF257" s="67"/>
      <c r="HG257" s="67"/>
      <c r="HH257" s="67"/>
      <c r="HI257" s="67"/>
      <c r="HJ257" s="67"/>
      <c r="HK257" s="67"/>
      <c r="HL257" s="67"/>
      <c r="HM257" s="67"/>
      <c r="HN257" s="67"/>
      <c r="HO257" s="67"/>
      <c r="HP257" s="67"/>
      <c r="HQ257" s="67"/>
      <c r="HR257" s="67"/>
      <c r="HS257" s="67"/>
      <c r="HT257" s="67"/>
      <c r="HU257" s="67"/>
      <c r="HV257" s="67"/>
      <c r="HW257" s="67"/>
      <c r="HX257" s="67"/>
      <c r="HY257" s="67"/>
      <c r="HZ257" s="67"/>
      <c r="IA257" s="67"/>
      <c r="IB257" s="67"/>
      <c r="IC257" s="67"/>
      <c r="ID257" s="67"/>
      <c r="IE257" s="67"/>
      <c r="IF257" s="67"/>
      <c r="IG257" s="67"/>
      <c r="IH257" s="67"/>
      <c r="II257" s="67"/>
    </row>
    <row r="258" spans="1:243" s="68" customFormat="1" ht="17.25">
      <c r="A258" s="252" t="s">
        <v>328</v>
      </c>
      <c r="B258" s="247"/>
      <c r="C258" s="247"/>
      <c r="D258" s="75">
        <v>47915</v>
      </c>
      <c r="E258" s="95">
        <v>0</v>
      </c>
      <c r="F258" s="95">
        <v>47915</v>
      </c>
      <c r="G258" s="95">
        <v>0</v>
      </c>
      <c r="H258" s="95">
        <v>0</v>
      </c>
      <c r="I258" s="95">
        <v>0</v>
      </c>
      <c r="J258" s="95">
        <v>47915</v>
      </c>
      <c r="K258" s="95">
        <v>0</v>
      </c>
      <c r="L258" s="95">
        <v>0</v>
      </c>
      <c r="M258" s="97">
        <v>0</v>
      </c>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c r="HA258" s="67"/>
      <c r="HB258" s="67"/>
      <c r="HC258" s="67"/>
      <c r="HD258" s="67"/>
      <c r="HE258" s="67"/>
      <c r="HF258" s="67"/>
      <c r="HG258" s="67"/>
      <c r="HH258" s="67"/>
      <c r="HI258" s="67"/>
      <c r="HJ258" s="67"/>
      <c r="HK258" s="67"/>
      <c r="HL258" s="67"/>
      <c r="HM258" s="67"/>
      <c r="HN258" s="67"/>
      <c r="HO258" s="67"/>
      <c r="HP258" s="67"/>
      <c r="HQ258" s="67"/>
      <c r="HR258" s="67"/>
      <c r="HS258" s="67"/>
      <c r="HT258" s="67"/>
      <c r="HU258" s="67"/>
      <c r="HV258" s="67"/>
      <c r="HW258" s="67"/>
      <c r="HX258" s="67"/>
      <c r="HY258" s="67"/>
      <c r="HZ258" s="67"/>
      <c r="IA258" s="67"/>
      <c r="IB258" s="67"/>
      <c r="IC258" s="67"/>
      <c r="ID258" s="67"/>
      <c r="IE258" s="67"/>
      <c r="IF258" s="67"/>
      <c r="IG258" s="67"/>
      <c r="IH258" s="67"/>
      <c r="II258" s="67"/>
    </row>
    <row r="259" spans="1:243" s="68" customFormat="1" ht="17.25">
      <c r="A259" s="252"/>
      <c r="B259" s="247" t="s">
        <v>329</v>
      </c>
      <c r="C259" s="247"/>
      <c r="D259" s="75">
        <v>0</v>
      </c>
      <c r="E259" s="95">
        <v>0</v>
      </c>
      <c r="F259" s="95">
        <v>0</v>
      </c>
      <c r="G259" s="95">
        <v>0</v>
      </c>
      <c r="H259" s="95">
        <v>0</v>
      </c>
      <c r="I259" s="95">
        <v>0</v>
      </c>
      <c r="J259" s="95">
        <v>0</v>
      </c>
      <c r="K259" s="95">
        <v>0</v>
      </c>
      <c r="L259" s="95">
        <v>0</v>
      </c>
      <c r="M259" s="97">
        <v>0</v>
      </c>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c r="FO259" s="67"/>
      <c r="FP259" s="67"/>
      <c r="FQ259" s="67"/>
      <c r="FR259" s="67"/>
      <c r="FS259" s="67"/>
      <c r="FT259" s="67"/>
      <c r="FU259" s="67"/>
      <c r="FV259" s="67"/>
      <c r="FW259" s="67"/>
      <c r="FX259" s="67"/>
      <c r="FY259" s="67"/>
      <c r="FZ259" s="67"/>
      <c r="GA259" s="67"/>
      <c r="GB259" s="67"/>
      <c r="GC259" s="67"/>
      <c r="GD259" s="67"/>
      <c r="GE259" s="67"/>
      <c r="GF259" s="67"/>
      <c r="GG259" s="67"/>
      <c r="GH259" s="67"/>
      <c r="GI259" s="67"/>
      <c r="GJ259" s="67"/>
      <c r="GK259" s="67"/>
      <c r="GL259" s="67"/>
      <c r="GM259" s="67"/>
      <c r="GN259" s="67"/>
      <c r="GO259" s="67"/>
      <c r="GP259" s="67"/>
      <c r="GQ259" s="67"/>
      <c r="GR259" s="67"/>
      <c r="GS259" s="67"/>
      <c r="GT259" s="67"/>
      <c r="GU259" s="67"/>
      <c r="GV259" s="67"/>
      <c r="GW259" s="67"/>
      <c r="GX259" s="67"/>
      <c r="GY259" s="67"/>
      <c r="GZ259" s="67"/>
      <c r="HA259" s="67"/>
      <c r="HB259" s="67"/>
      <c r="HC259" s="67"/>
      <c r="HD259" s="67"/>
      <c r="HE259" s="67"/>
      <c r="HF259" s="67"/>
      <c r="HG259" s="67"/>
      <c r="HH259" s="67"/>
      <c r="HI259" s="67"/>
      <c r="HJ259" s="67"/>
      <c r="HK259" s="67"/>
      <c r="HL259" s="67"/>
      <c r="HM259" s="67"/>
      <c r="HN259" s="67"/>
      <c r="HO259" s="67"/>
      <c r="HP259" s="67"/>
      <c r="HQ259" s="67"/>
      <c r="HR259" s="67"/>
      <c r="HS259" s="67"/>
      <c r="HT259" s="67"/>
      <c r="HU259" s="67"/>
      <c r="HV259" s="67"/>
      <c r="HW259" s="67"/>
      <c r="HX259" s="67"/>
      <c r="HY259" s="67"/>
      <c r="HZ259" s="67"/>
      <c r="IA259" s="67"/>
      <c r="IB259" s="67"/>
      <c r="IC259" s="67"/>
      <c r="ID259" s="67"/>
      <c r="IE259" s="67"/>
      <c r="IF259" s="67"/>
      <c r="IG259" s="67"/>
      <c r="IH259" s="67"/>
      <c r="II259" s="67"/>
    </row>
    <row r="260" spans="1:243" s="68" customFormat="1" ht="17.25">
      <c r="A260" s="252"/>
      <c r="B260" s="247" t="s">
        <v>330</v>
      </c>
      <c r="C260" s="247"/>
      <c r="D260" s="75">
        <v>0</v>
      </c>
      <c r="E260" s="95">
        <v>0</v>
      </c>
      <c r="F260" s="95">
        <v>0</v>
      </c>
      <c r="G260" s="95">
        <v>0</v>
      </c>
      <c r="H260" s="95">
        <v>0</v>
      </c>
      <c r="I260" s="95">
        <v>0</v>
      </c>
      <c r="J260" s="95">
        <v>0</v>
      </c>
      <c r="K260" s="95">
        <v>0</v>
      </c>
      <c r="L260" s="95">
        <v>0</v>
      </c>
      <c r="M260" s="97">
        <v>0</v>
      </c>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c r="FO260" s="67"/>
      <c r="FP260" s="67"/>
      <c r="FQ260" s="67"/>
      <c r="FR260" s="67"/>
      <c r="FS260" s="67"/>
      <c r="FT260" s="67"/>
      <c r="FU260" s="67"/>
      <c r="FV260" s="67"/>
      <c r="FW260" s="67"/>
      <c r="FX260" s="67"/>
      <c r="FY260" s="67"/>
      <c r="FZ260" s="67"/>
      <c r="GA260" s="67"/>
      <c r="GB260" s="67"/>
      <c r="GC260" s="67"/>
      <c r="GD260" s="67"/>
      <c r="GE260" s="67"/>
      <c r="GF260" s="67"/>
      <c r="GG260" s="67"/>
      <c r="GH260" s="67"/>
      <c r="GI260" s="67"/>
      <c r="GJ260" s="67"/>
      <c r="GK260" s="67"/>
      <c r="GL260" s="67"/>
      <c r="GM260" s="67"/>
      <c r="GN260" s="67"/>
      <c r="GO260" s="67"/>
      <c r="GP260" s="67"/>
      <c r="GQ260" s="67"/>
      <c r="GR260" s="67"/>
      <c r="GS260" s="67"/>
      <c r="GT260" s="67"/>
      <c r="GU260" s="67"/>
      <c r="GV260" s="67"/>
      <c r="GW260" s="67"/>
      <c r="GX260" s="67"/>
      <c r="GY260" s="67"/>
      <c r="GZ260" s="67"/>
      <c r="HA260" s="67"/>
      <c r="HB260" s="67"/>
      <c r="HC260" s="67"/>
      <c r="HD260" s="67"/>
      <c r="HE260" s="67"/>
      <c r="HF260" s="67"/>
      <c r="HG260" s="67"/>
      <c r="HH260" s="67"/>
      <c r="HI260" s="67"/>
      <c r="HJ260" s="67"/>
      <c r="HK260" s="67"/>
      <c r="HL260" s="67"/>
      <c r="HM260" s="67"/>
      <c r="HN260" s="67"/>
      <c r="HO260" s="67"/>
      <c r="HP260" s="67"/>
      <c r="HQ260" s="67"/>
      <c r="HR260" s="67"/>
      <c r="HS260" s="67"/>
      <c r="HT260" s="67"/>
      <c r="HU260" s="67"/>
      <c r="HV260" s="67"/>
      <c r="HW260" s="67"/>
      <c r="HX260" s="67"/>
      <c r="HY260" s="67"/>
      <c r="HZ260" s="67"/>
      <c r="IA260" s="67"/>
      <c r="IB260" s="67"/>
      <c r="IC260" s="67"/>
      <c r="ID260" s="67"/>
      <c r="IE260" s="67"/>
      <c r="IF260" s="67"/>
      <c r="IG260" s="67"/>
      <c r="IH260" s="67"/>
      <c r="II260" s="67"/>
    </row>
    <row r="261" spans="1:243" s="68" customFormat="1" ht="17.25">
      <c r="A261" s="252"/>
      <c r="B261" s="247" t="s">
        <v>331</v>
      </c>
      <c r="C261" s="247"/>
      <c r="D261" s="75">
        <v>36120</v>
      </c>
      <c r="E261" s="95">
        <v>0</v>
      </c>
      <c r="F261" s="95">
        <v>36120</v>
      </c>
      <c r="G261" s="95">
        <v>0</v>
      </c>
      <c r="H261" s="95">
        <v>0</v>
      </c>
      <c r="I261" s="95">
        <v>0</v>
      </c>
      <c r="J261" s="95">
        <v>36120</v>
      </c>
      <c r="K261" s="95">
        <v>0</v>
      </c>
      <c r="L261" s="95">
        <v>0</v>
      </c>
      <c r="M261" s="97">
        <v>0</v>
      </c>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c r="FO261" s="67"/>
      <c r="FP261" s="67"/>
      <c r="FQ261" s="67"/>
      <c r="FR261" s="67"/>
      <c r="FS261" s="67"/>
      <c r="FT261" s="67"/>
      <c r="FU261" s="67"/>
      <c r="FV261" s="67"/>
      <c r="FW261" s="67"/>
      <c r="FX261" s="67"/>
      <c r="FY261" s="67"/>
      <c r="FZ261" s="67"/>
      <c r="GA261" s="67"/>
      <c r="GB261" s="67"/>
      <c r="GC261" s="67"/>
      <c r="GD261" s="67"/>
      <c r="GE261" s="67"/>
      <c r="GF261" s="67"/>
      <c r="GG261" s="67"/>
      <c r="GH261" s="67"/>
      <c r="GI261" s="67"/>
      <c r="GJ261" s="67"/>
      <c r="GK261" s="67"/>
      <c r="GL261" s="67"/>
      <c r="GM261" s="67"/>
      <c r="GN261" s="67"/>
      <c r="GO261" s="67"/>
      <c r="GP261" s="67"/>
      <c r="GQ261" s="67"/>
      <c r="GR261" s="67"/>
      <c r="GS261" s="67"/>
      <c r="GT261" s="67"/>
      <c r="GU261" s="67"/>
      <c r="GV261" s="67"/>
      <c r="GW261" s="67"/>
      <c r="GX261" s="67"/>
      <c r="GY261" s="67"/>
      <c r="GZ261" s="67"/>
      <c r="HA261" s="67"/>
      <c r="HB261" s="67"/>
      <c r="HC261" s="67"/>
      <c r="HD261" s="67"/>
      <c r="HE261" s="67"/>
      <c r="HF261" s="67"/>
      <c r="HG261" s="67"/>
      <c r="HH261" s="67"/>
      <c r="HI261" s="67"/>
      <c r="HJ261" s="67"/>
      <c r="HK261" s="67"/>
      <c r="HL261" s="67"/>
      <c r="HM261" s="67"/>
      <c r="HN261" s="67"/>
      <c r="HO261" s="67"/>
      <c r="HP261" s="67"/>
      <c r="HQ261" s="67"/>
      <c r="HR261" s="67"/>
      <c r="HS261" s="67"/>
      <c r="HT261" s="67"/>
      <c r="HU261" s="67"/>
      <c r="HV261" s="67"/>
      <c r="HW261" s="67"/>
      <c r="HX261" s="67"/>
      <c r="HY261" s="67"/>
      <c r="HZ261" s="67"/>
      <c r="IA261" s="67"/>
      <c r="IB261" s="67"/>
      <c r="IC261" s="67"/>
      <c r="ID261" s="67"/>
      <c r="IE261" s="67"/>
      <c r="IF261" s="67"/>
      <c r="IG261" s="67"/>
      <c r="IH261" s="67"/>
      <c r="II261" s="67"/>
    </row>
    <row r="262" spans="1:243" s="68" customFormat="1" ht="17.25">
      <c r="A262" s="252"/>
      <c r="B262" s="247" t="s">
        <v>332</v>
      </c>
      <c r="C262" s="247"/>
      <c r="D262" s="75">
        <v>11795</v>
      </c>
      <c r="E262" s="95">
        <v>0</v>
      </c>
      <c r="F262" s="95">
        <v>11795</v>
      </c>
      <c r="G262" s="95">
        <v>0</v>
      </c>
      <c r="H262" s="95">
        <v>0</v>
      </c>
      <c r="I262" s="95">
        <v>0</v>
      </c>
      <c r="J262" s="95">
        <v>11795</v>
      </c>
      <c r="K262" s="95">
        <v>0</v>
      </c>
      <c r="L262" s="95">
        <v>0</v>
      </c>
      <c r="M262" s="97">
        <v>0</v>
      </c>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c r="FO262" s="67"/>
      <c r="FP262" s="67"/>
      <c r="FQ262" s="67"/>
      <c r="FR262" s="67"/>
      <c r="FS262" s="67"/>
      <c r="FT262" s="67"/>
      <c r="FU262" s="67"/>
      <c r="FV262" s="67"/>
      <c r="FW262" s="67"/>
      <c r="FX262" s="67"/>
      <c r="FY262" s="67"/>
      <c r="FZ262" s="67"/>
      <c r="GA262" s="67"/>
      <c r="GB262" s="67"/>
      <c r="GC262" s="67"/>
      <c r="GD262" s="67"/>
      <c r="GE262" s="67"/>
      <c r="GF262" s="67"/>
      <c r="GG262" s="67"/>
      <c r="GH262" s="67"/>
      <c r="GI262" s="67"/>
      <c r="GJ262" s="67"/>
      <c r="GK262" s="67"/>
      <c r="GL262" s="67"/>
      <c r="GM262" s="67"/>
      <c r="GN262" s="67"/>
      <c r="GO262" s="67"/>
      <c r="GP262" s="67"/>
      <c r="GQ262" s="67"/>
      <c r="GR262" s="67"/>
      <c r="GS262" s="67"/>
      <c r="GT262" s="67"/>
      <c r="GU262" s="67"/>
      <c r="GV262" s="67"/>
      <c r="GW262" s="67"/>
      <c r="GX262" s="67"/>
      <c r="GY262" s="67"/>
      <c r="GZ262" s="67"/>
      <c r="HA262" s="67"/>
      <c r="HB262" s="67"/>
      <c r="HC262" s="67"/>
      <c r="HD262" s="67"/>
      <c r="HE262" s="67"/>
      <c r="HF262" s="67"/>
      <c r="HG262" s="67"/>
      <c r="HH262" s="67"/>
      <c r="HI262" s="67"/>
      <c r="HJ262" s="67"/>
      <c r="HK262" s="67"/>
      <c r="HL262" s="67"/>
      <c r="HM262" s="67"/>
      <c r="HN262" s="67"/>
      <c r="HO262" s="67"/>
      <c r="HP262" s="67"/>
      <c r="HQ262" s="67"/>
      <c r="HR262" s="67"/>
      <c r="HS262" s="67"/>
      <c r="HT262" s="67"/>
      <c r="HU262" s="67"/>
      <c r="HV262" s="67"/>
      <c r="HW262" s="67"/>
      <c r="HX262" s="67"/>
      <c r="HY262" s="67"/>
      <c r="HZ262" s="67"/>
      <c r="IA262" s="67"/>
      <c r="IB262" s="67"/>
      <c r="IC262" s="67"/>
      <c r="ID262" s="67"/>
      <c r="IE262" s="67"/>
      <c r="IF262" s="67"/>
      <c r="IG262" s="67"/>
      <c r="IH262" s="67"/>
      <c r="II262" s="67"/>
    </row>
    <row r="263" spans="1:243" s="68" customFormat="1" ht="17.25">
      <c r="A263" s="252" t="s">
        <v>333</v>
      </c>
      <c r="B263" s="67"/>
      <c r="C263" s="67"/>
      <c r="D263" s="75">
        <v>951323</v>
      </c>
      <c r="E263" s="95">
        <v>0</v>
      </c>
      <c r="F263" s="95">
        <v>951323</v>
      </c>
      <c r="G263" s="95">
        <v>0</v>
      </c>
      <c r="H263" s="95">
        <v>0</v>
      </c>
      <c r="I263" s="95">
        <v>0</v>
      </c>
      <c r="J263" s="95">
        <v>951323</v>
      </c>
      <c r="K263" s="95">
        <v>0</v>
      </c>
      <c r="L263" s="95">
        <v>0</v>
      </c>
      <c r="M263" s="97">
        <v>0</v>
      </c>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c r="GM263" s="67"/>
      <c r="GN263" s="67"/>
      <c r="GO263" s="67"/>
      <c r="GP263" s="67"/>
      <c r="GQ263" s="67"/>
      <c r="GR263" s="67"/>
      <c r="GS263" s="67"/>
      <c r="GT263" s="67"/>
      <c r="GU263" s="67"/>
      <c r="GV263" s="67"/>
      <c r="GW263" s="67"/>
      <c r="GX263" s="67"/>
      <c r="GY263" s="67"/>
      <c r="GZ263" s="67"/>
      <c r="HA263" s="67"/>
      <c r="HB263" s="67"/>
      <c r="HC263" s="67"/>
      <c r="HD263" s="67"/>
      <c r="HE263" s="67"/>
      <c r="HF263" s="67"/>
      <c r="HG263" s="67"/>
      <c r="HH263" s="67"/>
      <c r="HI263" s="67"/>
      <c r="HJ263" s="67"/>
      <c r="HK263" s="67"/>
      <c r="HL263" s="67"/>
      <c r="HM263" s="67"/>
      <c r="HN263" s="67"/>
      <c r="HO263" s="67"/>
      <c r="HP263" s="67"/>
      <c r="HQ263" s="67"/>
      <c r="HR263" s="67"/>
      <c r="HS263" s="67"/>
      <c r="HT263" s="67"/>
      <c r="HU263" s="67"/>
      <c r="HV263" s="67"/>
      <c r="HW263" s="67"/>
      <c r="HX263" s="67"/>
      <c r="HY263" s="67"/>
      <c r="HZ263" s="67"/>
      <c r="IA263" s="67"/>
      <c r="IB263" s="67"/>
      <c r="IC263" s="67"/>
      <c r="ID263" s="67"/>
      <c r="IE263" s="67"/>
      <c r="IF263" s="67"/>
      <c r="IG263" s="67"/>
      <c r="IH263" s="67"/>
      <c r="II263" s="67"/>
    </row>
    <row r="264" spans="1:256" s="68" customFormat="1" ht="18" thickBot="1">
      <c r="A264" s="101"/>
      <c r="B264" s="66"/>
      <c r="C264" s="255"/>
      <c r="D264" s="258"/>
      <c r="E264" s="259"/>
      <c r="F264" s="259"/>
      <c r="G264" s="259"/>
      <c r="H264" s="259"/>
      <c r="I264" s="259"/>
      <c r="J264" s="259"/>
      <c r="K264" s="259"/>
      <c r="L264" s="259"/>
      <c r="M264" s="263"/>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c r="FO264" s="67"/>
      <c r="FP264" s="67"/>
      <c r="FQ264" s="67"/>
      <c r="FR264" s="67"/>
      <c r="FS264" s="67"/>
      <c r="FT264" s="67"/>
      <c r="FU264" s="67"/>
      <c r="FV264" s="67"/>
      <c r="FW264" s="67"/>
      <c r="FX264" s="67"/>
      <c r="FY264" s="67"/>
      <c r="FZ264" s="67"/>
      <c r="GA264" s="67"/>
      <c r="GB264" s="67"/>
      <c r="GC264" s="67"/>
      <c r="GD264" s="67"/>
      <c r="GE264" s="67"/>
      <c r="GF264" s="67"/>
      <c r="GG264" s="67"/>
      <c r="GH264" s="67"/>
      <c r="GI264" s="67"/>
      <c r="GJ264" s="67"/>
      <c r="GK264" s="67"/>
      <c r="GL264" s="67"/>
      <c r="GM264" s="67"/>
      <c r="GN264" s="67"/>
      <c r="GO264" s="67"/>
      <c r="GP264" s="67"/>
      <c r="GQ264" s="67"/>
      <c r="GR264" s="67"/>
      <c r="GS264" s="67"/>
      <c r="GT264" s="67"/>
      <c r="GU264" s="67"/>
      <c r="GV264" s="67"/>
      <c r="GW264" s="67"/>
      <c r="GX264" s="67"/>
      <c r="GY264" s="67"/>
      <c r="GZ264" s="67"/>
      <c r="HA264" s="67"/>
      <c r="HB264" s="67"/>
      <c r="HC264" s="67"/>
      <c r="HD264" s="67"/>
      <c r="HE264" s="67"/>
      <c r="HF264" s="67"/>
      <c r="HG264" s="67"/>
      <c r="HH264" s="67"/>
      <c r="HI264" s="67"/>
      <c r="HJ264" s="67"/>
      <c r="HK264" s="67"/>
      <c r="HL264" s="67"/>
      <c r="HM264" s="67"/>
      <c r="HN264" s="67"/>
      <c r="HO264" s="67"/>
      <c r="HP264" s="67"/>
      <c r="HQ264" s="67"/>
      <c r="HR264" s="67"/>
      <c r="HS264" s="67"/>
      <c r="HT264" s="67"/>
      <c r="HU264" s="67"/>
      <c r="HV264" s="67"/>
      <c r="HW264" s="67"/>
      <c r="HX264" s="67"/>
      <c r="HY264" s="67"/>
      <c r="HZ264" s="67"/>
      <c r="IA264" s="67"/>
      <c r="IB264" s="67"/>
      <c r="IC264" s="67"/>
      <c r="ID264" s="67"/>
      <c r="IE264" s="67"/>
      <c r="IF264" s="67"/>
      <c r="IG264" s="67"/>
      <c r="IH264" s="67"/>
      <c r="II264" s="67"/>
      <c r="IJ264" s="67"/>
      <c r="IK264" s="67"/>
      <c r="IL264" s="67"/>
      <c r="IM264" s="67"/>
      <c r="IN264" s="67"/>
      <c r="IO264" s="67"/>
      <c r="IP264" s="67"/>
      <c r="IQ264" s="67"/>
      <c r="IR264" s="67"/>
      <c r="IS264" s="67"/>
      <c r="IT264" s="67"/>
      <c r="IU264" s="67"/>
      <c r="IV264" s="67"/>
    </row>
    <row r="265" ht="11.25" customHeight="1"/>
    <row r="266" ht="9.75" customHeight="1"/>
    <row r="267" spans="1:13" ht="17.25">
      <c r="A267" s="328">
        <v>35</v>
      </c>
      <c r="B267" s="328"/>
      <c r="C267" s="328"/>
      <c r="D267" s="328"/>
      <c r="E267" s="328"/>
      <c r="F267" s="328"/>
      <c r="G267" s="328"/>
      <c r="H267" s="328"/>
      <c r="I267" s="328"/>
      <c r="J267" s="328"/>
      <c r="K267" s="328"/>
      <c r="L267" s="328"/>
      <c r="M267" s="328"/>
    </row>
  </sheetData>
  <mergeCells count="120">
    <mergeCell ref="K121:M121"/>
    <mergeCell ref="A238:C241"/>
    <mergeCell ref="E33:J33"/>
    <mergeCell ref="A4:C7"/>
    <mergeCell ref="E4:J4"/>
    <mergeCell ref="J5:J7"/>
    <mergeCell ref="E62:J62"/>
    <mergeCell ref="E92:J92"/>
    <mergeCell ref="E121:J121"/>
    <mergeCell ref="A121:C124"/>
    <mergeCell ref="A150:C153"/>
    <mergeCell ref="A180:C183"/>
    <mergeCell ref="A209:C212"/>
    <mergeCell ref="K4:M4"/>
    <mergeCell ref="A33:C36"/>
    <mergeCell ref="A62:C65"/>
    <mergeCell ref="A92:C95"/>
    <mergeCell ref="K33:M33"/>
    <mergeCell ref="K62:M62"/>
    <mergeCell ref="K92:M92"/>
    <mergeCell ref="K209:M209"/>
    <mergeCell ref="E238:J238"/>
    <mergeCell ref="K238:M238"/>
    <mergeCell ref="E150:J150"/>
    <mergeCell ref="K150:M150"/>
    <mergeCell ref="E180:J180"/>
    <mergeCell ref="K180:M180"/>
    <mergeCell ref="J151:J153"/>
    <mergeCell ref="J181:J183"/>
    <mergeCell ref="J210:J212"/>
    <mergeCell ref="E209:J209"/>
    <mergeCell ref="H63:H65"/>
    <mergeCell ref="I63:I65"/>
    <mergeCell ref="H181:H183"/>
    <mergeCell ref="I181:I183"/>
    <mergeCell ref="J34:J36"/>
    <mergeCell ref="J63:J65"/>
    <mergeCell ref="J93:J95"/>
    <mergeCell ref="J122:J124"/>
    <mergeCell ref="D4:D7"/>
    <mergeCell ref="E5:E7"/>
    <mergeCell ref="F5:F7"/>
    <mergeCell ref="G5:G7"/>
    <mergeCell ref="H5:H7"/>
    <mergeCell ref="I5:I7"/>
    <mergeCell ref="K5:K7"/>
    <mergeCell ref="L5:L7"/>
    <mergeCell ref="M5:M7"/>
    <mergeCell ref="D33:D36"/>
    <mergeCell ref="E34:E36"/>
    <mergeCell ref="F34:F36"/>
    <mergeCell ref="G34:G36"/>
    <mergeCell ref="H34:H36"/>
    <mergeCell ref="I34:I36"/>
    <mergeCell ref="K34:K36"/>
    <mergeCell ref="L34:L36"/>
    <mergeCell ref="M34:M36"/>
    <mergeCell ref="D62:D65"/>
    <mergeCell ref="E63:E65"/>
    <mergeCell ref="F63:F65"/>
    <mergeCell ref="G63:G65"/>
    <mergeCell ref="K63:K65"/>
    <mergeCell ref="L63:L65"/>
    <mergeCell ref="M63:M65"/>
    <mergeCell ref="D92:D95"/>
    <mergeCell ref="E93:E95"/>
    <mergeCell ref="F93:F95"/>
    <mergeCell ref="G93:G95"/>
    <mergeCell ref="H93:H95"/>
    <mergeCell ref="I93:I95"/>
    <mergeCell ref="K93:K95"/>
    <mergeCell ref="L93:L95"/>
    <mergeCell ref="M93:M95"/>
    <mergeCell ref="D121:D124"/>
    <mergeCell ref="E122:E124"/>
    <mergeCell ref="F122:F124"/>
    <mergeCell ref="G122:G124"/>
    <mergeCell ref="H122:H124"/>
    <mergeCell ref="I122:I124"/>
    <mergeCell ref="K122:K124"/>
    <mergeCell ref="L122:L124"/>
    <mergeCell ref="M122:M124"/>
    <mergeCell ref="D150:D153"/>
    <mergeCell ref="E151:E153"/>
    <mergeCell ref="F151:F153"/>
    <mergeCell ref="G151:G153"/>
    <mergeCell ref="H151:H153"/>
    <mergeCell ref="I151:I153"/>
    <mergeCell ref="K151:K153"/>
    <mergeCell ref="L151:L153"/>
    <mergeCell ref="M151:M153"/>
    <mergeCell ref="D180:D183"/>
    <mergeCell ref="E181:E183"/>
    <mergeCell ref="F181:F183"/>
    <mergeCell ref="G181:G183"/>
    <mergeCell ref="K181:K183"/>
    <mergeCell ref="L181:L183"/>
    <mergeCell ref="M181:M183"/>
    <mergeCell ref="D209:D212"/>
    <mergeCell ref="E210:E212"/>
    <mergeCell ref="F210:F212"/>
    <mergeCell ref="G210:G212"/>
    <mergeCell ref="H210:H212"/>
    <mergeCell ref="I210:I212"/>
    <mergeCell ref="K210:K212"/>
    <mergeCell ref="H239:H241"/>
    <mergeCell ref="I239:I241"/>
    <mergeCell ref="K239:K241"/>
    <mergeCell ref="L239:L241"/>
    <mergeCell ref="J239:J241"/>
    <mergeCell ref="M239:M241"/>
    <mergeCell ref="A90:M90"/>
    <mergeCell ref="A178:M178"/>
    <mergeCell ref="A267:M267"/>
    <mergeCell ref="L210:L212"/>
    <mergeCell ref="M210:M212"/>
    <mergeCell ref="D238:D241"/>
    <mergeCell ref="E239:E241"/>
    <mergeCell ref="F239:F241"/>
    <mergeCell ref="G239:G241"/>
  </mergeCells>
  <printOptions/>
  <pageMargins left="0.35433070866141736" right="0.35433070866141736" top="0.7874015748031497" bottom="0.3937007874015748" header="0.3937007874015748" footer="0.3937007874015748"/>
  <pageSetup fitToHeight="4" horizontalDpi="600" verticalDpi="600" orientation="portrait" paperSize="9" scale="57" r:id="rId1"/>
  <rowBreaks count="2" manualBreakCount="2">
    <brk id="90" max="12" man="1"/>
    <brk id="178" max="12" man="1"/>
  </rowBreaks>
</worksheet>
</file>

<file path=xl/worksheets/sheet8.xml><?xml version="1.0" encoding="utf-8"?>
<worksheet xmlns="http://schemas.openxmlformats.org/spreadsheetml/2006/main" xmlns:r="http://schemas.openxmlformats.org/officeDocument/2006/relationships">
  <sheetPr transitionEvaluation="1"/>
  <dimension ref="A1:J74"/>
  <sheetViews>
    <sheetView defaultGridColor="0" view="pageBreakPreview" zoomScale="50" zoomScaleNormal="77" zoomScaleSheetLayoutView="50" colorId="22" workbookViewId="0" topLeftCell="A38">
      <selection activeCell="E81" sqref="E81"/>
    </sheetView>
  </sheetViews>
  <sheetFormatPr defaultColWidth="10.66015625" defaultRowHeight="18"/>
  <cols>
    <col min="1" max="1" width="21.41015625" style="0" customWidth="1"/>
    <col min="2" max="9" width="12.5" style="0" customWidth="1"/>
    <col min="10" max="10" width="1.66015625" style="0" customWidth="1"/>
  </cols>
  <sheetData>
    <row r="1" spans="1:10" ht="18.75">
      <c r="A1" s="13" t="s">
        <v>334</v>
      </c>
      <c r="B1" s="2"/>
      <c r="C1" s="2"/>
      <c r="D1" s="2"/>
      <c r="E1" s="2"/>
      <c r="F1" s="2"/>
      <c r="G1" s="2"/>
      <c r="H1" s="2"/>
      <c r="I1" s="2"/>
      <c r="J1" s="2"/>
    </row>
    <row r="2" spans="1:10" s="68" customFormat="1" ht="19.5" customHeight="1" thickBot="1">
      <c r="A2" s="66"/>
      <c r="B2" s="66"/>
      <c r="C2" s="66"/>
      <c r="D2" s="66"/>
      <c r="E2" s="66"/>
      <c r="F2" s="279"/>
      <c r="G2" s="228" t="s">
        <v>335</v>
      </c>
      <c r="H2" s="67"/>
      <c r="I2" s="67"/>
      <c r="J2" s="67"/>
    </row>
    <row r="3" spans="1:10" s="68" customFormat="1" ht="24" customHeight="1">
      <c r="A3" s="391" t="s">
        <v>336</v>
      </c>
      <c r="B3" s="330" t="s">
        <v>412</v>
      </c>
      <c r="C3" s="337"/>
      <c r="D3" s="337"/>
      <c r="E3" s="337"/>
      <c r="F3" s="337"/>
      <c r="G3" s="395"/>
      <c r="H3" s="94"/>
      <c r="I3" s="67"/>
      <c r="J3" s="67"/>
    </row>
    <row r="4" spans="1:10" s="68" customFormat="1" ht="17.25">
      <c r="A4" s="392"/>
      <c r="B4" s="71"/>
      <c r="C4" s="144" t="s">
        <v>310</v>
      </c>
      <c r="D4" s="144" t="s">
        <v>337</v>
      </c>
      <c r="E4" s="71"/>
      <c r="F4" s="144" t="s">
        <v>110</v>
      </c>
      <c r="G4" s="217" t="s">
        <v>338</v>
      </c>
      <c r="H4" s="94"/>
      <c r="I4" s="67"/>
      <c r="J4" s="67"/>
    </row>
    <row r="5" spans="1:10" s="68" customFormat="1" ht="17.25">
      <c r="A5" s="392"/>
      <c r="B5" s="144" t="s">
        <v>66</v>
      </c>
      <c r="C5" s="71"/>
      <c r="D5" s="71"/>
      <c r="E5" s="144" t="s">
        <v>339</v>
      </c>
      <c r="F5" s="71"/>
      <c r="G5" s="217" t="s">
        <v>340</v>
      </c>
      <c r="H5" s="94"/>
      <c r="I5" s="67"/>
      <c r="J5" s="67"/>
    </row>
    <row r="6" spans="1:10" s="68" customFormat="1" ht="17.25">
      <c r="A6" s="393"/>
      <c r="B6" s="280"/>
      <c r="C6" s="281" t="s">
        <v>311</v>
      </c>
      <c r="D6" s="281" t="s">
        <v>311</v>
      </c>
      <c r="E6" s="280"/>
      <c r="F6" s="281" t="s">
        <v>113</v>
      </c>
      <c r="G6" s="282" t="s">
        <v>341</v>
      </c>
      <c r="H6" s="94"/>
      <c r="I6" s="67"/>
      <c r="J6" s="67"/>
    </row>
    <row r="7" spans="1:10" s="68" customFormat="1" ht="24" customHeight="1">
      <c r="A7" s="94">
        <f>SUM(B7:G7)</f>
        <v>42906520</v>
      </c>
      <c r="B7" s="283">
        <v>673307</v>
      </c>
      <c r="C7" s="284">
        <v>8916728</v>
      </c>
      <c r="D7" s="284">
        <v>32831185</v>
      </c>
      <c r="E7" s="284">
        <v>485200</v>
      </c>
      <c r="F7" s="284">
        <v>100</v>
      </c>
      <c r="G7" s="285">
        <v>0</v>
      </c>
      <c r="H7" s="94"/>
      <c r="I7" s="67"/>
      <c r="J7" s="67"/>
    </row>
    <row r="8" spans="1:10" s="68" customFormat="1" ht="9.75" customHeight="1" thickBot="1">
      <c r="A8" s="101"/>
      <c r="B8" s="258"/>
      <c r="C8" s="259"/>
      <c r="D8" s="259"/>
      <c r="E8" s="259"/>
      <c r="F8" s="259"/>
      <c r="G8" s="286"/>
      <c r="H8" s="94"/>
      <c r="I8" s="67"/>
      <c r="J8" s="67"/>
    </row>
    <row r="9" spans="1:10" s="68" customFormat="1" ht="17.25">
      <c r="A9" s="67"/>
      <c r="B9" s="67"/>
      <c r="C9" s="67"/>
      <c r="D9" s="67"/>
      <c r="E9" s="67"/>
      <c r="F9" s="67"/>
      <c r="G9" s="67"/>
      <c r="H9" s="67"/>
      <c r="I9" s="67"/>
      <c r="J9" s="67"/>
    </row>
    <row r="10" spans="1:10" s="68" customFormat="1" ht="19.5" customHeight="1" thickBot="1">
      <c r="A10" s="66"/>
      <c r="B10" s="66"/>
      <c r="C10" s="396" t="s">
        <v>342</v>
      </c>
      <c r="D10" s="334"/>
      <c r="E10" s="67"/>
      <c r="F10" s="67"/>
      <c r="G10" s="67"/>
      <c r="H10" s="67"/>
      <c r="I10" s="67"/>
      <c r="J10" s="67"/>
    </row>
    <row r="11" spans="1:10" s="68" customFormat="1" ht="24" customHeight="1">
      <c r="A11" s="391" t="s">
        <v>336</v>
      </c>
      <c r="B11" s="330" t="s">
        <v>413</v>
      </c>
      <c r="C11" s="337"/>
      <c r="D11" s="395"/>
      <c r="E11" s="94"/>
      <c r="F11" s="67"/>
      <c r="G11" s="67"/>
      <c r="H11" s="67"/>
      <c r="I11" s="67"/>
      <c r="J11" s="67"/>
    </row>
    <row r="12" spans="1:10" s="68" customFormat="1" ht="17.25">
      <c r="A12" s="392"/>
      <c r="B12" s="71"/>
      <c r="C12" s="71"/>
      <c r="D12" s="74"/>
      <c r="E12" s="94"/>
      <c r="F12" s="67"/>
      <c r="G12" s="67"/>
      <c r="H12" s="67"/>
      <c r="I12" s="67"/>
      <c r="J12" s="67"/>
    </row>
    <row r="13" spans="1:10" s="68" customFormat="1" ht="17.25">
      <c r="A13" s="392"/>
      <c r="B13" s="144" t="s">
        <v>153</v>
      </c>
      <c r="C13" s="144" t="s">
        <v>343</v>
      </c>
      <c r="D13" s="217" t="s">
        <v>344</v>
      </c>
      <c r="E13" s="94"/>
      <c r="F13" s="67"/>
      <c r="G13" s="67"/>
      <c r="H13" s="67"/>
      <c r="I13" s="67"/>
      <c r="J13" s="67"/>
    </row>
    <row r="14" spans="1:10" s="68" customFormat="1" ht="17.25">
      <c r="A14" s="393"/>
      <c r="B14" s="99"/>
      <c r="C14" s="99"/>
      <c r="D14" s="100"/>
      <c r="E14" s="94"/>
      <c r="F14" s="67"/>
      <c r="G14" s="67"/>
      <c r="H14" s="67"/>
      <c r="I14" s="67"/>
      <c r="J14" s="67" t="s">
        <v>9</v>
      </c>
    </row>
    <row r="15" spans="1:10" s="68" customFormat="1" ht="24" customHeight="1">
      <c r="A15" s="94">
        <f>SUM(B15:D15)</f>
        <v>42906520</v>
      </c>
      <c r="B15" s="283">
        <v>41760530</v>
      </c>
      <c r="C15" s="284">
        <v>926986</v>
      </c>
      <c r="D15" s="285">
        <v>219004</v>
      </c>
      <c r="E15" s="94"/>
      <c r="F15" s="67"/>
      <c r="G15" s="67"/>
      <c r="H15" s="67"/>
      <c r="I15" s="67"/>
      <c r="J15" s="67"/>
    </row>
    <row r="16" spans="1:10" s="68" customFormat="1" ht="9.75" customHeight="1" thickBot="1">
      <c r="A16" s="101"/>
      <c r="B16" s="258"/>
      <c r="C16" s="259"/>
      <c r="D16" s="286"/>
      <c r="E16" s="94"/>
      <c r="F16" s="67"/>
      <c r="G16" s="67"/>
      <c r="H16" s="67"/>
      <c r="I16" s="67"/>
      <c r="J16" s="67"/>
    </row>
    <row r="17" spans="1:10" s="68" customFormat="1" ht="17.25">
      <c r="A17" s="67"/>
      <c r="B17" s="67"/>
      <c r="C17" s="67"/>
      <c r="D17" s="67"/>
      <c r="E17" s="67"/>
      <c r="F17" s="67"/>
      <c r="G17" s="67"/>
      <c r="H17" s="67"/>
      <c r="I17" s="67"/>
      <c r="J17" s="67"/>
    </row>
    <row r="18" spans="1:10" s="68" customFormat="1" ht="17.25">
      <c r="A18" s="67"/>
      <c r="B18" s="67"/>
      <c r="C18" s="67"/>
      <c r="D18" s="67"/>
      <c r="E18" s="67"/>
      <c r="F18" s="67"/>
      <c r="G18" s="67"/>
      <c r="H18" s="67"/>
      <c r="I18" s="67"/>
      <c r="J18" s="67"/>
    </row>
    <row r="19" spans="1:10" s="68" customFormat="1" ht="17.25">
      <c r="A19" s="67"/>
      <c r="B19" s="67"/>
      <c r="C19" s="67"/>
      <c r="D19" s="67"/>
      <c r="E19" s="67"/>
      <c r="F19" s="67"/>
      <c r="G19" s="67"/>
      <c r="H19" s="67"/>
      <c r="I19" s="67"/>
      <c r="J19" s="67"/>
    </row>
    <row r="20" spans="1:10" ht="17.25">
      <c r="A20" s="2"/>
      <c r="B20" s="2"/>
      <c r="C20" s="2"/>
      <c r="D20" s="2"/>
      <c r="E20" s="2"/>
      <c r="F20" s="2"/>
      <c r="G20" s="2"/>
      <c r="H20" s="2"/>
      <c r="I20" s="2"/>
      <c r="J20" s="2" t="s">
        <v>0</v>
      </c>
    </row>
    <row r="21" spans="1:10" ht="18.75">
      <c r="A21" s="13" t="s">
        <v>345</v>
      </c>
      <c r="B21" s="2"/>
      <c r="C21" s="2"/>
      <c r="D21" s="2"/>
      <c r="E21" s="2"/>
      <c r="F21" s="2"/>
      <c r="G21" s="2"/>
      <c r="H21" s="2"/>
      <c r="I21" s="2"/>
      <c r="J21" s="2"/>
    </row>
    <row r="22" spans="1:10" s="68" customFormat="1" ht="19.5" customHeight="1" thickBot="1">
      <c r="A22" s="66"/>
      <c r="B22" s="66"/>
      <c r="C22" s="66"/>
      <c r="D22" s="66"/>
      <c r="E22" s="66"/>
      <c r="F22" s="66"/>
      <c r="G22" s="66"/>
      <c r="H22" s="279"/>
      <c r="I22" s="228" t="s">
        <v>346</v>
      </c>
      <c r="J22" s="67"/>
    </row>
    <row r="23" spans="1:10" s="68" customFormat="1" ht="18.75" customHeight="1">
      <c r="A23" s="391" t="s">
        <v>368</v>
      </c>
      <c r="B23" s="335" t="s">
        <v>347</v>
      </c>
      <c r="C23" s="335" t="s">
        <v>348</v>
      </c>
      <c r="D23" s="335" t="s">
        <v>349</v>
      </c>
      <c r="E23" s="87" t="s">
        <v>350</v>
      </c>
      <c r="F23" s="287"/>
      <c r="G23" s="287"/>
      <c r="H23" s="388" t="s">
        <v>112</v>
      </c>
      <c r="I23" s="288" t="s">
        <v>351</v>
      </c>
      <c r="J23" s="67"/>
    </row>
    <row r="24" spans="1:10" s="68" customFormat="1" ht="17.25">
      <c r="A24" s="392"/>
      <c r="B24" s="394"/>
      <c r="C24" s="394"/>
      <c r="D24" s="394"/>
      <c r="E24" s="144" t="s">
        <v>352</v>
      </c>
      <c r="F24" s="144" t="s">
        <v>258</v>
      </c>
      <c r="G24" s="144" t="s">
        <v>353</v>
      </c>
      <c r="H24" s="389"/>
      <c r="I24" s="289" t="s">
        <v>354</v>
      </c>
      <c r="J24" s="67"/>
    </row>
    <row r="25" spans="1:10" s="68" customFormat="1" ht="17.25">
      <c r="A25" s="392"/>
      <c r="B25" s="394"/>
      <c r="C25" s="394"/>
      <c r="D25" s="394"/>
      <c r="E25" s="144" t="s">
        <v>355</v>
      </c>
      <c r="F25" s="144" t="s">
        <v>356</v>
      </c>
      <c r="G25" s="144" t="s">
        <v>356</v>
      </c>
      <c r="H25" s="389"/>
      <c r="I25" s="289" t="s">
        <v>357</v>
      </c>
      <c r="J25" s="67"/>
    </row>
    <row r="26" spans="1:10" s="68" customFormat="1" ht="17.25">
      <c r="A26" s="393"/>
      <c r="B26" s="336"/>
      <c r="C26" s="336"/>
      <c r="D26" s="336"/>
      <c r="E26" s="69" t="s">
        <v>358</v>
      </c>
      <c r="F26" s="99"/>
      <c r="G26" s="99"/>
      <c r="H26" s="390"/>
      <c r="I26" s="290"/>
      <c r="J26" s="67"/>
    </row>
    <row r="27" spans="1:10" s="68" customFormat="1" ht="24.75" customHeight="1">
      <c r="A27" s="94" t="s">
        <v>38</v>
      </c>
      <c r="B27" s="75">
        <v>997687</v>
      </c>
      <c r="C27" s="95">
        <v>15120</v>
      </c>
      <c r="D27" s="95">
        <v>42</v>
      </c>
      <c r="E27" s="95">
        <v>2342</v>
      </c>
      <c r="F27" s="95">
        <v>16581</v>
      </c>
      <c r="G27" s="95">
        <v>1</v>
      </c>
      <c r="H27" s="76">
        <v>1031773</v>
      </c>
      <c r="I27" s="291">
        <v>0</v>
      </c>
      <c r="J27" s="67"/>
    </row>
    <row r="28" spans="1:10" s="68" customFormat="1" ht="24.75" customHeight="1">
      <c r="A28" s="94" t="s">
        <v>37</v>
      </c>
      <c r="B28" s="75">
        <v>0</v>
      </c>
      <c r="C28" s="95">
        <v>0</v>
      </c>
      <c r="D28" s="95">
        <v>0</v>
      </c>
      <c r="E28" s="95">
        <v>107544</v>
      </c>
      <c r="F28" s="95">
        <v>34486</v>
      </c>
      <c r="G28" s="95">
        <v>3014</v>
      </c>
      <c r="H28" s="76">
        <v>145044</v>
      </c>
      <c r="I28" s="291">
        <v>4</v>
      </c>
      <c r="J28" s="67"/>
    </row>
    <row r="29" spans="1:10" s="68" customFormat="1" ht="24.75" customHeight="1">
      <c r="A29" s="94" t="s">
        <v>36</v>
      </c>
      <c r="B29" s="75">
        <v>0</v>
      </c>
      <c r="C29" s="95">
        <v>0</v>
      </c>
      <c r="D29" s="95">
        <v>0</v>
      </c>
      <c r="E29" s="95">
        <v>49439</v>
      </c>
      <c r="F29" s="95">
        <v>64361</v>
      </c>
      <c r="G29" s="95">
        <v>1594</v>
      </c>
      <c r="H29" s="76">
        <v>115394</v>
      </c>
      <c r="I29" s="291">
        <v>20272</v>
      </c>
      <c r="J29" s="67"/>
    </row>
    <row r="30" spans="1:10" s="68" customFormat="1" ht="24.75" customHeight="1">
      <c r="A30" s="94" t="s">
        <v>359</v>
      </c>
      <c r="B30" s="75">
        <v>0</v>
      </c>
      <c r="C30" s="95">
        <v>0</v>
      </c>
      <c r="D30" s="95">
        <v>0</v>
      </c>
      <c r="E30" s="95">
        <v>2254</v>
      </c>
      <c r="F30" s="95">
        <v>9758</v>
      </c>
      <c r="G30" s="95">
        <v>0</v>
      </c>
      <c r="H30" s="76">
        <v>12012</v>
      </c>
      <c r="I30" s="291">
        <v>0</v>
      </c>
      <c r="J30" s="67"/>
    </row>
    <row r="31" spans="1:10" s="68" customFormat="1" ht="24.75" customHeight="1">
      <c r="A31" s="94" t="s">
        <v>365</v>
      </c>
      <c r="B31" s="75">
        <v>11305534</v>
      </c>
      <c r="C31" s="95">
        <v>205042</v>
      </c>
      <c r="D31" s="95">
        <v>132797</v>
      </c>
      <c r="E31" s="95">
        <v>138145</v>
      </c>
      <c r="F31" s="95">
        <v>414974</v>
      </c>
      <c r="G31" s="95">
        <v>0</v>
      </c>
      <c r="H31" s="76">
        <v>12196492</v>
      </c>
      <c r="I31" s="291">
        <v>0</v>
      </c>
      <c r="J31" s="67"/>
    </row>
    <row r="32" spans="1:10" s="68" customFormat="1" ht="24.75" customHeight="1">
      <c r="A32" s="94" t="s">
        <v>366</v>
      </c>
      <c r="B32" s="75">
        <v>64660</v>
      </c>
      <c r="C32" s="95">
        <v>1960</v>
      </c>
      <c r="D32" s="95">
        <v>1018</v>
      </c>
      <c r="E32" s="95">
        <v>1553</v>
      </c>
      <c r="F32" s="95">
        <v>2368</v>
      </c>
      <c r="G32" s="95">
        <v>0</v>
      </c>
      <c r="H32" s="76">
        <v>71559</v>
      </c>
      <c r="I32" s="291">
        <v>0</v>
      </c>
      <c r="J32" s="67"/>
    </row>
    <row r="33" spans="1:10" s="68" customFormat="1" ht="24.75" customHeight="1">
      <c r="A33" s="94" t="s">
        <v>367</v>
      </c>
      <c r="B33" s="75">
        <v>8523</v>
      </c>
      <c r="C33" s="95">
        <v>240</v>
      </c>
      <c r="D33" s="95">
        <v>0</v>
      </c>
      <c r="E33" s="95">
        <v>306</v>
      </c>
      <c r="F33" s="95">
        <v>655</v>
      </c>
      <c r="G33" s="95">
        <v>0</v>
      </c>
      <c r="H33" s="76">
        <v>9724</v>
      </c>
      <c r="I33" s="291">
        <v>0</v>
      </c>
      <c r="J33" s="67"/>
    </row>
    <row r="34" spans="1:10" s="68" customFormat="1" ht="24.75" customHeight="1">
      <c r="A34" s="94" t="s">
        <v>360</v>
      </c>
      <c r="B34" s="75">
        <v>0</v>
      </c>
      <c r="C34" s="95">
        <v>0</v>
      </c>
      <c r="D34" s="95">
        <v>0</v>
      </c>
      <c r="E34" s="95">
        <v>0</v>
      </c>
      <c r="F34" s="95">
        <v>0</v>
      </c>
      <c r="G34" s="95">
        <v>0</v>
      </c>
      <c r="H34" s="76">
        <v>0</v>
      </c>
      <c r="I34" s="291">
        <v>0</v>
      </c>
      <c r="J34" s="67"/>
    </row>
    <row r="35" spans="1:10" s="68" customFormat="1" ht="24.75" customHeight="1">
      <c r="A35" s="94" t="s">
        <v>33</v>
      </c>
      <c r="B35" s="75">
        <v>165864</v>
      </c>
      <c r="C35" s="95">
        <v>16232</v>
      </c>
      <c r="D35" s="95">
        <v>13835</v>
      </c>
      <c r="E35" s="95">
        <v>0</v>
      </c>
      <c r="F35" s="95">
        <v>38562</v>
      </c>
      <c r="G35" s="95">
        <v>0</v>
      </c>
      <c r="H35" s="76">
        <v>234493</v>
      </c>
      <c r="I35" s="291">
        <v>0</v>
      </c>
      <c r="J35" s="67"/>
    </row>
    <row r="36" spans="1:10" s="68" customFormat="1" ht="24.75" customHeight="1">
      <c r="A36" s="94" t="s">
        <v>361</v>
      </c>
      <c r="B36" s="75">
        <v>0</v>
      </c>
      <c r="C36" s="95">
        <v>0</v>
      </c>
      <c r="D36" s="95">
        <v>0</v>
      </c>
      <c r="E36" s="95">
        <v>0</v>
      </c>
      <c r="F36" s="95">
        <v>0</v>
      </c>
      <c r="G36" s="95">
        <v>0</v>
      </c>
      <c r="H36" s="76">
        <v>0</v>
      </c>
      <c r="I36" s="291">
        <v>0</v>
      </c>
      <c r="J36" s="67"/>
    </row>
    <row r="37" spans="1:10" s="68" customFormat="1" ht="24.75" customHeight="1">
      <c r="A37" s="94" t="s">
        <v>362</v>
      </c>
      <c r="B37" s="75">
        <v>0</v>
      </c>
      <c r="C37" s="95">
        <v>0</v>
      </c>
      <c r="D37" s="95">
        <v>0</v>
      </c>
      <c r="E37" s="95">
        <v>0</v>
      </c>
      <c r="F37" s="95">
        <v>0</v>
      </c>
      <c r="G37" s="95">
        <v>0</v>
      </c>
      <c r="H37" s="76">
        <v>0</v>
      </c>
      <c r="I37" s="291">
        <v>0</v>
      </c>
      <c r="J37" s="67"/>
    </row>
    <row r="38" spans="1:10" s="68" customFormat="1" ht="24.75" customHeight="1">
      <c r="A38" s="94" t="s">
        <v>363</v>
      </c>
      <c r="B38" s="75">
        <v>0</v>
      </c>
      <c r="C38" s="95">
        <v>0</v>
      </c>
      <c r="D38" s="95">
        <v>0</v>
      </c>
      <c r="E38" s="95">
        <v>0</v>
      </c>
      <c r="F38" s="95">
        <v>2540765</v>
      </c>
      <c r="G38" s="95">
        <v>0</v>
      </c>
      <c r="H38" s="76">
        <v>2540765</v>
      </c>
      <c r="I38" s="291">
        <v>0</v>
      </c>
      <c r="J38" s="67"/>
    </row>
    <row r="39" spans="1:10" s="68" customFormat="1" ht="24.75" customHeight="1">
      <c r="A39" s="94" t="s">
        <v>364</v>
      </c>
      <c r="B39" s="75">
        <v>0</v>
      </c>
      <c r="C39" s="95">
        <v>0</v>
      </c>
      <c r="D39" s="95">
        <v>0</v>
      </c>
      <c r="E39" s="95">
        <v>0</v>
      </c>
      <c r="F39" s="95">
        <v>704541</v>
      </c>
      <c r="G39" s="95">
        <v>0</v>
      </c>
      <c r="H39" s="76">
        <v>704541</v>
      </c>
      <c r="I39" s="291">
        <v>0</v>
      </c>
      <c r="J39" s="67"/>
    </row>
    <row r="40" spans="1:10" s="68" customFormat="1" ht="9" customHeight="1" thickBot="1">
      <c r="A40" s="101"/>
      <c r="B40" s="292"/>
      <c r="C40" s="293"/>
      <c r="D40" s="293"/>
      <c r="E40" s="293"/>
      <c r="F40" s="293"/>
      <c r="G40" s="293"/>
      <c r="H40" s="294"/>
      <c r="I40" s="295"/>
      <c r="J40" s="67"/>
    </row>
    <row r="41" spans="1:10" s="68" customFormat="1" ht="17.25">
      <c r="A41" s="67"/>
      <c r="B41" s="67"/>
      <c r="C41" s="67"/>
      <c r="D41" s="67"/>
      <c r="E41" s="67"/>
      <c r="F41" s="67"/>
      <c r="G41" s="67"/>
      <c r="H41" s="67"/>
      <c r="I41" s="67"/>
      <c r="J41" s="67"/>
    </row>
    <row r="74" spans="1:10" ht="17.25">
      <c r="A74" s="328">
        <v>36</v>
      </c>
      <c r="B74" s="328"/>
      <c r="C74" s="328"/>
      <c r="D74" s="328"/>
      <c r="E74" s="328"/>
      <c r="F74" s="328"/>
      <c r="G74" s="328"/>
      <c r="H74" s="328"/>
      <c r="I74" s="328"/>
      <c r="J74" s="328"/>
    </row>
  </sheetData>
  <mergeCells count="11">
    <mergeCell ref="A3:A6"/>
    <mergeCell ref="B3:G3"/>
    <mergeCell ref="B11:D11"/>
    <mergeCell ref="A11:A14"/>
    <mergeCell ref="C10:D10"/>
    <mergeCell ref="A74:J74"/>
    <mergeCell ref="H23:H26"/>
    <mergeCell ref="A23:A26"/>
    <mergeCell ref="B23:B26"/>
    <mergeCell ref="C23:C26"/>
    <mergeCell ref="D23:D26"/>
  </mergeCells>
  <printOptions/>
  <pageMargins left="0.3937007874015748" right="0.3937007874015748" top="0.7874015748031497" bottom="0.3937007874015748" header="0.3937007874015748" footer="0.3937007874015748"/>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律子</dc:creator>
  <cp:keywords/>
  <dc:description/>
  <cp:lastModifiedBy> </cp:lastModifiedBy>
  <cp:lastPrinted>2007-02-13T00:28:10Z</cp:lastPrinted>
  <dcterms:created xsi:type="dcterms:W3CDTF">2003-01-16T08:25:10Z</dcterms:created>
  <dcterms:modified xsi:type="dcterms:W3CDTF">2007-02-13T01:09:04Z</dcterms:modified>
  <cp:category/>
  <cp:version/>
  <cp:contentType/>
  <cp:contentStatus/>
</cp:coreProperties>
</file>