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795" activeTab="0"/>
  </bookViews>
  <sheets>
    <sheet name="全日制" sheetId="1" r:id="rId1"/>
    <sheet name="定時制" sheetId="2" r:id="rId2"/>
  </sheets>
  <definedNames>
    <definedName name="_xlnm.Print_Area" localSheetId="0">'全日制'!$A$1:$U$136</definedName>
    <definedName name="_xlnm.Print_Area" localSheetId="1">'定時制'!$A$1:$U$28</definedName>
  </definedNames>
  <calcPr fullCalcOnLoad="1"/>
</workbook>
</file>

<file path=xl/sharedStrings.xml><?xml version="1.0" encoding="utf-8"?>
<sst xmlns="http://schemas.openxmlformats.org/spreadsheetml/2006/main" count="252" uniqueCount="167">
  <si>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</si>
  <si>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</si>
  <si>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</si>
  <si>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</si>
  <si>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</si>
  <si>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</si>
  <si>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</si>
  <si>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</si>
  <si>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</si>
  <si>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</si>
  <si>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</si>
  <si>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</si>
  <si>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</si>
  <si>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</si>
  <si>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</si>
  <si>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</si>
  <si>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</si>
  <si>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</si>
  <si>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</si>
  <si>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</si>
  <si>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</si>
  <si>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</si>
  <si>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</si>
  <si>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</si>
  <si>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</si>
  <si>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</si>
  <si>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</si>
  <si>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</si>
  <si>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</si>
  <si>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</si>
  <si>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</si>
  <si>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</si>
  <si>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</si>
  <si>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</si>
  <si>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</si>
  <si>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</si>
  <si>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</si>
  <si>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</si>
  <si>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</si>
  <si>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</si>
  <si>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</si>
  <si>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</si>
  <si>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</si>
  <si>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</si>
  <si>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</si>
  <si>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</si>
  <si>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</si>
  <si>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</si>
  <si>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</si>
  <si>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</si>
  <si>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</si>
  <si>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</si>
  <si>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</si>
  <si>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</si>
  <si>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</si>
  <si>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</si>
  <si>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</si>
  <si>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</si>
  <si>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</si>
  <si>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</si>
  <si>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</si>
  <si>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</si>
  <si>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</si>
  <si>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</si>
  <si>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</si>
  <si>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</si>
  <si>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</si>
  <si>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</si>
  <si>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</si>
  <si>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</si>
  <si>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</si>
  <si>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</si>
  <si>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</si>
  <si>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</si>
  <si>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</si>
  <si>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</si>
  <si>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</si>
  <si>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</si>
  <si>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</si>
  <si>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</si>
  <si>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</si>
  <si>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</si>
  <si>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</si>
  <si>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</si>
  <si>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</si>
  <si>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</si>
  <si>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</si>
  <si>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</si>
  <si>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</si>
  <si>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</si>
  <si>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</si>
  <si>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</si>
  <si>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</si>
  <si>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</si>
  <si>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</si>
  <si>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</si>
  <si>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</si>
  <si>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</si>
  <si>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</si>
  <si>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</si>
  <si>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</si>
  <si>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</si>
  <si>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</si>
  <si>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</si>
  <si>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</si>
  <si>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</si>
  <si>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</si>
  <si>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</si>
  <si>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</si>
  <si>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</si>
  <si>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</si>
  <si>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</si>
  <si>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</si>
  <si>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</si>
  <si>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</si>
  <si>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</si>
  <si>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</si>
  <si>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</si>
  <si>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</si>
  <si>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</si>
  <si>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</si>
  <si>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</si>
  <si>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</si>
  <si>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</si>
  <si>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</si>
  <si>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流山おおたかの森</t>
  </si>
  <si>
    <t>国際</t>
  </si>
  <si>
    <t>大網</t>
  </si>
  <si>
    <t>館山総合</t>
  </si>
  <si>
    <t>情報</t>
  </si>
  <si>
    <t>印旛明誠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</si>
  <si>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</si>
  <si>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</si>
  <si>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</si>
  <si>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</si>
  <si>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</si>
  <si>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</si>
  <si>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</si>
  <si>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</si>
  <si>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</si>
  <si>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</si>
  <si>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</si>
  <si>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</si>
  <si>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</si>
  <si>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</si>
  <si>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</si>
  <si>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</si>
  <si>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</si>
  <si>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学科別生徒数（再掲）</t>
  </si>
  <si>
    <t>普 通</t>
  </si>
  <si>
    <t>農 業</t>
  </si>
  <si>
    <t>家庭</t>
  </si>
  <si>
    <t>安房</t>
  </si>
  <si>
    <t>　（2）定時制</t>
  </si>
  <si>
    <t>総合</t>
  </si>
  <si>
    <t>理数</t>
  </si>
  <si>
    <t>看護･看護専攻･
総合</t>
  </si>
  <si>
    <t>学年別生徒数（再掲）</t>
  </si>
  <si>
    <t>本科</t>
  </si>
  <si>
    <t>専攻科</t>
  </si>
  <si>
    <t>１学年</t>
  </si>
  <si>
    <t>２学年</t>
  </si>
  <si>
    <t>３学年</t>
  </si>
  <si>
    <t>男</t>
  </si>
  <si>
    <t>女</t>
  </si>
  <si>
    <t>４学年</t>
  </si>
  <si>
    <t>高等学校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</si>
</sst>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7.5"/>
      <color indexed="8"/>
      <name val="ＭＳ 明朝"/>
      <family val="1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228" fontId="4" fillId="0" borderId="15" xfId="0" applyNumberFormat="1" applyFont="1" applyFill="1" applyBorder="1" applyAlignment="1">
      <alignment/>
    </xf>
    <xf numFmtId="228" fontId="4" fillId="0" borderId="15" xfId="81" applyNumberFormat="1" applyFont="1" applyFill="1" applyBorder="1">
      <alignment vertical="center"/>
      <protection/>
    </xf>
    <xf numFmtId="3" fontId="4" fillId="0" borderId="15" xfId="0" applyNumberFormat="1" applyFont="1" applyFill="1" applyBorder="1" applyAlignment="1">
      <alignment/>
    </xf>
    <xf numFmtId="228" fontId="4" fillId="0" borderId="15" xfId="81" applyNumberFormat="1" applyFont="1" applyFill="1" applyBorder="1" applyAlignment="1">
      <alignment/>
      <protection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228" fontId="4" fillId="0" borderId="18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228" fontId="4" fillId="0" borderId="15" xfId="0" applyNumberFormat="1" applyFont="1" applyFill="1" applyBorder="1" applyAlignment="1">
      <alignment vertical="center"/>
    </xf>
    <xf numFmtId="3" fontId="39" fillId="0" borderId="18" xfId="0" applyNumberFormat="1" applyFont="1" applyFill="1" applyBorder="1" applyAlignment="1">
      <alignment/>
    </xf>
    <xf numFmtId="235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3" fontId="4" fillId="24" borderId="0" xfId="0" applyNumberFormat="1" applyFont="1" applyFill="1" applyBorder="1" applyAlignment="1">
      <alignment vertical="center"/>
    </xf>
    <xf numFmtId="228" fontId="4" fillId="24" borderId="19" xfId="81" applyNumberFormat="1" applyFont="1" applyFill="1" applyBorder="1" applyAlignment="1">
      <alignment/>
      <protection/>
    </xf>
    <xf numFmtId="228" fontId="4" fillId="24" borderId="20" xfId="81" applyNumberFormat="1" applyFont="1" applyFill="1" applyBorder="1">
      <alignment vertical="center"/>
      <protection/>
    </xf>
    <xf numFmtId="228" fontId="4" fillId="24" borderId="19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 applyAlignment="1">
      <alignment/>
      <protection/>
    </xf>
    <xf numFmtId="0" fontId="4" fillId="0" borderId="15" xfId="80" applyFont="1" applyBorder="1" applyAlignment="1">
      <alignment/>
      <protection/>
    </xf>
    <xf numFmtId="3" fontId="4" fillId="0" borderId="15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15" xfId="80" applyFont="1" applyBorder="1" applyAlignment="1">
      <alignment horizontal="right"/>
      <protection/>
    </xf>
    <xf numFmtId="180" fontId="4" fillId="0" borderId="15" xfId="0" applyNumberFormat="1" applyFont="1" applyFill="1" applyBorder="1" applyAlignment="1">
      <alignment/>
    </xf>
    <xf numFmtId="0" fontId="4" fillId="0" borderId="15" xfId="8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/>
    </xf>
    <xf numFmtId="3" fontId="4" fillId="0" borderId="15" xfId="80" applyNumberFormat="1" applyFont="1" applyBorder="1" applyAlignment="1">
      <alignment/>
      <protection/>
    </xf>
    <xf numFmtId="0" fontId="4" fillId="25" borderId="18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2" fillId="0" borderId="15" xfId="80" applyFont="1" applyBorder="1" applyAlignment="1">
      <alignment/>
      <protection/>
    </xf>
    <xf numFmtId="0" fontId="42" fillId="0" borderId="21" xfId="80" applyFont="1" applyBorder="1" applyAlignment="1">
      <alignment/>
      <protection/>
    </xf>
    <xf numFmtId="228" fontId="4" fillId="0" borderId="21" xfId="0" applyNumberFormat="1" applyFont="1" applyFill="1" applyBorder="1" applyAlignment="1">
      <alignment/>
    </xf>
    <xf numFmtId="0" fontId="4" fillId="0" borderId="15" xfId="81" applyNumberFormat="1" applyFont="1" applyFill="1" applyBorder="1">
      <alignment vertical="center"/>
      <protection/>
    </xf>
    <xf numFmtId="0" fontId="42" fillId="0" borderId="15" xfId="80" applyNumberFormat="1" applyFont="1" applyBorder="1" applyAlignment="1">
      <alignment/>
      <protection/>
    </xf>
    <xf numFmtId="0" fontId="4" fillId="0" borderId="15" xfId="81" applyNumberFormat="1" applyFont="1" applyFill="1" applyBorder="1" applyAlignment="1">
      <alignment/>
      <protection/>
    </xf>
    <xf numFmtId="3" fontId="4" fillId="24" borderId="14" xfId="0" applyNumberFormat="1" applyFont="1" applyFill="1" applyBorder="1" applyAlignment="1">
      <alignment vertical="center"/>
    </xf>
    <xf numFmtId="0" fontId="4" fillId="24" borderId="13" xfId="0" applyFont="1" applyFill="1" applyBorder="1" applyAlignment="1">
      <alignment/>
    </xf>
    <xf numFmtId="0" fontId="38" fillId="24" borderId="13" xfId="0" applyFont="1" applyFill="1" applyBorder="1" applyAlignment="1">
      <alignment vertical="center"/>
    </xf>
    <xf numFmtId="0" fontId="38" fillId="24" borderId="13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/>
    </xf>
    <xf numFmtId="0" fontId="4" fillId="0" borderId="21" xfId="80" applyFont="1" applyBorder="1" applyAlignment="1">
      <alignment/>
      <protection/>
    </xf>
    <xf numFmtId="3" fontId="4" fillId="0" borderId="23" xfId="0" applyNumberFormat="1" applyFont="1" applyFill="1" applyBorder="1" applyAlignment="1">
      <alignment vertical="center"/>
    </xf>
    <xf numFmtId="228" fontId="4" fillId="0" borderId="21" xfId="81" applyNumberFormat="1" applyFont="1" applyFill="1" applyBorder="1">
      <alignment vertical="center"/>
      <protection/>
    </xf>
    <xf numFmtId="3" fontId="4" fillId="0" borderId="21" xfId="0" applyNumberFormat="1" applyFont="1" applyFill="1" applyBorder="1" applyAlignment="1">
      <alignment vertical="center"/>
    </xf>
    <xf numFmtId="228" fontId="4" fillId="24" borderId="24" xfId="81" applyNumberFormat="1" applyFont="1" applyFill="1" applyBorder="1">
      <alignment vertical="center"/>
      <protection/>
    </xf>
    <xf numFmtId="0" fontId="38" fillId="24" borderId="23" xfId="0" applyFont="1" applyFill="1" applyBorder="1" applyAlignment="1">
      <alignment vertical="center"/>
    </xf>
    <xf numFmtId="3" fontId="4" fillId="24" borderId="18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228" fontId="4" fillId="24" borderId="15" xfId="0" applyNumberFormat="1" applyFont="1" applyFill="1" applyBorder="1" applyAlignment="1">
      <alignment/>
    </xf>
    <xf numFmtId="0" fontId="38" fillId="24" borderId="15" xfId="0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0" fontId="41" fillId="24" borderId="15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/>
    </xf>
    <xf numFmtId="3" fontId="4" fillId="0" borderId="15" xfId="81" applyNumberFormat="1" applyFont="1" applyFill="1" applyBorder="1" applyAlignment="1">
      <alignment/>
      <protection/>
    </xf>
    <xf numFmtId="228" fontId="4" fillId="24" borderId="15" xfId="81" applyNumberFormat="1" applyFont="1" applyFill="1" applyBorder="1" applyAlignment="1">
      <alignment/>
      <protection/>
    </xf>
    <xf numFmtId="0" fontId="4" fillId="24" borderId="15" xfId="0" applyNumberFormat="1" applyFont="1" applyFill="1" applyBorder="1" applyAlignment="1">
      <alignment/>
    </xf>
    <xf numFmtId="0" fontId="4" fillId="24" borderId="15" xfId="82" applyFont="1" applyFill="1" applyBorder="1" applyAlignment="1">
      <alignment/>
      <protection/>
    </xf>
    <xf numFmtId="0" fontId="4" fillId="24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0" fontId="40" fillId="24" borderId="2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25" borderId="23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20" fillId="0" borderId="19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 wrapText="1"/>
    </xf>
    <xf numFmtId="0" fontId="4" fillId="0" borderId="24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4" fillId="25" borderId="20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138"/>
  <sheetViews>
    <sheetView tabSelected="1" zoomScale="140" zoomScaleNormal="140" workbookViewId="0" topLeftCell="A1">
      <selection activeCell="R146" sqref="R146"/>
    </sheetView>
  </sheetViews>
  <sheetFormatPr defaultColWidth="9.00390625" defaultRowHeight="13.5"/>
  <cols>
    <col min="1" max="1" width="8.75390625" style="4" customWidth="1"/>
    <col min="2" max="2" width="2.375" style="4" customWidth="1"/>
    <col min="3" max="3" width="5.375" style="4" customWidth="1"/>
    <col min="4" max="13" width="4.875" style="4" customWidth="1"/>
    <col min="14" max="14" width="4.75390625" style="4" customWidth="1"/>
    <col min="15" max="17" width="4.00390625" style="4" customWidth="1"/>
    <col min="18" max="18" width="3.00390625" style="4" customWidth="1"/>
    <col min="19" max="19" width="4.00390625" style="4" customWidth="1"/>
    <col min="20" max="20" width="4.00390625" style="27" customWidth="1"/>
    <col min="21" max="21" width="5.875" style="27" customWidth="1"/>
    <col min="22" max="16384" width="9.00390625" style="4" customWidth="1"/>
  </cols>
  <sheetData>
    <row r="1" spans="1:2" s="2" customFormat="1" ht="15.75" customHeight="1">
      <c r="A1" s="5" t="s">
        <v>166</v>
      </c>
      <c r="B1" s="6"/>
    </row>
    <row r="2" spans="1:21" ht="11.25" customHeight="1">
      <c r="A2" s="7" t="s">
        <v>121</v>
      </c>
      <c r="B2" s="7"/>
      <c r="T2" s="4"/>
      <c r="U2" s="84"/>
    </row>
    <row r="3" spans="1:21" ht="10.5" customHeight="1">
      <c r="A3" s="102" t="s">
        <v>120</v>
      </c>
      <c r="B3" s="102"/>
      <c r="C3" s="103" t="s">
        <v>117</v>
      </c>
      <c r="D3" s="102"/>
      <c r="E3" s="102"/>
      <c r="F3" s="105" t="s">
        <v>157</v>
      </c>
      <c r="G3" s="106"/>
      <c r="H3" s="106"/>
      <c r="I3" s="106"/>
      <c r="J3" s="106"/>
      <c r="K3" s="106"/>
      <c r="L3" s="106"/>
      <c r="M3" s="107"/>
      <c r="N3" s="102" t="s">
        <v>148</v>
      </c>
      <c r="O3" s="104"/>
      <c r="P3" s="104"/>
      <c r="Q3" s="104"/>
      <c r="R3" s="104"/>
      <c r="S3" s="104"/>
      <c r="T3" s="104"/>
      <c r="U3" s="104"/>
    </row>
    <row r="4" spans="1:21" ht="10.5" customHeight="1">
      <c r="A4" s="113" t="s">
        <v>137</v>
      </c>
      <c r="B4" s="114"/>
      <c r="C4" s="93" t="s">
        <v>138</v>
      </c>
      <c r="D4" s="93" t="s">
        <v>139</v>
      </c>
      <c r="E4" s="93" t="s">
        <v>140</v>
      </c>
      <c r="F4" s="105" t="s">
        <v>158</v>
      </c>
      <c r="G4" s="106"/>
      <c r="H4" s="106"/>
      <c r="I4" s="106"/>
      <c r="J4" s="106"/>
      <c r="K4" s="107"/>
      <c r="L4" s="108" t="s">
        <v>159</v>
      </c>
      <c r="M4" s="109"/>
      <c r="N4" s="93" t="s">
        <v>149</v>
      </c>
      <c r="O4" s="93" t="s">
        <v>150</v>
      </c>
      <c r="P4" s="93" t="s">
        <v>141</v>
      </c>
      <c r="Q4" s="93" t="s">
        <v>142</v>
      </c>
      <c r="R4" s="93" t="s">
        <v>143</v>
      </c>
      <c r="S4" s="93" t="s">
        <v>151</v>
      </c>
      <c r="T4" s="96" t="s">
        <v>144</v>
      </c>
      <c r="U4" s="97"/>
    </row>
    <row r="5" spans="1:21" ht="10.5" customHeight="1">
      <c r="A5" s="115"/>
      <c r="B5" s="116"/>
      <c r="C5" s="94"/>
      <c r="D5" s="94"/>
      <c r="E5" s="94"/>
      <c r="F5" s="110" t="s">
        <v>160</v>
      </c>
      <c r="G5" s="112"/>
      <c r="H5" s="105" t="s">
        <v>161</v>
      </c>
      <c r="I5" s="107"/>
      <c r="J5" s="112" t="s">
        <v>162</v>
      </c>
      <c r="K5" s="111"/>
      <c r="L5" s="110"/>
      <c r="M5" s="111"/>
      <c r="N5" s="94"/>
      <c r="O5" s="94"/>
      <c r="P5" s="94"/>
      <c r="Q5" s="94"/>
      <c r="R5" s="94"/>
      <c r="S5" s="94"/>
      <c r="T5" s="98"/>
      <c r="U5" s="99"/>
    </row>
    <row r="6" spans="1:21" ht="10.5" customHeight="1">
      <c r="A6" s="117"/>
      <c r="B6" s="118"/>
      <c r="C6" s="95"/>
      <c r="D6" s="95"/>
      <c r="E6" s="95"/>
      <c r="F6" s="83" t="s">
        <v>163</v>
      </c>
      <c r="G6" s="43" t="s">
        <v>164</v>
      </c>
      <c r="H6" s="43" t="s">
        <v>163</v>
      </c>
      <c r="I6" s="43" t="s">
        <v>164</v>
      </c>
      <c r="J6" s="43" t="s">
        <v>163</v>
      </c>
      <c r="K6" s="82" t="s">
        <v>164</v>
      </c>
      <c r="L6" s="44" t="s">
        <v>163</v>
      </c>
      <c r="M6" s="44" t="s">
        <v>164</v>
      </c>
      <c r="N6" s="95"/>
      <c r="O6" s="95"/>
      <c r="P6" s="95"/>
      <c r="Q6" s="95"/>
      <c r="R6" s="95"/>
      <c r="S6" s="95"/>
      <c r="T6" s="100"/>
      <c r="U6" s="101"/>
    </row>
    <row r="7" spans="1:21" ht="18.75" customHeight="1">
      <c r="A7" s="85" t="s">
        <v>92</v>
      </c>
      <c r="B7" s="8"/>
      <c r="C7" s="24">
        <f>C8+C129</f>
        <v>95723</v>
      </c>
      <c r="D7" s="24">
        <f aca="true" t="shared" si="0" ref="D7:T7">D8+D129</f>
        <v>47515</v>
      </c>
      <c r="E7" s="24">
        <f t="shared" si="0"/>
        <v>48208</v>
      </c>
      <c r="F7" s="24">
        <f t="shared" si="0"/>
        <v>15916</v>
      </c>
      <c r="G7" s="24">
        <f t="shared" si="0"/>
        <v>15954</v>
      </c>
      <c r="H7" s="24">
        <f t="shared" si="0"/>
        <v>15673</v>
      </c>
      <c r="I7" s="24">
        <f t="shared" si="0"/>
        <v>16056</v>
      </c>
      <c r="J7" s="24">
        <f t="shared" si="0"/>
        <v>15912</v>
      </c>
      <c r="K7" s="24">
        <f t="shared" si="0"/>
        <v>16119</v>
      </c>
      <c r="L7" s="24">
        <f t="shared" si="0"/>
        <v>14</v>
      </c>
      <c r="M7" s="24">
        <f t="shared" si="0"/>
        <v>79</v>
      </c>
      <c r="N7" s="24">
        <f t="shared" si="0"/>
        <v>77232</v>
      </c>
      <c r="O7" s="24">
        <f t="shared" si="0"/>
        <v>2512</v>
      </c>
      <c r="P7" s="24">
        <f t="shared" si="0"/>
        <v>3521</v>
      </c>
      <c r="Q7" s="24">
        <f t="shared" si="0"/>
        <v>4161</v>
      </c>
      <c r="R7" s="24">
        <f t="shared" si="0"/>
        <v>239</v>
      </c>
      <c r="S7" s="24">
        <f t="shared" si="0"/>
        <v>665</v>
      </c>
      <c r="T7" s="24">
        <f t="shared" si="0"/>
        <v>7393</v>
      </c>
      <c r="U7" s="63"/>
    </row>
    <row r="8" spans="1:22" s="10" customFormat="1" ht="18.75" customHeight="1">
      <c r="A8" s="86" t="s">
        <v>91</v>
      </c>
      <c r="B8" s="80"/>
      <c r="C8" s="64">
        <f>SUM(C9:C128)</f>
        <v>88756</v>
      </c>
      <c r="D8" s="64">
        <f aca="true" t="shared" si="1" ref="D8:T8">SUM(D9:D128)</f>
        <v>44115</v>
      </c>
      <c r="E8" s="64">
        <f t="shared" si="1"/>
        <v>44641</v>
      </c>
      <c r="F8" s="64">
        <f t="shared" si="1"/>
        <v>14763</v>
      </c>
      <c r="G8" s="64">
        <f t="shared" si="1"/>
        <v>14790</v>
      </c>
      <c r="H8" s="64">
        <f t="shared" si="1"/>
        <v>14562</v>
      </c>
      <c r="I8" s="64">
        <f t="shared" si="1"/>
        <v>14863</v>
      </c>
      <c r="J8" s="64">
        <f t="shared" si="1"/>
        <v>14776</v>
      </c>
      <c r="K8" s="64">
        <f t="shared" si="1"/>
        <v>14909</v>
      </c>
      <c r="L8" s="64">
        <f t="shared" si="1"/>
        <v>14</v>
      </c>
      <c r="M8" s="64">
        <f t="shared" si="1"/>
        <v>79</v>
      </c>
      <c r="N8" s="64">
        <f t="shared" si="1"/>
        <v>71543</v>
      </c>
      <c r="O8" s="64">
        <f t="shared" si="1"/>
        <v>2512</v>
      </c>
      <c r="P8" s="64">
        <f t="shared" si="1"/>
        <v>3521</v>
      </c>
      <c r="Q8" s="64">
        <f t="shared" si="1"/>
        <v>3680</v>
      </c>
      <c r="R8" s="64">
        <f t="shared" si="1"/>
        <v>239</v>
      </c>
      <c r="S8" s="64">
        <f t="shared" si="1"/>
        <v>665</v>
      </c>
      <c r="T8" s="64">
        <f t="shared" si="1"/>
        <v>6596</v>
      </c>
      <c r="U8" s="65"/>
      <c r="V8" s="25"/>
    </row>
    <row r="9" spans="1:21" ht="15.75" customHeight="1">
      <c r="A9" s="87" t="s">
        <v>68</v>
      </c>
      <c r="B9" s="3"/>
      <c r="C9" s="16">
        <f>SUM(D9:E9)</f>
        <v>967</v>
      </c>
      <c r="D9" s="35">
        <v>568</v>
      </c>
      <c r="E9" s="35">
        <v>399</v>
      </c>
      <c r="F9" s="45">
        <v>204</v>
      </c>
      <c r="G9" s="45">
        <v>118</v>
      </c>
      <c r="H9" s="45">
        <v>179</v>
      </c>
      <c r="I9" s="45">
        <v>137</v>
      </c>
      <c r="J9" s="45">
        <v>185</v>
      </c>
      <c r="K9" s="45">
        <v>144</v>
      </c>
      <c r="L9" s="14">
        <v>0</v>
      </c>
      <c r="M9" s="14">
        <v>0</v>
      </c>
      <c r="N9" s="16">
        <v>967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66">
        <v>0</v>
      </c>
      <c r="U9" s="67"/>
    </row>
    <row r="10" spans="1:21" ht="10.5" customHeight="1">
      <c r="A10" s="87" t="s">
        <v>99</v>
      </c>
      <c r="B10" s="3"/>
      <c r="C10" s="16">
        <f>SUM(D10:E10)</f>
        <v>943</v>
      </c>
      <c r="D10" s="14">
        <v>0</v>
      </c>
      <c r="E10" s="35">
        <v>943</v>
      </c>
      <c r="F10" s="14">
        <v>0</v>
      </c>
      <c r="G10" s="45">
        <v>321</v>
      </c>
      <c r="H10" s="14">
        <v>0</v>
      </c>
      <c r="I10" s="45">
        <v>314</v>
      </c>
      <c r="J10" s="14">
        <v>0</v>
      </c>
      <c r="K10" s="45">
        <v>308</v>
      </c>
      <c r="L10" s="14">
        <v>0</v>
      </c>
      <c r="M10" s="14">
        <v>0</v>
      </c>
      <c r="N10" s="16">
        <v>826</v>
      </c>
      <c r="O10" s="14">
        <v>0</v>
      </c>
      <c r="P10" s="14">
        <v>0</v>
      </c>
      <c r="Q10" s="14">
        <v>0</v>
      </c>
      <c r="R10" s="14">
        <v>0</v>
      </c>
      <c r="S10" s="40">
        <v>117</v>
      </c>
      <c r="T10" s="66">
        <v>0</v>
      </c>
      <c r="U10" s="67"/>
    </row>
    <row r="11" spans="1:21" ht="10.5" customHeight="1">
      <c r="A11" s="87" t="s">
        <v>100</v>
      </c>
      <c r="B11" s="3"/>
      <c r="C11" s="16">
        <f>SUM(D11:E11)</f>
        <v>1006</v>
      </c>
      <c r="D11" s="35">
        <v>472</v>
      </c>
      <c r="E11" s="35">
        <v>534</v>
      </c>
      <c r="F11" s="45">
        <v>155</v>
      </c>
      <c r="G11" s="45">
        <v>165</v>
      </c>
      <c r="H11" s="45">
        <v>155</v>
      </c>
      <c r="I11" s="45">
        <v>169</v>
      </c>
      <c r="J11" s="45">
        <v>162</v>
      </c>
      <c r="K11" s="45">
        <v>200</v>
      </c>
      <c r="L11" s="14">
        <v>0</v>
      </c>
      <c r="M11" s="14">
        <v>0</v>
      </c>
      <c r="N11" s="16">
        <v>1006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66">
        <v>0</v>
      </c>
      <c r="U11" s="67"/>
    </row>
    <row r="12" spans="1:21" ht="10.5" customHeight="1">
      <c r="A12" s="87" t="s">
        <v>101</v>
      </c>
      <c r="B12" s="3" t="s">
        <v>83</v>
      </c>
      <c r="C12" s="16">
        <f>SUM(D12:E12)</f>
        <v>954</v>
      </c>
      <c r="D12" s="35">
        <v>485</v>
      </c>
      <c r="E12" s="35">
        <v>469</v>
      </c>
      <c r="F12" s="45">
        <v>151</v>
      </c>
      <c r="G12" s="45">
        <v>170</v>
      </c>
      <c r="H12" s="45">
        <v>173</v>
      </c>
      <c r="I12" s="45">
        <v>146</v>
      </c>
      <c r="J12" s="45">
        <v>161</v>
      </c>
      <c r="K12" s="45">
        <v>153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6">
        <v>954</v>
      </c>
      <c r="R12" s="14">
        <v>0</v>
      </c>
      <c r="S12" s="14">
        <v>0</v>
      </c>
      <c r="T12" s="66">
        <v>0</v>
      </c>
      <c r="U12" s="67"/>
    </row>
    <row r="13" spans="1:21" ht="10.5" customHeight="1">
      <c r="A13" s="87" t="s">
        <v>102</v>
      </c>
      <c r="B13" s="3"/>
      <c r="C13" s="16">
        <f>SUM(D13:E13)</f>
        <v>678</v>
      </c>
      <c r="D13" s="35">
        <v>648</v>
      </c>
      <c r="E13" s="35">
        <v>30</v>
      </c>
      <c r="F13" s="45">
        <v>227</v>
      </c>
      <c r="G13" s="45">
        <v>12</v>
      </c>
      <c r="H13" s="45">
        <v>213</v>
      </c>
      <c r="I13" s="45">
        <v>11</v>
      </c>
      <c r="J13" s="45">
        <v>208</v>
      </c>
      <c r="K13" s="45">
        <v>7</v>
      </c>
      <c r="L13" s="14">
        <v>0</v>
      </c>
      <c r="M13" s="14">
        <v>0</v>
      </c>
      <c r="N13" s="14">
        <v>0</v>
      </c>
      <c r="O13" s="14">
        <v>0</v>
      </c>
      <c r="P13" s="16">
        <v>678</v>
      </c>
      <c r="Q13" s="14">
        <v>0</v>
      </c>
      <c r="R13" s="14">
        <v>0</v>
      </c>
      <c r="S13" s="14">
        <v>0</v>
      </c>
      <c r="T13" s="66">
        <v>0</v>
      </c>
      <c r="U13" s="67"/>
    </row>
    <row r="14" spans="1:21" ht="15.75" customHeight="1">
      <c r="A14" s="87" t="s">
        <v>103</v>
      </c>
      <c r="B14" s="3" t="s">
        <v>83</v>
      </c>
      <c r="C14" s="16">
        <f aca="true" t="shared" si="2" ref="C14:C38">SUM(D14:E14)</f>
        <v>788</v>
      </c>
      <c r="D14" s="35">
        <v>739</v>
      </c>
      <c r="E14" s="35">
        <v>49</v>
      </c>
      <c r="F14" s="45">
        <v>235</v>
      </c>
      <c r="G14" s="45">
        <v>16</v>
      </c>
      <c r="H14" s="45">
        <v>261</v>
      </c>
      <c r="I14" s="45">
        <v>16</v>
      </c>
      <c r="J14" s="45">
        <v>243</v>
      </c>
      <c r="K14" s="45">
        <v>17</v>
      </c>
      <c r="L14" s="14">
        <v>0</v>
      </c>
      <c r="M14" s="14">
        <v>0</v>
      </c>
      <c r="N14" s="14">
        <v>0</v>
      </c>
      <c r="O14" s="14">
        <v>0</v>
      </c>
      <c r="P14" s="16">
        <v>788</v>
      </c>
      <c r="Q14" s="14">
        <v>0</v>
      </c>
      <c r="R14" s="14">
        <v>0</v>
      </c>
      <c r="S14" s="14">
        <v>0</v>
      </c>
      <c r="T14" s="66">
        <v>0</v>
      </c>
      <c r="U14" s="67"/>
    </row>
    <row r="15" spans="1:21" ht="10.5" customHeight="1">
      <c r="A15" s="87" t="s">
        <v>104</v>
      </c>
      <c r="B15" s="3"/>
      <c r="C15" s="16">
        <f t="shared" si="2"/>
        <v>955</v>
      </c>
      <c r="D15" s="35">
        <v>544</v>
      </c>
      <c r="E15" s="35">
        <v>411</v>
      </c>
      <c r="F15" s="45">
        <v>183</v>
      </c>
      <c r="G15" s="45">
        <v>137</v>
      </c>
      <c r="H15" s="45">
        <v>178</v>
      </c>
      <c r="I15" s="45">
        <v>138</v>
      </c>
      <c r="J15" s="45">
        <v>183</v>
      </c>
      <c r="K15" s="45">
        <v>136</v>
      </c>
      <c r="L15" s="14">
        <v>0</v>
      </c>
      <c r="M15" s="14">
        <v>0</v>
      </c>
      <c r="N15" s="16">
        <v>955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66">
        <v>0</v>
      </c>
      <c r="U15" s="67"/>
    </row>
    <row r="16" spans="1:21" ht="10.5" customHeight="1">
      <c r="A16" s="87" t="s">
        <v>105</v>
      </c>
      <c r="B16" s="3"/>
      <c r="C16" s="16">
        <f t="shared" si="2"/>
        <v>993</v>
      </c>
      <c r="D16" s="35">
        <v>585</v>
      </c>
      <c r="E16" s="35">
        <v>408</v>
      </c>
      <c r="F16" s="45">
        <v>194</v>
      </c>
      <c r="G16" s="45">
        <v>126</v>
      </c>
      <c r="H16" s="45">
        <v>188</v>
      </c>
      <c r="I16" s="45">
        <v>130</v>
      </c>
      <c r="J16" s="45">
        <v>203</v>
      </c>
      <c r="K16" s="45">
        <v>152</v>
      </c>
      <c r="L16" s="14">
        <v>0</v>
      </c>
      <c r="M16" s="14">
        <v>0</v>
      </c>
      <c r="N16" s="16">
        <v>993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66">
        <v>0</v>
      </c>
      <c r="U16" s="67"/>
    </row>
    <row r="17" spans="1:21" ht="10.5" customHeight="1">
      <c r="A17" s="87" t="s">
        <v>106</v>
      </c>
      <c r="B17" s="3"/>
      <c r="C17" s="16">
        <f t="shared" si="2"/>
        <v>996</v>
      </c>
      <c r="D17" s="35">
        <v>562</v>
      </c>
      <c r="E17" s="35">
        <v>434</v>
      </c>
      <c r="F17" s="45">
        <v>195</v>
      </c>
      <c r="G17" s="45">
        <v>126</v>
      </c>
      <c r="H17" s="45">
        <v>167</v>
      </c>
      <c r="I17" s="45">
        <v>153</v>
      </c>
      <c r="J17" s="45">
        <v>200</v>
      </c>
      <c r="K17" s="45">
        <v>155</v>
      </c>
      <c r="L17" s="14">
        <v>0</v>
      </c>
      <c r="M17" s="14">
        <v>0</v>
      </c>
      <c r="N17" s="16">
        <v>996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66">
        <v>0</v>
      </c>
      <c r="U17" s="67"/>
    </row>
    <row r="18" spans="1:21" ht="10.5" customHeight="1">
      <c r="A18" s="87" t="s">
        <v>107</v>
      </c>
      <c r="B18" s="9"/>
      <c r="C18" s="16">
        <f t="shared" si="2"/>
        <v>950</v>
      </c>
      <c r="D18" s="35">
        <v>397</v>
      </c>
      <c r="E18" s="35">
        <v>553</v>
      </c>
      <c r="F18" s="45">
        <v>120</v>
      </c>
      <c r="G18" s="45">
        <v>199</v>
      </c>
      <c r="H18" s="45">
        <v>135</v>
      </c>
      <c r="I18" s="45">
        <v>184</v>
      </c>
      <c r="J18" s="45">
        <v>142</v>
      </c>
      <c r="K18" s="45">
        <v>170</v>
      </c>
      <c r="L18" s="14">
        <v>0</v>
      </c>
      <c r="M18" s="14">
        <v>0</v>
      </c>
      <c r="N18" s="16">
        <v>950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66">
        <v>0</v>
      </c>
      <c r="U18" s="67"/>
    </row>
    <row r="19" spans="1:21" ht="15.75" customHeight="1">
      <c r="A19" s="87" t="s">
        <v>108</v>
      </c>
      <c r="B19" s="3"/>
      <c r="C19" s="16">
        <f>SUM(D19,E19)</f>
        <v>946</v>
      </c>
      <c r="D19" s="35">
        <v>430</v>
      </c>
      <c r="E19" s="35">
        <v>516</v>
      </c>
      <c r="F19" s="45">
        <v>134</v>
      </c>
      <c r="G19" s="45">
        <v>186</v>
      </c>
      <c r="H19" s="45">
        <v>142</v>
      </c>
      <c r="I19" s="45">
        <v>174</v>
      </c>
      <c r="J19" s="45">
        <v>154</v>
      </c>
      <c r="K19" s="45">
        <v>156</v>
      </c>
      <c r="L19" s="14">
        <v>0</v>
      </c>
      <c r="M19" s="14">
        <v>0</v>
      </c>
      <c r="N19" s="16">
        <v>946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66">
        <v>0</v>
      </c>
      <c r="U19" s="67"/>
    </row>
    <row r="20" spans="1:21" ht="10.5" customHeight="1">
      <c r="A20" s="87" t="s">
        <v>109</v>
      </c>
      <c r="B20" s="3" t="s">
        <v>83</v>
      </c>
      <c r="C20" s="16">
        <f t="shared" si="2"/>
        <v>231</v>
      </c>
      <c r="D20" s="35">
        <v>99</v>
      </c>
      <c r="E20" s="35">
        <v>132</v>
      </c>
      <c r="F20" s="45">
        <v>34</v>
      </c>
      <c r="G20" s="45">
        <v>46</v>
      </c>
      <c r="H20" s="45">
        <v>28</v>
      </c>
      <c r="I20" s="45">
        <v>49</v>
      </c>
      <c r="J20" s="45">
        <v>37</v>
      </c>
      <c r="K20" s="45">
        <v>37</v>
      </c>
      <c r="L20" s="14">
        <v>0</v>
      </c>
      <c r="M20" s="14">
        <v>0</v>
      </c>
      <c r="N20" s="16">
        <v>231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66">
        <v>0</v>
      </c>
      <c r="U20" s="67"/>
    </row>
    <row r="21" spans="1:21" ht="10.5" customHeight="1">
      <c r="A21" s="87" t="s">
        <v>110</v>
      </c>
      <c r="B21" s="3"/>
      <c r="C21" s="16">
        <f t="shared" si="2"/>
        <v>956</v>
      </c>
      <c r="D21" s="35">
        <v>506</v>
      </c>
      <c r="E21" s="35">
        <v>450</v>
      </c>
      <c r="F21" s="45">
        <v>196</v>
      </c>
      <c r="G21" s="45">
        <v>124</v>
      </c>
      <c r="H21" s="45">
        <v>144</v>
      </c>
      <c r="I21" s="45">
        <v>174</v>
      </c>
      <c r="J21" s="45">
        <v>166</v>
      </c>
      <c r="K21" s="45">
        <v>152</v>
      </c>
      <c r="L21" s="14">
        <v>0</v>
      </c>
      <c r="M21" s="14">
        <v>0</v>
      </c>
      <c r="N21" s="16">
        <v>956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66">
        <v>0</v>
      </c>
      <c r="U21" s="67"/>
    </row>
    <row r="22" spans="1:21" ht="10.5" customHeight="1">
      <c r="A22" s="87" t="s">
        <v>111</v>
      </c>
      <c r="B22" s="3"/>
      <c r="C22" s="16">
        <f t="shared" si="2"/>
        <v>495</v>
      </c>
      <c r="D22" s="35">
        <v>267</v>
      </c>
      <c r="E22" s="35">
        <v>228</v>
      </c>
      <c r="F22" s="45">
        <v>77</v>
      </c>
      <c r="G22" s="45">
        <v>83</v>
      </c>
      <c r="H22" s="45">
        <v>110</v>
      </c>
      <c r="I22" s="45">
        <v>73</v>
      </c>
      <c r="J22" s="45">
        <v>80</v>
      </c>
      <c r="K22" s="45">
        <v>72</v>
      </c>
      <c r="L22" s="14">
        <v>0</v>
      </c>
      <c r="M22" s="14">
        <v>0</v>
      </c>
      <c r="N22" s="16">
        <v>495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66">
        <v>0</v>
      </c>
      <c r="U22" s="67"/>
    </row>
    <row r="23" spans="1:22" ht="10.5" customHeight="1">
      <c r="A23" s="87" t="s">
        <v>112</v>
      </c>
      <c r="B23" s="3"/>
      <c r="C23" s="16">
        <f>SUM(D23:E23)</f>
        <v>2266</v>
      </c>
      <c r="D23" s="35">
        <v>908</v>
      </c>
      <c r="E23" s="42">
        <v>1358</v>
      </c>
      <c r="F23" s="45">
        <v>301</v>
      </c>
      <c r="G23" s="45">
        <v>420</v>
      </c>
      <c r="H23" s="45">
        <v>287</v>
      </c>
      <c r="I23" s="45">
        <v>433</v>
      </c>
      <c r="J23" s="45">
        <v>318</v>
      </c>
      <c r="K23" s="45">
        <v>426</v>
      </c>
      <c r="L23" s="45">
        <v>2</v>
      </c>
      <c r="M23" s="45">
        <v>79</v>
      </c>
      <c r="N23" s="16">
        <v>704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68">
        <v>1562</v>
      </c>
      <c r="U23" s="69" t="s">
        <v>156</v>
      </c>
      <c r="V23" s="13"/>
    </row>
    <row r="24" spans="1:21" ht="15.75" customHeight="1">
      <c r="A24" s="87" t="s">
        <v>113</v>
      </c>
      <c r="B24" s="3"/>
      <c r="C24" s="16">
        <f t="shared" si="2"/>
        <v>859</v>
      </c>
      <c r="D24" s="35">
        <v>464</v>
      </c>
      <c r="E24" s="35">
        <v>395</v>
      </c>
      <c r="F24" s="45">
        <v>158</v>
      </c>
      <c r="G24" s="45">
        <v>120</v>
      </c>
      <c r="H24" s="45">
        <v>149</v>
      </c>
      <c r="I24" s="45">
        <v>126</v>
      </c>
      <c r="J24" s="45">
        <v>157</v>
      </c>
      <c r="K24" s="45">
        <v>149</v>
      </c>
      <c r="L24" s="14">
        <v>0</v>
      </c>
      <c r="M24" s="14">
        <v>0</v>
      </c>
      <c r="N24" s="16">
        <v>859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66">
        <v>0</v>
      </c>
      <c r="U24" s="67"/>
    </row>
    <row r="25" spans="1:21" ht="10.5" customHeight="1">
      <c r="A25" s="87" t="s">
        <v>114</v>
      </c>
      <c r="B25" s="3"/>
      <c r="C25" s="16">
        <f t="shared" si="2"/>
        <v>947</v>
      </c>
      <c r="D25" s="35">
        <v>448</v>
      </c>
      <c r="E25" s="35">
        <v>499</v>
      </c>
      <c r="F25" s="45">
        <v>152</v>
      </c>
      <c r="G25" s="45">
        <v>168</v>
      </c>
      <c r="H25" s="45">
        <v>140</v>
      </c>
      <c r="I25" s="45">
        <v>173</v>
      </c>
      <c r="J25" s="45">
        <v>156</v>
      </c>
      <c r="K25" s="45">
        <v>158</v>
      </c>
      <c r="L25" s="14">
        <v>0</v>
      </c>
      <c r="M25" s="14">
        <v>0</v>
      </c>
      <c r="N25" s="16">
        <v>947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66">
        <v>0</v>
      </c>
      <c r="U25" s="67"/>
    </row>
    <row r="26" spans="1:21" ht="10.5" customHeight="1">
      <c r="A26" s="87" t="s">
        <v>0</v>
      </c>
      <c r="B26" s="3"/>
      <c r="C26" s="16">
        <f t="shared" si="2"/>
        <v>997</v>
      </c>
      <c r="D26" s="35">
        <v>455</v>
      </c>
      <c r="E26" s="35">
        <v>542</v>
      </c>
      <c r="F26" s="45">
        <v>134</v>
      </c>
      <c r="G26" s="45">
        <v>186</v>
      </c>
      <c r="H26" s="45">
        <v>154</v>
      </c>
      <c r="I26" s="45">
        <v>166</v>
      </c>
      <c r="J26" s="45">
        <v>167</v>
      </c>
      <c r="K26" s="45">
        <v>190</v>
      </c>
      <c r="L26" s="14">
        <v>0</v>
      </c>
      <c r="M26" s="14">
        <v>0</v>
      </c>
      <c r="N26" s="16">
        <v>997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66">
        <v>0</v>
      </c>
      <c r="U26" s="67"/>
    </row>
    <row r="27" spans="1:21" ht="10.5" customHeight="1">
      <c r="A27" s="87" t="s">
        <v>1</v>
      </c>
      <c r="B27" s="3"/>
      <c r="C27" s="16">
        <f t="shared" si="2"/>
        <v>818</v>
      </c>
      <c r="D27" s="35">
        <v>386</v>
      </c>
      <c r="E27" s="35">
        <v>432</v>
      </c>
      <c r="F27" s="45">
        <v>135</v>
      </c>
      <c r="G27" s="45">
        <v>145</v>
      </c>
      <c r="H27" s="45">
        <v>111</v>
      </c>
      <c r="I27" s="45">
        <v>161</v>
      </c>
      <c r="J27" s="45">
        <v>140</v>
      </c>
      <c r="K27" s="45">
        <v>126</v>
      </c>
      <c r="L27" s="14">
        <v>0</v>
      </c>
      <c r="M27" s="14">
        <v>0</v>
      </c>
      <c r="N27" s="16">
        <v>818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66">
        <v>0</v>
      </c>
      <c r="U27" s="67"/>
    </row>
    <row r="28" spans="1:21" ht="10.5" customHeight="1">
      <c r="A28" s="87" t="s">
        <v>73</v>
      </c>
      <c r="B28" s="3"/>
      <c r="C28" s="16">
        <f t="shared" si="2"/>
        <v>1077</v>
      </c>
      <c r="D28" s="35">
        <v>535</v>
      </c>
      <c r="E28" s="35">
        <v>542</v>
      </c>
      <c r="F28" s="45">
        <v>174</v>
      </c>
      <c r="G28" s="45">
        <v>186</v>
      </c>
      <c r="H28" s="45">
        <v>181</v>
      </c>
      <c r="I28" s="45">
        <v>176</v>
      </c>
      <c r="J28" s="45">
        <v>180</v>
      </c>
      <c r="K28" s="45">
        <v>180</v>
      </c>
      <c r="L28" s="14">
        <v>0</v>
      </c>
      <c r="M28" s="14">
        <v>0</v>
      </c>
      <c r="N28" s="16">
        <v>841</v>
      </c>
      <c r="O28" s="14">
        <v>0</v>
      </c>
      <c r="P28" s="14">
        <v>0</v>
      </c>
      <c r="Q28" s="14">
        <v>0</v>
      </c>
      <c r="R28" s="14">
        <v>0</v>
      </c>
      <c r="S28" s="41">
        <v>115</v>
      </c>
      <c r="T28" s="70">
        <v>121</v>
      </c>
      <c r="U28" s="67" t="s">
        <v>116</v>
      </c>
    </row>
    <row r="29" spans="1:21" ht="15.75" customHeight="1">
      <c r="A29" s="87" t="s">
        <v>2</v>
      </c>
      <c r="B29" s="3"/>
      <c r="C29" s="16">
        <f t="shared" si="2"/>
        <v>938</v>
      </c>
      <c r="D29" s="35">
        <v>430</v>
      </c>
      <c r="E29" s="35">
        <v>508</v>
      </c>
      <c r="F29" s="45">
        <v>151</v>
      </c>
      <c r="G29" s="45">
        <v>165</v>
      </c>
      <c r="H29" s="45">
        <v>148</v>
      </c>
      <c r="I29" s="45">
        <v>170</v>
      </c>
      <c r="J29" s="45">
        <v>131</v>
      </c>
      <c r="K29" s="45">
        <v>173</v>
      </c>
      <c r="L29" s="14">
        <v>0</v>
      </c>
      <c r="M29" s="14">
        <v>0</v>
      </c>
      <c r="N29" s="16">
        <v>938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66">
        <v>0</v>
      </c>
      <c r="U29" s="67"/>
    </row>
    <row r="30" spans="1:21" ht="10.5" customHeight="1">
      <c r="A30" s="87" t="s">
        <v>3</v>
      </c>
      <c r="B30" s="3"/>
      <c r="C30" s="16">
        <f t="shared" si="2"/>
        <v>549</v>
      </c>
      <c r="D30" s="35">
        <v>319</v>
      </c>
      <c r="E30" s="35">
        <v>230</v>
      </c>
      <c r="F30" s="45">
        <v>115</v>
      </c>
      <c r="G30" s="45">
        <v>85</v>
      </c>
      <c r="H30" s="45">
        <v>109</v>
      </c>
      <c r="I30" s="45">
        <v>74</v>
      </c>
      <c r="J30" s="45">
        <v>95</v>
      </c>
      <c r="K30" s="45">
        <v>71</v>
      </c>
      <c r="L30" s="14">
        <v>0</v>
      </c>
      <c r="M30" s="14">
        <v>0</v>
      </c>
      <c r="N30" s="16">
        <v>549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66">
        <v>0</v>
      </c>
      <c r="U30" s="67"/>
    </row>
    <row r="31" spans="1:21" ht="10.5" customHeight="1">
      <c r="A31" s="87" t="s">
        <v>4</v>
      </c>
      <c r="B31" s="3"/>
      <c r="C31" s="16">
        <f t="shared" si="2"/>
        <v>1038</v>
      </c>
      <c r="D31" s="35">
        <v>570</v>
      </c>
      <c r="E31" s="35">
        <v>468</v>
      </c>
      <c r="F31" s="45">
        <v>158</v>
      </c>
      <c r="G31" s="45">
        <v>162</v>
      </c>
      <c r="H31" s="45">
        <v>197</v>
      </c>
      <c r="I31" s="45">
        <v>163</v>
      </c>
      <c r="J31" s="45">
        <v>215</v>
      </c>
      <c r="K31" s="45">
        <v>143</v>
      </c>
      <c r="L31" s="14">
        <v>0</v>
      </c>
      <c r="M31" s="14">
        <v>0</v>
      </c>
      <c r="N31" s="16">
        <v>1038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66">
        <v>0</v>
      </c>
      <c r="U31" s="67"/>
    </row>
    <row r="32" spans="1:21" ht="10.5" customHeight="1">
      <c r="A32" s="87" t="s">
        <v>5</v>
      </c>
      <c r="B32" s="3"/>
      <c r="C32" s="16">
        <f t="shared" si="2"/>
        <v>982</v>
      </c>
      <c r="D32" s="35">
        <v>448</v>
      </c>
      <c r="E32" s="35">
        <v>534</v>
      </c>
      <c r="F32" s="45">
        <v>138</v>
      </c>
      <c r="G32" s="45">
        <v>183</v>
      </c>
      <c r="H32" s="45">
        <v>153</v>
      </c>
      <c r="I32" s="45">
        <v>160</v>
      </c>
      <c r="J32" s="45">
        <v>157</v>
      </c>
      <c r="K32" s="45">
        <v>191</v>
      </c>
      <c r="L32" s="14">
        <v>0</v>
      </c>
      <c r="M32" s="14">
        <v>0</v>
      </c>
      <c r="N32" s="16">
        <v>982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66">
        <v>0</v>
      </c>
      <c r="U32" s="67"/>
    </row>
    <row r="33" spans="1:21" ht="10.5" customHeight="1">
      <c r="A33" s="87" t="s">
        <v>69</v>
      </c>
      <c r="B33" s="3" t="s">
        <v>83</v>
      </c>
      <c r="C33" s="16">
        <f t="shared" si="2"/>
        <v>1082</v>
      </c>
      <c r="D33" s="35">
        <v>614</v>
      </c>
      <c r="E33" s="35">
        <v>468</v>
      </c>
      <c r="F33" s="45">
        <v>214</v>
      </c>
      <c r="G33" s="45">
        <v>145</v>
      </c>
      <c r="H33" s="45">
        <v>205</v>
      </c>
      <c r="I33" s="45">
        <v>156</v>
      </c>
      <c r="J33" s="45">
        <v>195</v>
      </c>
      <c r="K33" s="45">
        <v>167</v>
      </c>
      <c r="L33" s="14">
        <v>0</v>
      </c>
      <c r="M33" s="14">
        <v>0</v>
      </c>
      <c r="N33" s="16">
        <v>962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70">
        <v>120</v>
      </c>
      <c r="U33" s="67" t="s">
        <v>136</v>
      </c>
    </row>
    <row r="34" spans="1:21" ht="15.75" customHeight="1">
      <c r="A34" s="87" t="s">
        <v>6</v>
      </c>
      <c r="B34" s="3"/>
      <c r="C34" s="16">
        <f t="shared" si="2"/>
        <v>944</v>
      </c>
      <c r="D34" s="35">
        <v>446</v>
      </c>
      <c r="E34" s="35">
        <v>498</v>
      </c>
      <c r="F34" s="45">
        <v>160</v>
      </c>
      <c r="G34" s="45">
        <v>161</v>
      </c>
      <c r="H34" s="45">
        <v>136</v>
      </c>
      <c r="I34" s="45">
        <v>172</v>
      </c>
      <c r="J34" s="45">
        <v>150</v>
      </c>
      <c r="K34" s="45">
        <v>165</v>
      </c>
      <c r="L34" s="14">
        <v>0</v>
      </c>
      <c r="M34" s="14">
        <v>0</v>
      </c>
      <c r="N34" s="16">
        <v>833</v>
      </c>
      <c r="O34" s="16">
        <v>111</v>
      </c>
      <c r="P34" s="14">
        <v>0</v>
      </c>
      <c r="Q34" s="14">
        <v>0</v>
      </c>
      <c r="R34" s="14">
        <v>0</v>
      </c>
      <c r="S34" s="14">
        <v>0</v>
      </c>
      <c r="T34" s="66">
        <v>0</v>
      </c>
      <c r="U34" s="67"/>
    </row>
    <row r="35" spans="1:21" ht="10.5" customHeight="1">
      <c r="A35" s="87" t="s">
        <v>7</v>
      </c>
      <c r="B35" s="3"/>
      <c r="C35" s="16">
        <f t="shared" si="2"/>
        <v>962</v>
      </c>
      <c r="D35" s="35">
        <v>466</v>
      </c>
      <c r="E35" s="35">
        <v>496</v>
      </c>
      <c r="F35" s="45">
        <v>143</v>
      </c>
      <c r="G35" s="45">
        <v>178</v>
      </c>
      <c r="H35" s="45">
        <v>177</v>
      </c>
      <c r="I35" s="45">
        <v>145</v>
      </c>
      <c r="J35" s="45">
        <v>146</v>
      </c>
      <c r="K35" s="45">
        <v>173</v>
      </c>
      <c r="L35" s="14">
        <v>0</v>
      </c>
      <c r="M35" s="14">
        <v>0</v>
      </c>
      <c r="N35" s="16">
        <v>962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66">
        <v>0</v>
      </c>
      <c r="U35" s="67"/>
    </row>
    <row r="36" spans="1:21" ht="10.5" customHeight="1">
      <c r="A36" s="87" t="s">
        <v>131</v>
      </c>
      <c r="B36" s="3"/>
      <c r="C36" s="16">
        <f t="shared" si="2"/>
        <v>950</v>
      </c>
      <c r="D36" s="35">
        <v>614</v>
      </c>
      <c r="E36" s="35">
        <v>336</v>
      </c>
      <c r="F36" s="45">
        <v>198</v>
      </c>
      <c r="G36" s="45">
        <v>122</v>
      </c>
      <c r="H36" s="45">
        <v>216</v>
      </c>
      <c r="I36" s="45">
        <v>101</v>
      </c>
      <c r="J36" s="45">
        <v>200</v>
      </c>
      <c r="K36" s="45">
        <v>113</v>
      </c>
      <c r="L36" s="14">
        <v>0</v>
      </c>
      <c r="M36" s="14">
        <v>0</v>
      </c>
      <c r="N36" s="16">
        <v>950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66">
        <v>0</v>
      </c>
      <c r="U36" s="67"/>
    </row>
    <row r="37" spans="1:21" ht="10.5" customHeight="1">
      <c r="A37" s="87" t="s">
        <v>8</v>
      </c>
      <c r="B37" s="3"/>
      <c r="C37" s="16">
        <f t="shared" si="2"/>
        <v>1003</v>
      </c>
      <c r="D37" s="35">
        <v>602</v>
      </c>
      <c r="E37" s="35">
        <v>401</v>
      </c>
      <c r="F37" s="45">
        <v>205</v>
      </c>
      <c r="G37" s="45">
        <v>115</v>
      </c>
      <c r="H37" s="45">
        <v>199</v>
      </c>
      <c r="I37" s="45">
        <v>118</v>
      </c>
      <c r="J37" s="45">
        <v>198</v>
      </c>
      <c r="K37" s="45">
        <v>168</v>
      </c>
      <c r="L37" s="14">
        <v>0</v>
      </c>
      <c r="M37" s="14">
        <v>0</v>
      </c>
      <c r="N37" s="16">
        <v>1003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66">
        <v>0</v>
      </c>
      <c r="U37" s="67"/>
    </row>
    <row r="38" spans="1:21" ht="10.5" customHeight="1">
      <c r="A38" s="87" t="s">
        <v>9</v>
      </c>
      <c r="B38" s="3"/>
      <c r="C38" s="16">
        <f t="shared" si="2"/>
        <v>947</v>
      </c>
      <c r="D38" s="35">
        <v>511</v>
      </c>
      <c r="E38" s="35">
        <v>436</v>
      </c>
      <c r="F38" s="45">
        <v>177</v>
      </c>
      <c r="G38" s="45">
        <v>138</v>
      </c>
      <c r="H38" s="45">
        <v>175</v>
      </c>
      <c r="I38" s="45">
        <v>141</v>
      </c>
      <c r="J38" s="45">
        <v>159</v>
      </c>
      <c r="K38" s="45">
        <v>157</v>
      </c>
      <c r="L38" s="14">
        <v>0</v>
      </c>
      <c r="M38" s="14">
        <v>0</v>
      </c>
      <c r="N38" s="16">
        <v>947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66">
        <v>0</v>
      </c>
      <c r="U38" s="67"/>
    </row>
    <row r="39" spans="1:21" ht="9.75" customHeight="1">
      <c r="A39" s="87" t="s">
        <v>10</v>
      </c>
      <c r="B39" s="3"/>
      <c r="C39" s="16">
        <f>SUM(D39:E39)</f>
        <v>690</v>
      </c>
      <c r="D39" s="35">
        <v>375</v>
      </c>
      <c r="E39" s="35">
        <v>315</v>
      </c>
      <c r="F39" s="45">
        <v>129</v>
      </c>
      <c r="G39" s="45">
        <v>113</v>
      </c>
      <c r="H39" s="45">
        <v>120</v>
      </c>
      <c r="I39" s="45">
        <v>113</v>
      </c>
      <c r="J39" s="45">
        <v>126</v>
      </c>
      <c r="K39" s="45">
        <v>89</v>
      </c>
      <c r="L39" s="14">
        <v>0</v>
      </c>
      <c r="M39" s="14">
        <v>0</v>
      </c>
      <c r="N39" s="16">
        <v>690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66">
        <v>0</v>
      </c>
      <c r="U39" s="67"/>
    </row>
    <row r="40" spans="1:21" ht="9.75" customHeight="1">
      <c r="A40" s="87" t="s">
        <v>11</v>
      </c>
      <c r="B40" s="3"/>
      <c r="C40" s="16">
        <f aca="true" t="shared" si="3" ref="C40:C77">SUM(D40:E40)</f>
        <v>707</v>
      </c>
      <c r="D40" s="35">
        <v>307</v>
      </c>
      <c r="E40" s="35">
        <v>400</v>
      </c>
      <c r="F40" s="45">
        <v>122</v>
      </c>
      <c r="G40" s="45">
        <v>118</v>
      </c>
      <c r="H40" s="45">
        <v>87</v>
      </c>
      <c r="I40" s="45">
        <v>147</v>
      </c>
      <c r="J40" s="45">
        <v>98</v>
      </c>
      <c r="K40" s="45">
        <v>135</v>
      </c>
      <c r="L40" s="14">
        <v>0</v>
      </c>
      <c r="M40" s="14">
        <v>0</v>
      </c>
      <c r="N40" s="16">
        <v>707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66">
        <v>0</v>
      </c>
      <c r="U40" s="67"/>
    </row>
    <row r="41" spans="1:21" ht="9.75" customHeight="1">
      <c r="A41" s="87" t="s">
        <v>12</v>
      </c>
      <c r="B41" s="3"/>
      <c r="C41" s="16">
        <f t="shared" si="3"/>
        <v>491</v>
      </c>
      <c r="D41" s="35">
        <v>270</v>
      </c>
      <c r="E41" s="35">
        <v>221</v>
      </c>
      <c r="F41" s="45">
        <v>92</v>
      </c>
      <c r="G41" s="45">
        <v>74</v>
      </c>
      <c r="H41" s="45">
        <v>84</v>
      </c>
      <c r="I41" s="45">
        <v>70</v>
      </c>
      <c r="J41" s="45">
        <v>94</v>
      </c>
      <c r="K41" s="45">
        <v>77</v>
      </c>
      <c r="L41" s="14">
        <v>0</v>
      </c>
      <c r="M41" s="14">
        <v>0</v>
      </c>
      <c r="N41" s="16">
        <v>491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66">
        <v>0</v>
      </c>
      <c r="U41" s="67"/>
    </row>
    <row r="42" spans="1:21" ht="9.75" customHeight="1">
      <c r="A42" s="87" t="s">
        <v>13</v>
      </c>
      <c r="B42" s="3"/>
      <c r="C42" s="16">
        <f t="shared" si="3"/>
        <v>691</v>
      </c>
      <c r="D42" s="35">
        <v>358</v>
      </c>
      <c r="E42" s="35">
        <v>333</v>
      </c>
      <c r="F42" s="45">
        <v>115</v>
      </c>
      <c r="G42" s="45">
        <v>125</v>
      </c>
      <c r="H42" s="45">
        <v>119</v>
      </c>
      <c r="I42" s="45">
        <v>108</v>
      </c>
      <c r="J42" s="45">
        <v>124</v>
      </c>
      <c r="K42" s="45">
        <v>100</v>
      </c>
      <c r="L42" s="14">
        <v>0</v>
      </c>
      <c r="M42" s="14">
        <v>0</v>
      </c>
      <c r="N42" s="16">
        <v>691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66">
        <v>0</v>
      </c>
      <c r="U42" s="67"/>
    </row>
    <row r="43" spans="1:21" ht="9.75" customHeight="1">
      <c r="A43" s="87" t="s">
        <v>14</v>
      </c>
      <c r="B43" s="3" t="s">
        <v>83</v>
      </c>
      <c r="C43" s="16">
        <f t="shared" si="3"/>
        <v>736</v>
      </c>
      <c r="D43" s="35">
        <v>606</v>
      </c>
      <c r="E43" s="35">
        <v>130</v>
      </c>
      <c r="F43" s="45">
        <v>189</v>
      </c>
      <c r="G43" s="45">
        <v>49</v>
      </c>
      <c r="H43" s="45">
        <v>201</v>
      </c>
      <c r="I43" s="45">
        <v>46</v>
      </c>
      <c r="J43" s="45">
        <v>216</v>
      </c>
      <c r="K43" s="45">
        <v>35</v>
      </c>
      <c r="L43" s="14">
        <v>0</v>
      </c>
      <c r="M43" s="14">
        <v>0</v>
      </c>
      <c r="N43" s="14">
        <v>0</v>
      </c>
      <c r="O43" s="14">
        <v>0</v>
      </c>
      <c r="P43" s="16">
        <v>736</v>
      </c>
      <c r="Q43" s="14">
        <v>0</v>
      </c>
      <c r="R43" s="14">
        <v>0</v>
      </c>
      <c r="S43" s="14">
        <v>0</v>
      </c>
      <c r="T43" s="66">
        <v>0</v>
      </c>
      <c r="U43" s="67"/>
    </row>
    <row r="44" spans="1:21" s="10" customFormat="1" ht="14.25" customHeight="1">
      <c r="A44" s="87" t="s">
        <v>15</v>
      </c>
      <c r="B44" s="3"/>
      <c r="C44" s="16">
        <f t="shared" si="3"/>
        <v>960</v>
      </c>
      <c r="D44" s="35">
        <v>472</v>
      </c>
      <c r="E44" s="35">
        <v>488</v>
      </c>
      <c r="F44" s="45">
        <v>159</v>
      </c>
      <c r="G44" s="45">
        <v>161</v>
      </c>
      <c r="H44" s="45">
        <v>155</v>
      </c>
      <c r="I44" s="45">
        <v>161</v>
      </c>
      <c r="J44" s="45">
        <v>158</v>
      </c>
      <c r="K44" s="45">
        <v>166</v>
      </c>
      <c r="L44" s="14">
        <v>0</v>
      </c>
      <c r="M44" s="14">
        <v>0</v>
      </c>
      <c r="N44" s="16">
        <v>960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66">
        <v>0</v>
      </c>
      <c r="U44" s="67"/>
    </row>
    <row r="45" spans="1:21" s="10" customFormat="1" ht="9.75" customHeight="1">
      <c r="A45" s="87" t="s">
        <v>16</v>
      </c>
      <c r="B45" s="3"/>
      <c r="C45" s="16">
        <f t="shared" si="3"/>
        <v>961</v>
      </c>
      <c r="D45" s="35">
        <v>372</v>
      </c>
      <c r="E45" s="35">
        <v>589</v>
      </c>
      <c r="F45" s="45">
        <v>125</v>
      </c>
      <c r="G45" s="45">
        <v>195</v>
      </c>
      <c r="H45" s="45">
        <v>111</v>
      </c>
      <c r="I45" s="45">
        <v>210</v>
      </c>
      <c r="J45" s="45">
        <v>136</v>
      </c>
      <c r="K45" s="45">
        <v>184</v>
      </c>
      <c r="L45" s="14">
        <v>0</v>
      </c>
      <c r="M45" s="14">
        <v>0</v>
      </c>
      <c r="N45" s="16">
        <v>961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66">
        <v>0</v>
      </c>
      <c r="U45" s="67"/>
    </row>
    <row r="46" spans="1:21" ht="9.75" customHeight="1">
      <c r="A46" s="87" t="s">
        <v>17</v>
      </c>
      <c r="B46" s="3" t="s">
        <v>83</v>
      </c>
      <c r="C46" s="16">
        <f t="shared" si="3"/>
        <v>484</v>
      </c>
      <c r="D46" s="35">
        <v>313</v>
      </c>
      <c r="E46" s="35">
        <v>171</v>
      </c>
      <c r="F46" s="45">
        <v>126</v>
      </c>
      <c r="G46" s="45">
        <v>59</v>
      </c>
      <c r="H46" s="45">
        <v>97</v>
      </c>
      <c r="I46" s="45">
        <v>72</v>
      </c>
      <c r="J46" s="45">
        <v>90</v>
      </c>
      <c r="K46" s="45">
        <v>40</v>
      </c>
      <c r="L46" s="14">
        <v>0</v>
      </c>
      <c r="M46" s="14">
        <v>0</v>
      </c>
      <c r="N46" s="16">
        <v>484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66">
        <v>0</v>
      </c>
      <c r="U46" s="67"/>
    </row>
    <row r="47" spans="1:21" ht="9.75" customHeight="1">
      <c r="A47" s="87" t="s">
        <v>18</v>
      </c>
      <c r="B47" s="3"/>
      <c r="C47" s="16">
        <f t="shared" si="3"/>
        <v>1031</v>
      </c>
      <c r="D47" s="35">
        <v>423</v>
      </c>
      <c r="E47" s="35">
        <v>608</v>
      </c>
      <c r="F47" s="45">
        <v>131</v>
      </c>
      <c r="G47" s="45">
        <v>189</v>
      </c>
      <c r="H47" s="45">
        <v>145</v>
      </c>
      <c r="I47" s="45">
        <v>213</v>
      </c>
      <c r="J47" s="45">
        <v>147</v>
      </c>
      <c r="K47" s="45">
        <v>206</v>
      </c>
      <c r="L47" s="14">
        <v>0</v>
      </c>
      <c r="M47" s="14">
        <v>0</v>
      </c>
      <c r="N47" s="16">
        <v>1031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66">
        <v>0</v>
      </c>
      <c r="U47" s="67"/>
    </row>
    <row r="48" spans="1:21" ht="9.75" customHeight="1">
      <c r="A48" s="87" t="s">
        <v>132</v>
      </c>
      <c r="B48" s="3"/>
      <c r="C48" s="16">
        <f t="shared" si="3"/>
        <v>950</v>
      </c>
      <c r="D48" s="35">
        <v>402</v>
      </c>
      <c r="E48" s="35">
        <v>548</v>
      </c>
      <c r="F48" s="45">
        <v>124</v>
      </c>
      <c r="G48" s="45">
        <v>196</v>
      </c>
      <c r="H48" s="45">
        <v>141</v>
      </c>
      <c r="I48" s="45">
        <v>178</v>
      </c>
      <c r="J48" s="45">
        <v>137</v>
      </c>
      <c r="K48" s="45">
        <v>174</v>
      </c>
      <c r="L48" s="14">
        <v>0</v>
      </c>
      <c r="M48" s="14">
        <v>0</v>
      </c>
      <c r="N48" s="16">
        <v>950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66">
        <v>0</v>
      </c>
      <c r="U48" s="67"/>
    </row>
    <row r="49" spans="1:21" ht="14.25" customHeight="1">
      <c r="A49" s="87" t="s">
        <v>19</v>
      </c>
      <c r="B49" s="3"/>
      <c r="C49" s="16">
        <f t="shared" si="3"/>
        <v>948</v>
      </c>
      <c r="D49" s="35">
        <v>417</v>
      </c>
      <c r="E49" s="35">
        <v>531</v>
      </c>
      <c r="F49" s="45">
        <v>140</v>
      </c>
      <c r="G49" s="45">
        <v>180</v>
      </c>
      <c r="H49" s="45">
        <v>129</v>
      </c>
      <c r="I49" s="45">
        <v>188</v>
      </c>
      <c r="J49" s="45">
        <v>148</v>
      </c>
      <c r="K49" s="45">
        <v>163</v>
      </c>
      <c r="L49" s="14">
        <v>0</v>
      </c>
      <c r="M49" s="14">
        <v>0</v>
      </c>
      <c r="N49" s="16">
        <v>948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66">
        <v>0</v>
      </c>
      <c r="U49" s="67"/>
    </row>
    <row r="50" spans="1:21" ht="9.75" customHeight="1">
      <c r="A50" s="87" t="s">
        <v>76</v>
      </c>
      <c r="B50" s="3"/>
      <c r="C50" s="16">
        <f t="shared" si="3"/>
        <v>689</v>
      </c>
      <c r="D50" s="35">
        <v>349</v>
      </c>
      <c r="E50" s="35">
        <v>340</v>
      </c>
      <c r="F50" s="45">
        <v>120</v>
      </c>
      <c r="G50" s="45">
        <v>110</v>
      </c>
      <c r="H50" s="45">
        <v>111</v>
      </c>
      <c r="I50" s="45">
        <v>124</v>
      </c>
      <c r="J50" s="45">
        <v>118</v>
      </c>
      <c r="K50" s="45">
        <v>106</v>
      </c>
      <c r="L50" s="14">
        <v>0</v>
      </c>
      <c r="M50" s="14">
        <v>0</v>
      </c>
      <c r="N50" s="16">
        <v>689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66">
        <v>0</v>
      </c>
      <c r="U50" s="67"/>
    </row>
    <row r="51" spans="1:21" ht="9.75" customHeight="1">
      <c r="A51" s="87" t="s">
        <v>20</v>
      </c>
      <c r="B51" s="3"/>
      <c r="C51" s="16">
        <f t="shared" si="3"/>
        <v>405</v>
      </c>
      <c r="D51" s="35">
        <v>223</v>
      </c>
      <c r="E51" s="35">
        <v>182</v>
      </c>
      <c r="F51" s="45">
        <v>84</v>
      </c>
      <c r="G51" s="45">
        <v>73</v>
      </c>
      <c r="H51" s="45">
        <v>73</v>
      </c>
      <c r="I51" s="45">
        <v>56</v>
      </c>
      <c r="J51" s="45">
        <v>66</v>
      </c>
      <c r="K51" s="45">
        <v>53</v>
      </c>
      <c r="L51" s="14">
        <v>0</v>
      </c>
      <c r="M51" s="14">
        <v>0</v>
      </c>
      <c r="N51" s="16">
        <v>405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66">
        <v>0</v>
      </c>
      <c r="U51" s="67"/>
    </row>
    <row r="52" spans="1:21" ht="9.75" customHeight="1">
      <c r="A52" s="87" t="s">
        <v>85</v>
      </c>
      <c r="B52" s="3"/>
      <c r="C52" s="16">
        <f t="shared" si="3"/>
        <v>962</v>
      </c>
      <c r="D52" s="35">
        <v>359</v>
      </c>
      <c r="E52" s="35">
        <v>603</v>
      </c>
      <c r="F52" s="45">
        <v>121</v>
      </c>
      <c r="G52" s="45">
        <v>199</v>
      </c>
      <c r="H52" s="45">
        <v>116</v>
      </c>
      <c r="I52" s="45">
        <v>204</v>
      </c>
      <c r="J52" s="45">
        <v>122</v>
      </c>
      <c r="K52" s="45">
        <v>200</v>
      </c>
      <c r="L52" s="14">
        <v>0</v>
      </c>
      <c r="M52" s="14">
        <v>0</v>
      </c>
      <c r="N52" s="16">
        <v>962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66">
        <v>0</v>
      </c>
      <c r="U52" s="67"/>
    </row>
    <row r="53" spans="1:21" ht="9.75" customHeight="1">
      <c r="A53" s="87" t="s">
        <v>86</v>
      </c>
      <c r="B53" s="3"/>
      <c r="C53" s="16">
        <f t="shared" si="3"/>
        <v>694</v>
      </c>
      <c r="D53" s="35">
        <v>391</v>
      </c>
      <c r="E53" s="35">
        <v>303</v>
      </c>
      <c r="F53" s="45">
        <v>146</v>
      </c>
      <c r="G53" s="45">
        <v>95</v>
      </c>
      <c r="H53" s="45">
        <v>126</v>
      </c>
      <c r="I53" s="45">
        <v>108</v>
      </c>
      <c r="J53" s="45">
        <v>119</v>
      </c>
      <c r="K53" s="45">
        <v>100</v>
      </c>
      <c r="L53" s="14">
        <v>0</v>
      </c>
      <c r="M53" s="14">
        <v>0</v>
      </c>
      <c r="N53" s="16">
        <v>694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66">
        <v>0</v>
      </c>
      <c r="U53" s="67"/>
    </row>
    <row r="54" spans="1:21" ht="14.25" customHeight="1">
      <c r="A54" s="87" t="s">
        <v>70</v>
      </c>
      <c r="B54" s="3"/>
      <c r="C54" s="16">
        <f t="shared" si="3"/>
        <v>712</v>
      </c>
      <c r="D54" s="35">
        <v>185</v>
      </c>
      <c r="E54" s="35">
        <v>527</v>
      </c>
      <c r="F54" s="45">
        <v>62</v>
      </c>
      <c r="G54" s="45">
        <v>178</v>
      </c>
      <c r="H54" s="45">
        <v>67</v>
      </c>
      <c r="I54" s="45">
        <v>169</v>
      </c>
      <c r="J54" s="45">
        <v>56</v>
      </c>
      <c r="K54" s="45">
        <v>180</v>
      </c>
      <c r="L54" s="14">
        <v>0</v>
      </c>
      <c r="M54" s="14">
        <v>0</v>
      </c>
      <c r="N54" s="16">
        <v>596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70">
        <v>116</v>
      </c>
      <c r="U54" s="67" t="s">
        <v>87</v>
      </c>
    </row>
    <row r="55" spans="1:21" ht="9.75" customHeight="1">
      <c r="A55" s="87" t="s">
        <v>21</v>
      </c>
      <c r="B55" s="3"/>
      <c r="C55" s="16">
        <f t="shared" si="3"/>
        <v>963</v>
      </c>
      <c r="D55" s="35">
        <v>379</v>
      </c>
      <c r="E55" s="35">
        <v>584</v>
      </c>
      <c r="F55" s="45">
        <v>136</v>
      </c>
      <c r="G55" s="45">
        <v>185</v>
      </c>
      <c r="H55" s="45">
        <v>131</v>
      </c>
      <c r="I55" s="45">
        <v>189</v>
      </c>
      <c r="J55" s="45">
        <v>112</v>
      </c>
      <c r="K55" s="45">
        <v>210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68">
        <v>963</v>
      </c>
      <c r="U55" s="67" t="s">
        <v>154</v>
      </c>
    </row>
    <row r="56" spans="1:21" ht="9.75" customHeight="1">
      <c r="A56" s="87" t="s">
        <v>22</v>
      </c>
      <c r="B56" s="3"/>
      <c r="C56" s="16">
        <f t="shared" si="3"/>
        <v>1073</v>
      </c>
      <c r="D56" s="35">
        <v>334</v>
      </c>
      <c r="E56" s="35">
        <v>739</v>
      </c>
      <c r="F56" s="45">
        <v>113</v>
      </c>
      <c r="G56" s="45">
        <v>248</v>
      </c>
      <c r="H56" s="45">
        <v>112</v>
      </c>
      <c r="I56" s="45">
        <v>244</v>
      </c>
      <c r="J56" s="45">
        <v>109</v>
      </c>
      <c r="K56" s="45">
        <v>247</v>
      </c>
      <c r="L56" s="14">
        <v>0</v>
      </c>
      <c r="M56" s="14">
        <v>0</v>
      </c>
      <c r="N56" s="16">
        <v>714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70">
        <v>359</v>
      </c>
      <c r="U56" s="67" t="s">
        <v>88</v>
      </c>
    </row>
    <row r="57" spans="1:21" ht="9.75" customHeight="1">
      <c r="A57" s="87" t="s">
        <v>24</v>
      </c>
      <c r="B57" s="3"/>
      <c r="C57" s="16">
        <f t="shared" si="3"/>
        <v>989</v>
      </c>
      <c r="D57" s="35">
        <v>484</v>
      </c>
      <c r="E57" s="35">
        <v>505</v>
      </c>
      <c r="F57" s="45">
        <v>153</v>
      </c>
      <c r="G57" s="45">
        <v>167</v>
      </c>
      <c r="H57" s="45">
        <v>145</v>
      </c>
      <c r="I57" s="45">
        <v>171</v>
      </c>
      <c r="J57" s="45">
        <v>186</v>
      </c>
      <c r="K57" s="45">
        <v>167</v>
      </c>
      <c r="L57" s="14">
        <v>0</v>
      </c>
      <c r="M57" s="14">
        <v>0</v>
      </c>
      <c r="N57" s="16">
        <v>989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66">
        <v>0</v>
      </c>
      <c r="U57" s="67"/>
    </row>
    <row r="58" spans="1:21" ht="9.75" customHeight="1">
      <c r="A58" s="87" t="s">
        <v>133</v>
      </c>
      <c r="B58" s="3"/>
      <c r="C58" s="16">
        <f t="shared" si="3"/>
        <v>815</v>
      </c>
      <c r="D58" s="35">
        <v>312</v>
      </c>
      <c r="E58" s="35">
        <v>503</v>
      </c>
      <c r="F58" s="45">
        <v>97</v>
      </c>
      <c r="G58" s="45">
        <v>180</v>
      </c>
      <c r="H58" s="45">
        <v>114</v>
      </c>
      <c r="I58" s="45">
        <v>162</v>
      </c>
      <c r="J58" s="45">
        <v>101</v>
      </c>
      <c r="K58" s="45">
        <v>161</v>
      </c>
      <c r="L58" s="14">
        <v>0</v>
      </c>
      <c r="M58" s="14">
        <v>0</v>
      </c>
      <c r="N58" s="16">
        <v>704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70">
        <v>111</v>
      </c>
      <c r="U58" s="67" t="s">
        <v>89</v>
      </c>
    </row>
    <row r="59" spans="1:21" s="10" customFormat="1" ht="14.25" customHeight="1">
      <c r="A59" s="87" t="s">
        <v>25</v>
      </c>
      <c r="B59" s="3"/>
      <c r="C59" s="16">
        <f t="shared" si="3"/>
        <v>956</v>
      </c>
      <c r="D59" s="35">
        <v>478</v>
      </c>
      <c r="E59" s="35">
        <v>478</v>
      </c>
      <c r="F59" s="45">
        <v>148</v>
      </c>
      <c r="G59" s="45">
        <v>172</v>
      </c>
      <c r="H59" s="45">
        <v>157</v>
      </c>
      <c r="I59" s="45">
        <v>156</v>
      </c>
      <c r="J59" s="45">
        <v>173</v>
      </c>
      <c r="K59" s="45">
        <v>150</v>
      </c>
      <c r="L59" s="14">
        <v>0</v>
      </c>
      <c r="M59" s="14">
        <v>0</v>
      </c>
      <c r="N59" s="16">
        <v>956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66">
        <v>0</v>
      </c>
      <c r="U59" s="67"/>
    </row>
    <row r="60" spans="1:21" ht="9.75" customHeight="1">
      <c r="A60" s="87" t="s">
        <v>146</v>
      </c>
      <c r="B60" s="3" t="s">
        <v>83</v>
      </c>
      <c r="C60" s="16">
        <f t="shared" si="3"/>
        <v>960</v>
      </c>
      <c r="D60" s="35">
        <v>469</v>
      </c>
      <c r="E60" s="35">
        <v>491</v>
      </c>
      <c r="F60" s="45">
        <v>151</v>
      </c>
      <c r="G60" s="45">
        <v>169</v>
      </c>
      <c r="H60" s="45">
        <v>149</v>
      </c>
      <c r="I60" s="45">
        <v>171</v>
      </c>
      <c r="J60" s="45">
        <v>169</v>
      </c>
      <c r="K60" s="45">
        <v>151</v>
      </c>
      <c r="L60" s="14">
        <v>0</v>
      </c>
      <c r="M60" s="14">
        <v>0</v>
      </c>
      <c r="N60" s="16">
        <v>960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66">
        <v>0</v>
      </c>
      <c r="U60" s="67"/>
    </row>
    <row r="61" spans="1:21" ht="9.75" customHeight="1">
      <c r="A61" s="87" t="s">
        <v>71</v>
      </c>
      <c r="B61" s="3"/>
      <c r="C61" s="16">
        <f t="shared" si="3"/>
        <v>963</v>
      </c>
      <c r="D61" s="35">
        <v>518</v>
      </c>
      <c r="E61" s="35">
        <v>445</v>
      </c>
      <c r="F61" s="45">
        <v>187</v>
      </c>
      <c r="G61" s="45">
        <v>133</v>
      </c>
      <c r="H61" s="45">
        <v>162</v>
      </c>
      <c r="I61" s="45">
        <v>156</v>
      </c>
      <c r="J61" s="45">
        <v>169</v>
      </c>
      <c r="K61" s="45">
        <v>156</v>
      </c>
      <c r="L61" s="14">
        <v>0</v>
      </c>
      <c r="M61" s="14">
        <v>0</v>
      </c>
      <c r="N61" s="16">
        <v>843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70">
        <v>120</v>
      </c>
      <c r="U61" s="67" t="s">
        <v>115</v>
      </c>
    </row>
    <row r="62" spans="1:21" ht="9.75" customHeight="1">
      <c r="A62" s="87" t="s">
        <v>26</v>
      </c>
      <c r="B62" s="3"/>
      <c r="C62" s="16">
        <f t="shared" si="3"/>
        <v>1088</v>
      </c>
      <c r="D62" s="35">
        <v>590</v>
      </c>
      <c r="E62" s="35">
        <v>498</v>
      </c>
      <c r="F62" s="45">
        <v>199</v>
      </c>
      <c r="G62" s="45">
        <v>161</v>
      </c>
      <c r="H62" s="45">
        <v>203</v>
      </c>
      <c r="I62" s="45">
        <v>159</v>
      </c>
      <c r="J62" s="45">
        <v>188</v>
      </c>
      <c r="K62" s="45">
        <v>178</v>
      </c>
      <c r="L62" s="14">
        <v>0</v>
      </c>
      <c r="M62" s="14">
        <v>0</v>
      </c>
      <c r="N62" s="16">
        <v>1088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66">
        <v>0</v>
      </c>
      <c r="U62" s="67"/>
    </row>
    <row r="63" spans="1:21" s="10" customFormat="1" ht="9.75" customHeight="1">
      <c r="A63" s="87" t="s">
        <v>27</v>
      </c>
      <c r="B63" s="3"/>
      <c r="C63" s="16">
        <f t="shared" si="3"/>
        <v>1071</v>
      </c>
      <c r="D63" s="35">
        <v>441</v>
      </c>
      <c r="E63" s="35">
        <v>630</v>
      </c>
      <c r="F63" s="45">
        <v>156</v>
      </c>
      <c r="G63" s="45">
        <v>204</v>
      </c>
      <c r="H63" s="45">
        <v>152</v>
      </c>
      <c r="I63" s="45">
        <v>205</v>
      </c>
      <c r="J63" s="45">
        <v>133</v>
      </c>
      <c r="K63" s="45">
        <v>221</v>
      </c>
      <c r="L63" s="14">
        <v>0</v>
      </c>
      <c r="M63" s="14">
        <v>0</v>
      </c>
      <c r="N63" s="16">
        <v>1071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66">
        <v>0</v>
      </c>
      <c r="U63" s="67"/>
    </row>
    <row r="64" spans="1:21" s="10" customFormat="1" ht="14.25" customHeight="1">
      <c r="A64" s="87" t="s">
        <v>84</v>
      </c>
      <c r="B64" s="3"/>
      <c r="C64" s="16">
        <f t="shared" si="3"/>
        <v>840</v>
      </c>
      <c r="D64" s="35">
        <v>342</v>
      </c>
      <c r="E64" s="35">
        <v>498</v>
      </c>
      <c r="F64" s="45">
        <v>111</v>
      </c>
      <c r="G64" s="45">
        <v>170</v>
      </c>
      <c r="H64" s="45">
        <v>114</v>
      </c>
      <c r="I64" s="45">
        <v>164</v>
      </c>
      <c r="J64" s="45">
        <v>117</v>
      </c>
      <c r="K64" s="45">
        <v>164</v>
      </c>
      <c r="L64" s="14">
        <v>0</v>
      </c>
      <c r="M64" s="14">
        <v>0</v>
      </c>
      <c r="N64" s="16">
        <v>718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70">
        <v>122</v>
      </c>
      <c r="U64" s="67" t="s">
        <v>129</v>
      </c>
    </row>
    <row r="65" spans="1:21" ht="9.75" customHeight="1">
      <c r="A65" s="87" t="s">
        <v>28</v>
      </c>
      <c r="B65" s="3"/>
      <c r="C65" s="16">
        <f t="shared" si="3"/>
        <v>1074</v>
      </c>
      <c r="D65" s="35">
        <v>572</v>
      </c>
      <c r="E65" s="35">
        <v>502</v>
      </c>
      <c r="F65" s="45">
        <v>203</v>
      </c>
      <c r="G65" s="45">
        <v>157</v>
      </c>
      <c r="H65" s="45">
        <v>194</v>
      </c>
      <c r="I65" s="45">
        <v>165</v>
      </c>
      <c r="J65" s="45">
        <v>175</v>
      </c>
      <c r="K65" s="45">
        <v>180</v>
      </c>
      <c r="L65" s="14">
        <v>0</v>
      </c>
      <c r="M65" s="14">
        <v>0</v>
      </c>
      <c r="N65" s="16">
        <v>1074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66">
        <v>0</v>
      </c>
      <c r="U65" s="67"/>
    </row>
    <row r="66" spans="1:21" ht="9.75" customHeight="1">
      <c r="A66" s="87" t="s">
        <v>29</v>
      </c>
      <c r="B66" s="3"/>
      <c r="C66" s="16">
        <f t="shared" si="3"/>
        <v>498</v>
      </c>
      <c r="D66" s="35">
        <v>335</v>
      </c>
      <c r="E66" s="35">
        <v>163</v>
      </c>
      <c r="F66" s="45">
        <v>137</v>
      </c>
      <c r="G66" s="45">
        <v>63</v>
      </c>
      <c r="H66" s="45">
        <v>96</v>
      </c>
      <c r="I66" s="45">
        <v>51</v>
      </c>
      <c r="J66" s="45">
        <v>102</v>
      </c>
      <c r="K66" s="45">
        <v>49</v>
      </c>
      <c r="L66" s="14">
        <v>0</v>
      </c>
      <c r="M66" s="14">
        <v>0</v>
      </c>
      <c r="N66" s="16">
        <v>498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66">
        <v>0</v>
      </c>
      <c r="U66" s="67"/>
    </row>
    <row r="67" spans="1:21" ht="9.75" customHeight="1">
      <c r="A67" s="87" t="s">
        <v>30</v>
      </c>
      <c r="B67" s="3"/>
      <c r="C67" s="16">
        <f t="shared" si="3"/>
        <v>692</v>
      </c>
      <c r="D67" s="35">
        <v>365</v>
      </c>
      <c r="E67" s="35">
        <v>327</v>
      </c>
      <c r="F67" s="45">
        <v>123</v>
      </c>
      <c r="G67" s="45">
        <v>117</v>
      </c>
      <c r="H67" s="45">
        <v>108</v>
      </c>
      <c r="I67" s="45">
        <v>117</v>
      </c>
      <c r="J67" s="45">
        <v>134</v>
      </c>
      <c r="K67" s="45">
        <v>93</v>
      </c>
      <c r="L67" s="14">
        <v>0</v>
      </c>
      <c r="M67" s="14">
        <v>0</v>
      </c>
      <c r="N67" s="16">
        <v>692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66">
        <v>0</v>
      </c>
      <c r="U67" s="67"/>
    </row>
    <row r="68" spans="1:21" ht="9.75" customHeight="1">
      <c r="A68" s="87" t="s">
        <v>77</v>
      </c>
      <c r="B68" s="3"/>
      <c r="C68" s="16">
        <f t="shared" si="3"/>
        <v>589</v>
      </c>
      <c r="D68" s="35">
        <v>315</v>
      </c>
      <c r="E68" s="35">
        <v>274</v>
      </c>
      <c r="F68" s="45">
        <v>124</v>
      </c>
      <c r="G68" s="45">
        <v>78</v>
      </c>
      <c r="H68" s="45">
        <v>98</v>
      </c>
      <c r="I68" s="45">
        <v>96</v>
      </c>
      <c r="J68" s="45">
        <v>93</v>
      </c>
      <c r="K68" s="45">
        <v>100</v>
      </c>
      <c r="L68" s="14">
        <v>0</v>
      </c>
      <c r="M68" s="14">
        <v>0</v>
      </c>
      <c r="N68" s="14">
        <v>0</v>
      </c>
      <c r="O68" s="16">
        <v>354</v>
      </c>
      <c r="P68" s="14">
        <v>0</v>
      </c>
      <c r="Q68" s="16">
        <v>235</v>
      </c>
      <c r="R68" s="14">
        <v>0</v>
      </c>
      <c r="S68" s="14">
        <v>0</v>
      </c>
      <c r="T68" s="66">
        <v>0</v>
      </c>
      <c r="U68" s="67"/>
    </row>
    <row r="69" spans="1:21" ht="18" customHeight="1">
      <c r="A69" s="88" t="s">
        <v>125</v>
      </c>
      <c r="B69" s="3"/>
      <c r="C69" s="16">
        <f t="shared" si="3"/>
        <v>1081</v>
      </c>
      <c r="D69" s="35">
        <v>427</v>
      </c>
      <c r="E69" s="35">
        <v>654</v>
      </c>
      <c r="F69" s="45">
        <v>137</v>
      </c>
      <c r="G69" s="45">
        <v>223</v>
      </c>
      <c r="H69" s="45">
        <v>142</v>
      </c>
      <c r="I69" s="45">
        <v>214</v>
      </c>
      <c r="J69" s="45">
        <v>148</v>
      </c>
      <c r="K69" s="45">
        <v>217</v>
      </c>
      <c r="L69" s="14">
        <v>0</v>
      </c>
      <c r="M69" s="14">
        <v>0</v>
      </c>
      <c r="N69" s="16">
        <v>962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70">
        <v>119</v>
      </c>
      <c r="U69" s="67" t="s">
        <v>126</v>
      </c>
    </row>
    <row r="70" spans="1:21" ht="9.75" customHeight="1">
      <c r="A70" s="87" t="s">
        <v>31</v>
      </c>
      <c r="B70" s="3"/>
      <c r="C70" s="16">
        <f t="shared" si="3"/>
        <v>945</v>
      </c>
      <c r="D70" s="35">
        <v>454</v>
      </c>
      <c r="E70" s="35">
        <v>491</v>
      </c>
      <c r="F70" s="45">
        <v>155</v>
      </c>
      <c r="G70" s="45">
        <v>165</v>
      </c>
      <c r="H70" s="45">
        <v>163</v>
      </c>
      <c r="I70" s="45">
        <v>150</v>
      </c>
      <c r="J70" s="45">
        <v>136</v>
      </c>
      <c r="K70" s="45">
        <v>176</v>
      </c>
      <c r="L70" s="14">
        <v>0</v>
      </c>
      <c r="M70" s="14">
        <v>0</v>
      </c>
      <c r="N70" s="16">
        <v>945</v>
      </c>
      <c r="O70" s="23">
        <v>0</v>
      </c>
      <c r="P70" s="14">
        <v>0</v>
      </c>
      <c r="Q70" s="23">
        <v>0</v>
      </c>
      <c r="R70" s="14">
        <v>0</v>
      </c>
      <c r="S70" s="14">
        <v>0</v>
      </c>
      <c r="T70" s="66">
        <v>0</v>
      </c>
      <c r="U70" s="67"/>
    </row>
    <row r="71" spans="1:21" s="10" customFormat="1" ht="9.75" customHeight="1">
      <c r="A71" s="87" t="s">
        <v>32</v>
      </c>
      <c r="B71" s="3"/>
      <c r="C71" s="16">
        <f t="shared" si="3"/>
        <v>679</v>
      </c>
      <c r="D71" s="35">
        <v>366</v>
      </c>
      <c r="E71" s="35">
        <v>313</v>
      </c>
      <c r="F71" s="45">
        <v>117</v>
      </c>
      <c r="G71" s="45">
        <v>123</v>
      </c>
      <c r="H71" s="45">
        <v>127</v>
      </c>
      <c r="I71" s="45">
        <v>99</v>
      </c>
      <c r="J71" s="45">
        <v>122</v>
      </c>
      <c r="K71" s="45">
        <v>91</v>
      </c>
      <c r="L71" s="14">
        <v>0</v>
      </c>
      <c r="M71" s="14">
        <v>0</v>
      </c>
      <c r="N71" s="71">
        <v>679</v>
      </c>
      <c r="O71" s="23">
        <v>0</v>
      </c>
      <c r="P71" s="14">
        <v>0</v>
      </c>
      <c r="Q71" s="23">
        <v>0</v>
      </c>
      <c r="R71" s="14">
        <v>0</v>
      </c>
      <c r="S71" s="14">
        <v>0</v>
      </c>
      <c r="T71" s="72">
        <v>0</v>
      </c>
      <c r="U71" s="67"/>
    </row>
    <row r="72" spans="1:21" s="10" customFormat="1" ht="9.75" customHeight="1">
      <c r="A72" s="89" t="s">
        <v>33</v>
      </c>
      <c r="B72" s="3"/>
      <c r="C72" s="16">
        <f t="shared" si="3"/>
        <v>954</v>
      </c>
      <c r="D72" s="35">
        <v>372</v>
      </c>
      <c r="E72" s="35">
        <v>582</v>
      </c>
      <c r="F72" s="45">
        <v>115</v>
      </c>
      <c r="G72" s="45">
        <v>205</v>
      </c>
      <c r="H72" s="45">
        <v>123</v>
      </c>
      <c r="I72" s="45">
        <v>196</v>
      </c>
      <c r="J72" s="45">
        <v>134</v>
      </c>
      <c r="K72" s="45">
        <v>181</v>
      </c>
      <c r="L72" s="14">
        <v>0</v>
      </c>
      <c r="M72" s="14">
        <v>0</v>
      </c>
      <c r="N72" s="16">
        <v>954</v>
      </c>
      <c r="O72" s="23">
        <v>0</v>
      </c>
      <c r="P72" s="14">
        <v>0</v>
      </c>
      <c r="Q72" s="23">
        <v>0</v>
      </c>
      <c r="R72" s="14">
        <v>0</v>
      </c>
      <c r="S72" s="14">
        <v>0</v>
      </c>
      <c r="T72" s="66">
        <v>0</v>
      </c>
      <c r="U72" s="67"/>
    </row>
    <row r="73" spans="1:21" s="10" customFormat="1" ht="9.75" customHeight="1">
      <c r="A73" s="87" t="s">
        <v>34</v>
      </c>
      <c r="B73" s="3"/>
      <c r="C73" s="16">
        <f t="shared" si="3"/>
        <v>454</v>
      </c>
      <c r="D73" s="35">
        <v>361</v>
      </c>
      <c r="E73" s="35">
        <v>93</v>
      </c>
      <c r="F73" s="45">
        <v>136</v>
      </c>
      <c r="G73" s="45">
        <v>23</v>
      </c>
      <c r="H73" s="45">
        <v>118</v>
      </c>
      <c r="I73" s="45">
        <v>39</v>
      </c>
      <c r="J73" s="45">
        <v>107</v>
      </c>
      <c r="K73" s="45">
        <v>31</v>
      </c>
      <c r="L73" s="14">
        <v>0</v>
      </c>
      <c r="M73" s="14">
        <v>0</v>
      </c>
      <c r="N73" s="14">
        <v>0</v>
      </c>
      <c r="O73" s="16">
        <v>116</v>
      </c>
      <c r="P73" s="16">
        <v>338</v>
      </c>
      <c r="Q73" s="23">
        <v>0</v>
      </c>
      <c r="R73" s="14">
        <v>0</v>
      </c>
      <c r="S73" s="14">
        <v>0</v>
      </c>
      <c r="T73" s="66">
        <v>0</v>
      </c>
      <c r="U73" s="67"/>
    </row>
    <row r="74" spans="1:21" s="10" customFormat="1" ht="14.25" customHeight="1">
      <c r="A74" s="87" t="s">
        <v>35</v>
      </c>
      <c r="B74" s="3"/>
      <c r="C74" s="16">
        <f t="shared" si="3"/>
        <v>222</v>
      </c>
      <c r="D74" s="35">
        <v>123</v>
      </c>
      <c r="E74" s="35">
        <v>99</v>
      </c>
      <c r="F74" s="45">
        <v>62</v>
      </c>
      <c r="G74" s="45">
        <v>27</v>
      </c>
      <c r="H74" s="45">
        <v>26</v>
      </c>
      <c r="I74" s="45">
        <v>35</v>
      </c>
      <c r="J74" s="45">
        <v>35</v>
      </c>
      <c r="K74" s="45">
        <v>37</v>
      </c>
      <c r="L74" s="14">
        <v>0</v>
      </c>
      <c r="M74" s="14">
        <v>0</v>
      </c>
      <c r="N74" s="16">
        <v>222</v>
      </c>
      <c r="O74" s="14">
        <v>0</v>
      </c>
      <c r="P74" s="14">
        <v>0</v>
      </c>
      <c r="Q74" s="23">
        <v>0</v>
      </c>
      <c r="R74" s="14">
        <v>0</v>
      </c>
      <c r="S74" s="14">
        <v>0</v>
      </c>
      <c r="T74" s="66">
        <v>0</v>
      </c>
      <c r="U74" s="67"/>
    </row>
    <row r="75" spans="1:21" ht="9.75" customHeight="1">
      <c r="A75" s="87" t="s">
        <v>78</v>
      </c>
      <c r="B75" s="3"/>
      <c r="C75" s="16">
        <f t="shared" si="3"/>
        <v>959</v>
      </c>
      <c r="D75" s="35">
        <v>477</v>
      </c>
      <c r="E75" s="35">
        <v>482</v>
      </c>
      <c r="F75" s="45">
        <v>181</v>
      </c>
      <c r="G75" s="45">
        <v>139</v>
      </c>
      <c r="H75" s="45">
        <v>146</v>
      </c>
      <c r="I75" s="45">
        <v>174</v>
      </c>
      <c r="J75" s="45">
        <v>150</v>
      </c>
      <c r="K75" s="45">
        <v>169</v>
      </c>
      <c r="L75" s="14">
        <v>0</v>
      </c>
      <c r="M75" s="14">
        <v>0</v>
      </c>
      <c r="N75" s="16">
        <v>959</v>
      </c>
      <c r="O75" s="14">
        <v>0</v>
      </c>
      <c r="P75" s="14">
        <v>0</v>
      </c>
      <c r="Q75" s="23">
        <v>0</v>
      </c>
      <c r="R75" s="14">
        <v>0</v>
      </c>
      <c r="S75" s="14">
        <v>0</v>
      </c>
      <c r="T75" s="66">
        <v>0</v>
      </c>
      <c r="U75" s="67"/>
    </row>
    <row r="76" spans="1:21" ht="9.75" customHeight="1">
      <c r="A76" s="87" t="s">
        <v>134</v>
      </c>
      <c r="B76" s="3"/>
      <c r="C76" s="16">
        <f t="shared" si="3"/>
        <v>753</v>
      </c>
      <c r="D76" s="35">
        <v>421</v>
      </c>
      <c r="E76" s="35">
        <v>332</v>
      </c>
      <c r="F76" s="45">
        <v>159</v>
      </c>
      <c r="G76" s="45">
        <v>120</v>
      </c>
      <c r="H76" s="45">
        <v>130</v>
      </c>
      <c r="I76" s="45">
        <v>90</v>
      </c>
      <c r="J76" s="45">
        <v>132</v>
      </c>
      <c r="K76" s="45">
        <v>122</v>
      </c>
      <c r="L76" s="14">
        <v>0</v>
      </c>
      <c r="M76" s="14">
        <v>0</v>
      </c>
      <c r="N76" s="16">
        <v>753</v>
      </c>
      <c r="O76" s="14">
        <v>0</v>
      </c>
      <c r="P76" s="14">
        <v>0</v>
      </c>
      <c r="Q76" s="23">
        <v>0</v>
      </c>
      <c r="R76" s="14">
        <v>0</v>
      </c>
      <c r="S76" s="14">
        <v>0</v>
      </c>
      <c r="T76" s="66">
        <v>0</v>
      </c>
      <c r="U76" s="67"/>
    </row>
    <row r="77" spans="1:21" ht="9.75" customHeight="1">
      <c r="A77" s="87" t="s">
        <v>36</v>
      </c>
      <c r="B77" s="3"/>
      <c r="C77" s="16">
        <f t="shared" si="3"/>
        <v>692</v>
      </c>
      <c r="D77" s="35">
        <v>385</v>
      </c>
      <c r="E77" s="35">
        <v>307</v>
      </c>
      <c r="F77" s="45">
        <v>133</v>
      </c>
      <c r="G77" s="45">
        <v>107</v>
      </c>
      <c r="H77" s="45">
        <v>129</v>
      </c>
      <c r="I77" s="45">
        <v>107</v>
      </c>
      <c r="J77" s="45">
        <v>123</v>
      </c>
      <c r="K77" s="45">
        <v>93</v>
      </c>
      <c r="L77" s="14">
        <v>0</v>
      </c>
      <c r="M77" s="14">
        <v>0</v>
      </c>
      <c r="N77" s="16">
        <v>692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66">
        <v>0</v>
      </c>
      <c r="U77" s="67"/>
    </row>
    <row r="78" spans="1:21" s="10" customFormat="1" ht="9.75" customHeight="1">
      <c r="A78" s="87" t="s">
        <v>130</v>
      </c>
      <c r="B78" s="3"/>
      <c r="C78" s="16">
        <f>SUM(D78:E78)</f>
        <v>601</v>
      </c>
      <c r="D78" s="35">
        <v>322</v>
      </c>
      <c r="E78" s="35">
        <v>279</v>
      </c>
      <c r="F78" s="45">
        <v>99</v>
      </c>
      <c r="G78" s="45">
        <v>101</v>
      </c>
      <c r="H78" s="45">
        <v>117</v>
      </c>
      <c r="I78" s="45">
        <v>84</v>
      </c>
      <c r="J78" s="45">
        <v>106</v>
      </c>
      <c r="K78" s="45">
        <v>94</v>
      </c>
      <c r="L78" s="14">
        <v>0</v>
      </c>
      <c r="M78" s="14">
        <v>0</v>
      </c>
      <c r="N78" s="16">
        <v>601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66">
        <v>0</v>
      </c>
      <c r="U78" s="67"/>
    </row>
    <row r="79" spans="1:21" s="10" customFormat="1" ht="9.75" customHeight="1">
      <c r="A79" s="87" t="s">
        <v>37</v>
      </c>
      <c r="B79" s="3"/>
      <c r="C79" s="16">
        <f aca="true" t="shared" si="4" ref="C79:C117">SUM(D79:E79)</f>
        <v>573</v>
      </c>
      <c r="D79" s="35">
        <v>364</v>
      </c>
      <c r="E79" s="35">
        <v>209</v>
      </c>
      <c r="F79" s="45">
        <v>133</v>
      </c>
      <c r="G79" s="45">
        <v>67</v>
      </c>
      <c r="H79" s="45">
        <v>116</v>
      </c>
      <c r="I79" s="45">
        <v>74</v>
      </c>
      <c r="J79" s="45">
        <v>115</v>
      </c>
      <c r="K79" s="45">
        <v>68</v>
      </c>
      <c r="L79" s="14">
        <v>0</v>
      </c>
      <c r="M79" s="14">
        <v>0</v>
      </c>
      <c r="N79" s="14">
        <v>0</v>
      </c>
      <c r="O79" s="16">
        <v>456</v>
      </c>
      <c r="P79" s="14">
        <v>0</v>
      </c>
      <c r="Q79" s="16">
        <v>117</v>
      </c>
      <c r="R79" s="14">
        <v>0</v>
      </c>
      <c r="S79" s="14">
        <v>0</v>
      </c>
      <c r="T79" s="66">
        <v>0</v>
      </c>
      <c r="U79" s="67"/>
    </row>
    <row r="80" spans="1:21" s="10" customFormat="1" ht="9.75" customHeight="1">
      <c r="A80" s="87" t="s">
        <v>38</v>
      </c>
      <c r="B80" s="3"/>
      <c r="C80" s="16">
        <f t="shared" si="4"/>
        <v>962</v>
      </c>
      <c r="D80" s="35">
        <v>333</v>
      </c>
      <c r="E80" s="35">
        <v>629</v>
      </c>
      <c r="F80" s="45">
        <v>113</v>
      </c>
      <c r="G80" s="45">
        <v>207</v>
      </c>
      <c r="H80" s="45">
        <v>109</v>
      </c>
      <c r="I80" s="45">
        <v>210</v>
      </c>
      <c r="J80" s="45">
        <v>111</v>
      </c>
      <c r="K80" s="45">
        <v>212</v>
      </c>
      <c r="L80" s="14">
        <v>0</v>
      </c>
      <c r="M80" s="14">
        <v>0</v>
      </c>
      <c r="N80" s="16">
        <v>600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70">
        <v>362</v>
      </c>
      <c r="U80" s="67" t="s">
        <v>88</v>
      </c>
    </row>
    <row r="81" spans="1:21" s="10" customFormat="1" ht="9.75" customHeight="1">
      <c r="A81" s="87" t="s">
        <v>39</v>
      </c>
      <c r="B81" s="3"/>
      <c r="C81" s="16">
        <f t="shared" si="4"/>
        <v>834</v>
      </c>
      <c r="D81" s="35">
        <v>400</v>
      </c>
      <c r="E81" s="35">
        <v>434</v>
      </c>
      <c r="F81" s="45">
        <v>125</v>
      </c>
      <c r="G81" s="45">
        <v>155</v>
      </c>
      <c r="H81" s="45">
        <v>137</v>
      </c>
      <c r="I81" s="45">
        <v>140</v>
      </c>
      <c r="J81" s="45">
        <v>138</v>
      </c>
      <c r="K81" s="45">
        <v>139</v>
      </c>
      <c r="L81" s="14">
        <v>0</v>
      </c>
      <c r="M81" s="14">
        <v>0</v>
      </c>
      <c r="N81" s="16">
        <v>834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66">
        <v>0</v>
      </c>
      <c r="U81" s="67"/>
    </row>
    <row r="82" spans="1:21" s="10" customFormat="1" ht="9.75" customHeight="1">
      <c r="A82" s="87" t="s">
        <v>40</v>
      </c>
      <c r="B82" s="3"/>
      <c r="C82" s="16">
        <f>SUM(D82:E82)</f>
        <v>354</v>
      </c>
      <c r="D82" s="35">
        <v>264</v>
      </c>
      <c r="E82" s="35">
        <v>90</v>
      </c>
      <c r="F82" s="45">
        <v>94</v>
      </c>
      <c r="G82" s="45">
        <v>26</v>
      </c>
      <c r="H82" s="45">
        <v>88</v>
      </c>
      <c r="I82" s="45">
        <v>25</v>
      </c>
      <c r="J82" s="45">
        <v>82</v>
      </c>
      <c r="K82" s="45">
        <v>39</v>
      </c>
      <c r="L82" s="14">
        <v>0</v>
      </c>
      <c r="M82" s="14">
        <v>0</v>
      </c>
      <c r="N82" s="14">
        <v>0</v>
      </c>
      <c r="O82" s="16">
        <v>158</v>
      </c>
      <c r="P82" s="16">
        <v>88</v>
      </c>
      <c r="Q82" s="16">
        <v>108</v>
      </c>
      <c r="R82" s="14">
        <v>0</v>
      </c>
      <c r="S82" s="14">
        <v>0</v>
      </c>
      <c r="T82" s="66">
        <v>0</v>
      </c>
      <c r="U82" s="67"/>
    </row>
    <row r="83" spans="1:21" s="10" customFormat="1" ht="14.25" customHeight="1">
      <c r="A83" s="87" t="s">
        <v>41</v>
      </c>
      <c r="B83" s="3"/>
      <c r="C83" s="16">
        <f t="shared" si="4"/>
        <v>715</v>
      </c>
      <c r="D83" s="35">
        <v>377</v>
      </c>
      <c r="E83" s="35">
        <v>338</v>
      </c>
      <c r="F83" s="45">
        <v>124</v>
      </c>
      <c r="G83" s="45">
        <v>110</v>
      </c>
      <c r="H83" s="45">
        <v>118</v>
      </c>
      <c r="I83" s="45">
        <v>123</v>
      </c>
      <c r="J83" s="45">
        <v>135</v>
      </c>
      <c r="K83" s="45">
        <v>105</v>
      </c>
      <c r="L83" s="14">
        <v>0</v>
      </c>
      <c r="M83" s="14">
        <v>0</v>
      </c>
      <c r="N83" s="16">
        <v>715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66">
        <v>0</v>
      </c>
      <c r="U83" s="67"/>
    </row>
    <row r="84" spans="1:21" s="10" customFormat="1" ht="9.75" customHeight="1">
      <c r="A84" s="87" t="s">
        <v>74</v>
      </c>
      <c r="B84" s="3"/>
      <c r="C84" s="16">
        <f t="shared" si="4"/>
        <v>964</v>
      </c>
      <c r="D84" s="35">
        <v>512</v>
      </c>
      <c r="E84" s="35">
        <v>452</v>
      </c>
      <c r="F84" s="45">
        <v>176</v>
      </c>
      <c r="G84" s="45">
        <v>144</v>
      </c>
      <c r="H84" s="45">
        <v>176</v>
      </c>
      <c r="I84" s="45">
        <v>143</v>
      </c>
      <c r="J84" s="45">
        <v>160</v>
      </c>
      <c r="K84" s="45">
        <v>165</v>
      </c>
      <c r="L84" s="14">
        <v>0</v>
      </c>
      <c r="M84" s="14">
        <v>0</v>
      </c>
      <c r="N84" s="16">
        <v>844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73">
        <v>120</v>
      </c>
      <c r="U84" s="67" t="s">
        <v>115</v>
      </c>
    </row>
    <row r="85" spans="1:21" s="10" customFormat="1" ht="9.75" customHeight="1">
      <c r="A85" s="87" t="s">
        <v>42</v>
      </c>
      <c r="B85" s="3" t="s">
        <v>83</v>
      </c>
      <c r="C85" s="16">
        <f t="shared" si="4"/>
        <v>697</v>
      </c>
      <c r="D85" s="35">
        <v>202</v>
      </c>
      <c r="E85" s="35">
        <v>495</v>
      </c>
      <c r="F85" s="45">
        <v>64</v>
      </c>
      <c r="G85" s="45">
        <v>176</v>
      </c>
      <c r="H85" s="45">
        <v>82</v>
      </c>
      <c r="I85" s="45">
        <v>150</v>
      </c>
      <c r="J85" s="45">
        <v>56</v>
      </c>
      <c r="K85" s="45">
        <v>169</v>
      </c>
      <c r="L85" s="14">
        <v>0</v>
      </c>
      <c r="M85" s="14">
        <v>0</v>
      </c>
      <c r="N85" s="16">
        <v>471</v>
      </c>
      <c r="O85" s="14">
        <v>0</v>
      </c>
      <c r="P85" s="14">
        <v>0</v>
      </c>
      <c r="Q85" s="14">
        <v>0</v>
      </c>
      <c r="R85" s="14">
        <v>0</v>
      </c>
      <c r="S85" s="16">
        <v>226</v>
      </c>
      <c r="T85" s="66">
        <v>0</v>
      </c>
      <c r="U85" s="67"/>
    </row>
    <row r="86" spans="1:21" s="10" customFormat="1" ht="9.75" customHeight="1">
      <c r="A86" s="87" t="s">
        <v>43</v>
      </c>
      <c r="B86" s="3"/>
      <c r="C86" s="16">
        <f t="shared" si="4"/>
        <v>585</v>
      </c>
      <c r="D86" s="35">
        <v>307</v>
      </c>
      <c r="E86" s="35">
        <v>278</v>
      </c>
      <c r="F86" s="45">
        <v>101</v>
      </c>
      <c r="G86" s="45">
        <v>99</v>
      </c>
      <c r="H86" s="45">
        <v>107</v>
      </c>
      <c r="I86" s="45">
        <v>92</v>
      </c>
      <c r="J86" s="45">
        <v>99</v>
      </c>
      <c r="K86" s="45">
        <v>87</v>
      </c>
      <c r="L86" s="14">
        <v>0</v>
      </c>
      <c r="M86" s="14">
        <v>0</v>
      </c>
      <c r="N86" s="16">
        <v>585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66">
        <v>0</v>
      </c>
      <c r="U86" s="67"/>
    </row>
    <row r="87" spans="1:21" s="10" customFormat="1" ht="9.75" customHeight="1">
      <c r="A87" s="87" t="s">
        <v>44</v>
      </c>
      <c r="B87" s="3"/>
      <c r="C87" s="16">
        <f t="shared" si="4"/>
        <v>492</v>
      </c>
      <c r="D87" s="35">
        <v>233</v>
      </c>
      <c r="E87" s="35">
        <v>259</v>
      </c>
      <c r="F87" s="45">
        <v>70</v>
      </c>
      <c r="G87" s="45">
        <v>90</v>
      </c>
      <c r="H87" s="45">
        <v>75</v>
      </c>
      <c r="I87" s="45">
        <v>76</v>
      </c>
      <c r="J87" s="45">
        <v>88</v>
      </c>
      <c r="K87" s="45">
        <v>93</v>
      </c>
      <c r="L87" s="14">
        <v>0</v>
      </c>
      <c r="M87" s="14">
        <v>0</v>
      </c>
      <c r="N87" s="16">
        <v>492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66">
        <v>0</v>
      </c>
      <c r="U87" s="67"/>
    </row>
    <row r="88" spans="1:21" s="10" customFormat="1" ht="14.25" customHeight="1">
      <c r="A88" s="87" t="s">
        <v>45</v>
      </c>
      <c r="B88" s="3"/>
      <c r="C88" s="16">
        <f t="shared" si="4"/>
        <v>468</v>
      </c>
      <c r="D88" s="35">
        <v>240</v>
      </c>
      <c r="E88" s="35">
        <v>228</v>
      </c>
      <c r="F88" s="45">
        <v>73</v>
      </c>
      <c r="G88" s="45">
        <v>88</v>
      </c>
      <c r="H88" s="45">
        <v>81</v>
      </c>
      <c r="I88" s="45">
        <v>73</v>
      </c>
      <c r="J88" s="45">
        <v>86</v>
      </c>
      <c r="K88" s="45">
        <v>67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70">
        <v>468</v>
      </c>
      <c r="U88" s="67" t="s">
        <v>90</v>
      </c>
    </row>
    <row r="89" spans="1:21" s="10" customFormat="1" ht="9.75" customHeight="1">
      <c r="A89" s="87" t="s">
        <v>82</v>
      </c>
      <c r="B89" s="3"/>
      <c r="C89" s="16">
        <f t="shared" si="4"/>
        <v>954</v>
      </c>
      <c r="D89" s="35">
        <v>379</v>
      </c>
      <c r="E89" s="35">
        <v>575</v>
      </c>
      <c r="F89" s="45">
        <v>135</v>
      </c>
      <c r="G89" s="45">
        <v>185</v>
      </c>
      <c r="H89" s="45">
        <v>125</v>
      </c>
      <c r="I89" s="45">
        <v>190</v>
      </c>
      <c r="J89" s="45">
        <v>119</v>
      </c>
      <c r="K89" s="45">
        <v>200</v>
      </c>
      <c r="L89" s="14">
        <v>0</v>
      </c>
      <c r="M89" s="14">
        <v>0</v>
      </c>
      <c r="N89" s="16">
        <v>954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66">
        <v>0</v>
      </c>
      <c r="U89" s="67"/>
    </row>
    <row r="90" spans="1:21" s="10" customFormat="1" ht="9.75" customHeight="1">
      <c r="A90" s="87" t="s">
        <v>46</v>
      </c>
      <c r="B90" s="3"/>
      <c r="C90" s="16">
        <f t="shared" si="4"/>
        <v>697</v>
      </c>
      <c r="D90" s="35">
        <v>250</v>
      </c>
      <c r="E90" s="35">
        <v>447</v>
      </c>
      <c r="F90" s="45">
        <v>79</v>
      </c>
      <c r="G90" s="45">
        <v>160</v>
      </c>
      <c r="H90" s="45">
        <v>89</v>
      </c>
      <c r="I90" s="45">
        <v>146</v>
      </c>
      <c r="J90" s="45">
        <v>82</v>
      </c>
      <c r="K90" s="45">
        <v>141</v>
      </c>
      <c r="L90" s="14">
        <v>0</v>
      </c>
      <c r="M90" s="14">
        <v>0</v>
      </c>
      <c r="N90" s="16">
        <v>697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66">
        <v>0</v>
      </c>
      <c r="U90" s="67"/>
    </row>
    <row r="91" spans="1:21" s="10" customFormat="1" ht="9.75" customHeight="1">
      <c r="A91" s="87" t="s">
        <v>47</v>
      </c>
      <c r="B91" s="3" t="s">
        <v>83</v>
      </c>
      <c r="C91" s="16">
        <f t="shared" si="4"/>
        <v>879</v>
      </c>
      <c r="D91" s="35">
        <v>494</v>
      </c>
      <c r="E91" s="35">
        <v>385</v>
      </c>
      <c r="F91" s="45">
        <v>158</v>
      </c>
      <c r="G91" s="45">
        <v>122</v>
      </c>
      <c r="H91" s="45">
        <v>148</v>
      </c>
      <c r="I91" s="45">
        <v>131</v>
      </c>
      <c r="J91" s="45">
        <v>188</v>
      </c>
      <c r="K91" s="45">
        <v>132</v>
      </c>
      <c r="L91" s="14">
        <v>0</v>
      </c>
      <c r="M91" s="14">
        <v>0</v>
      </c>
      <c r="N91" s="16">
        <v>760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70">
        <v>119</v>
      </c>
      <c r="U91" s="67" t="s">
        <v>115</v>
      </c>
    </row>
    <row r="92" spans="1:21" s="10" customFormat="1" ht="9.75" customHeight="1">
      <c r="A92" s="87" t="s">
        <v>48</v>
      </c>
      <c r="B92" s="3"/>
      <c r="C92" s="16">
        <f t="shared" si="4"/>
        <v>596</v>
      </c>
      <c r="D92" s="35">
        <v>232</v>
      </c>
      <c r="E92" s="35">
        <v>364</v>
      </c>
      <c r="F92" s="45">
        <v>83</v>
      </c>
      <c r="G92" s="45">
        <v>117</v>
      </c>
      <c r="H92" s="45">
        <v>68</v>
      </c>
      <c r="I92" s="45">
        <v>129</v>
      </c>
      <c r="J92" s="45">
        <v>81</v>
      </c>
      <c r="K92" s="45">
        <v>118</v>
      </c>
      <c r="L92" s="14">
        <v>0</v>
      </c>
      <c r="M92" s="14">
        <v>0</v>
      </c>
      <c r="N92" s="16">
        <v>596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66">
        <v>0</v>
      </c>
      <c r="U92" s="67"/>
    </row>
    <row r="93" spans="1:21" s="10" customFormat="1" ht="14.25" customHeight="1">
      <c r="A93" s="87" t="s">
        <v>49</v>
      </c>
      <c r="B93" s="3"/>
      <c r="C93" s="16">
        <f t="shared" si="4"/>
        <v>470</v>
      </c>
      <c r="D93" s="35">
        <v>218</v>
      </c>
      <c r="E93" s="35">
        <v>252</v>
      </c>
      <c r="F93" s="45">
        <v>64</v>
      </c>
      <c r="G93" s="45">
        <v>83</v>
      </c>
      <c r="H93" s="45">
        <v>73</v>
      </c>
      <c r="I93" s="45">
        <v>88</v>
      </c>
      <c r="J93" s="45">
        <v>81</v>
      </c>
      <c r="K93" s="45">
        <v>81</v>
      </c>
      <c r="L93" s="14">
        <v>0</v>
      </c>
      <c r="M93" s="14">
        <v>0</v>
      </c>
      <c r="N93" s="16">
        <v>470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66">
        <v>0</v>
      </c>
      <c r="U93" s="67"/>
    </row>
    <row r="94" spans="1:21" s="10" customFormat="1" ht="9.75" customHeight="1">
      <c r="A94" s="87" t="s">
        <v>50</v>
      </c>
      <c r="B94" s="3"/>
      <c r="C94" s="16">
        <f t="shared" si="4"/>
        <v>268</v>
      </c>
      <c r="D94" s="35">
        <v>187</v>
      </c>
      <c r="E94" s="35">
        <v>81</v>
      </c>
      <c r="F94" s="45">
        <v>53</v>
      </c>
      <c r="G94" s="45">
        <v>26</v>
      </c>
      <c r="H94" s="45">
        <v>84</v>
      </c>
      <c r="I94" s="45">
        <v>26</v>
      </c>
      <c r="J94" s="45">
        <v>50</v>
      </c>
      <c r="K94" s="45">
        <v>29</v>
      </c>
      <c r="L94" s="14">
        <v>0</v>
      </c>
      <c r="M94" s="14">
        <v>0</v>
      </c>
      <c r="N94" s="16">
        <v>184</v>
      </c>
      <c r="O94" s="16">
        <v>84</v>
      </c>
      <c r="P94" s="14">
        <v>0</v>
      </c>
      <c r="Q94" s="14">
        <v>0</v>
      </c>
      <c r="R94" s="14">
        <v>0</v>
      </c>
      <c r="S94" s="14">
        <v>0</v>
      </c>
      <c r="T94" s="66">
        <v>0</v>
      </c>
      <c r="U94" s="67"/>
    </row>
    <row r="95" spans="1:21" s="10" customFormat="1" ht="9.75" customHeight="1">
      <c r="A95" s="87" t="s">
        <v>51</v>
      </c>
      <c r="B95" s="3"/>
      <c r="C95" s="16">
        <f t="shared" si="4"/>
        <v>482</v>
      </c>
      <c r="D95" s="35">
        <v>177</v>
      </c>
      <c r="E95" s="35">
        <v>305</v>
      </c>
      <c r="F95" s="45">
        <v>60</v>
      </c>
      <c r="G95" s="45">
        <v>103</v>
      </c>
      <c r="H95" s="45">
        <v>62</v>
      </c>
      <c r="I95" s="45">
        <v>98</v>
      </c>
      <c r="J95" s="45">
        <v>55</v>
      </c>
      <c r="K95" s="45">
        <v>104</v>
      </c>
      <c r="L95" s="14">
        <v>0</v>
      </c>
      <c r="M95" s="14">
        <v>0</v>
      </c>
      <c r="N95" s="16">
        <v>482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66">
        <v>0</v>
      </c>
      <c r="U95" s="67"/>
    </row>
    <row r="96" spans="1:21" s="10" customFormat="1" ht="9.75" customHeight="1">
      <c r="A96" s="87" t="s">
        <v>52</v>
      </c>
      <c r="B96" s="3" t="s">
        <v>83</v>
      </c>
      <c r="C96" s="16">
        <f t="shared" si="4"/>
        <v>736</v>
      </c>
      <c r="D96" s="35">
        <v>401</v>
      </c>
      <c r="E96" s="35">
        <v>335</v>
      </c>
      <c r="F96" s="45">
        <v>132</v>
      </c>
      <c r="G96" s="45">
        <v>116</v>
      </c>
      <c r="H96" s="45">
        <v>134</v>
      </c>
      <c r="I96" s="45">
        <v>98</v>
      </c>
      <c r="J96" s="45">
        <v>135</v>
      </c>
      <c r="K96" s="45">
        <v>121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6">
        <v>600</v>
      </c>
      <c r="R96" s="16">
        <v>136</v>
      </c>
      <c r="S96" s="14">
        <v>0</v>
      </c>
      <c r="T96" s="66">
        <v>0</v>
      </c>
      <c r="U96" s="67"/>
    </row>
    <row r="97" spans="1:21" s="10" customFormat="1" ht="9.75" customHeight="1">
      <c r="A97" s="87" t="s">
        <v>53</v>
      </c>
      <c r="B97" s="3"/>
      <c r="C97" s="16">
        <f t="shared" si="4"/>
        <v>375</v>
      </c>
      <c r="D97" s="35">
        <v>169</v>
      </c>
      <c r="E97" s="35">
        <v>206</v>
      </c>
      <c r="F97" s="45">
        <v>60</v>
      </c>
      <c r="G97" s="45">
        <v>54</v>
      </c>
      <c r="H97" s="45">
        <v>60</v>
      </c>
      <c r="I97" s="45">
        <v>77</v>
      </c>
      <c r="J97" s="45">
        <v>49</v>
      </c>
      <c r="K97" s="45">
        <v>75</v>
      </c>
      <c r="L97" s="14">
        <v>0</v>
      </c>
      <c r="M97" s="14">
        <v>0</v>
      </c>
      <c r="N97" s="14">
        <v>0</v>
      </c>
      <c r="O97" s="16">
        <v>375</v>
      </c>
      <c r="P97" s="14">
        <v>0</v>
      </c>
      <c r="Q97" s="14">
        <v>0</v>
      </c>
      <c r="R97" s="14">
        <v>0</v>
      </c>
      <c r="S97" s="14">
        <v>0</v>
      </c>
      <c r="T97" s="66">
        <v>0</v>
      </c>
      <c r="U97" s="67"/>
    </row>
    <row r="98" spans="1:21" s="10" customFormat="1" ht="14.25" customHeight="1">
      <c r="A98" s="87" t="s">
        <v>54</v>
      </c>
      <c r="B98" s="3"/>
      <c r="C98" s="16">
        <f t="shared" si="4"/>
        <v>463</v>
      </c>
      <c r="D98" s="35">
        <v>421</v>
      </c>
      <c r="E98" s="35">
        <v>42</v>
      </c>
      <c r="F98" s="45">
        <v>143</v>
      </c>
      <c r="G98" s="45">
        <v>17</v>
      </c>
      <c r="H98" s="45">
        <v>135</v>
      </c>
      <c r="I98" s="45">
        <v>16</v>
      </c>
      <c r="J98" s="45">
        <v>143</v>
      </c>
      <c r="K98" s="45">
        <v>9</v>
      </c>
      <c r="L98" s="14">
        <v>0</v>
      </c>
      <c r="M98" s="14">
        <v>0</v>
      </c>
      <c r="N98" s="14">
        <v>0</v>
      </c>
      <c r="O98" s="14">
        <v>0</v>
      </c>
      <c r="P98" s="16">
        <v>463</v>
      </c>
      <c r="Q98" s="14">
        <v>0</v>
      </c>
      <c r="R98" s="14">
        <v>0</v>
      </c>
      <c r="S98" s="14">
        <v>0</v>
      </c>
      <c r="T98" s="66">
        <v>0</v>
      </c>
      <c r="U98" s="67"/>
    </row>
    <row r="99" spans="1:21" s="10" customFormat="1" ht="9.75" customHeight="1">
      <c r="A99" s="87" t="s">
        <v>55</v>
      </c>
      <c r="B99" s="3" t="s">
        <v>83</v>
      </c>
      <c r="C99" s="16">
        <f t="shared" si="4"/>
        <v>754</v>
      </c>
      <c r="D99" s="35">
        <v>357</v>
      </c>
      <c r="E99" s="35">
        <v>397</v>
      </c>
      <c r="F99" s="45">
        <v>93</v>
      </c>
      <c r="G99" s="45">
        <v>126</v>
      </c>
      <c r="H99" s="45">
        <v>124</v>
      </c>
      <c r="I99" s="45">
        <v>143</v>
      </c>
      <c r="J99" s="45">
        <v>140</v>
      </c>
      <c r="K99" s="45">
        <v>128</v>
      </c>
      <c r="L99" s="14">
        <v>0</v>
      </c>
      <c r="M99" s="14">
        <v>0</v>
      </c>
      <c r="N99" s="16">
        <v>674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70">
        <v>80</v>
      </c>
      <c r="U99" s="67" t="s">
        <v>155</v>
      </c>
    </row>
    <row r="100" spans="1:21" s="10" customFormat="1" ht="9.75" customHeight="1">
      <c r="A100" s="87" t="s">
        <v>56</v>
      </c>
      <c r="B100" s="3"/>
      <c r="C100" s="16">
        <f t="shared" si="4"/>
        <v>437</v>
      </c>
      <c r="D100" s="35">
        <v>162</v>
      </c>
      <c r="E100" s="35">
        <v>275</v>
      </c>
      <c r="F100" s="45">
        <v>47</v>
      </c>
      <c r="G100" s="45">
        <v>74</v>
      </c>
      <c r="H100" s="45">
        <v>61</v>
      </c>
      <c r="I100" s="45">
        <v>97</v>
      </c>
      <c r="J100" s="45">
        <v>54</v>
      </c>
      <c r="K100" s="45">
        <v>104</v>
      </c>
      <c r="L100" s="14">
        <v>0</v>
      </c>
      <c r="M100" s="14">
        <v>0</v>
      </c>
      <c r="N100" s="16">
        <v>437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66">
        <v>0</v>
      </c>
      <c r="U100" s="67"/>
    </row>
    <row r="101" spans="1:21" s="10" customFormat="1" ht="9.75" customHeight="1">
      <c r="A101" s="87" t="s">
        <v>57</v>
      </c>
      <c r="B101" s="3"/>
      <c r="C101" s="16">
        <f t="shared" si="4"/>
        <v>833</v>
      </c>
      <c r="D101" s="35">
        <v>442</v>
      </c>
      <c r="E101" s="35">
        <v>391</v>
      </c>
      <c r="F101" s="45">
        <v>143</v>
      </c>
      <c r="G101" s="45">
        <v>129</v>
      </c>
      <c r="H101" s="45">
        <v>156</v>
      </c>
      <c r="I101" s="45">
        <v>126</v>
      </c>
      <c r="J101" s="45">
        <v>143</v>
      </c>
      <c r="K101" s="45">
        <v>136</v>
      </c>
      <c r="L101" s="14">
        <v>0</v>
      </c>
      <c r="M101" s="14">
        <v>0</v>
      </c>
      <c r="N101" s="16">
        <v>718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70">
        <v>115</v>
      </c>
      <c r="U101" s="67" t="s">
        <v>115</v>
      </c>
    </row>
    <row r="102" spans="1:21" s="10" customFormat="1" ht="9.75" customHeight="1">
      <c r="A102" s="87" t="s">
        <v>58</v>
      </c>
      <c r="B102" s="3" t="s">
        <v>83</v>
      </c>
      <c r="C102" s="16">
        <f t="shared" si="4"/>
        <v>596</v>
      </c>
      <c r="D102" s="35">
        <v>265</v>
      </c>
      <c r="E102" s="35">
        <v>331</v>
      </c>
      <c r="F102" s="45">
        <v>98</v>
      </c>
      <c r="G102" s="45">
        <v>102</v>
      </c>
      <c r="H102" s="45">
        <v>84</v>
      </c>
      <c r="I102" s="45">
        <v>115</v>
      </c>
      <c r="J102" s="45">
        <v>83</v>
      </c>
      <c r="K102" s="45">
        <v>114</v>
      </c>
      <c r="L102" s="14">
        <v>0</v>
      </c>
      <c r="M102" s="14">
        <v>0</v>
      </c>
      <c r="N102" s="16">
        <v>478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70">
        <v>118</v>
      </c>
      <c r="U102" s="67" t="s">
        <v>88</v>
      </c>
    </row>
    <row r="103" spans="1:21" s="10" customFormat="1" ht="14.25" customHeight="1">
      <c r="A103" s="87" t="s">
        <v>59</v>
      </c>
      <c r="B103" s="3"/>
      <c r="C103" s="16">
        <f t="shared" si="4"/>
        <v>476</v>
      </c>
      <c r="D103" s="35">
        <v>228</v>
      </c>
      <c r="E103" s="35">
        <v>248</v>
      </c>
      <c r="F103" s="45">
        <v>71</v>
      </c>
      <c r="G103" s="45">
        <v>89</v>
      </c>
      <c r="H103" s="45">
        <v>80</v>
      </c>
      <c r="I103" s="45">
        <v>80</v>
      </c>
      <c r="J103" s="45">
        <v>77</v>
      </c>
      <c r="K103" s="45">
        <v>79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6">
        <v>476</v>
      </c>
      <c r="R103" s="14">
        <v>0</v>
      </c>
      <c r="S103" s="14">
        <v>0</v>
      </c>
      <c r="T103" s="66">
        <v>0</v>
      </c>
      <c r="U103" s="67"/>
    </row>
    <row r="104" spans="1:21" s="10" customFormat="1" ht="9.75" customHeight="1">
      <c r="A104" s="87" t="s">
        <v>127</v>
      </c>
      <c r="B104" s="3"/>
      <c r="C104" s="16">
        <f t="shared" si="4"/>
        <v>537</v>
      </c>
      <c r="D104" s="35">
        <v>263</v>
      </c>
      <c r="E104" s="35">
        <v>274</v>
      </c>
      <c r="F104" s="45">
        <v>79</v>
      </c>
      <c r="G104" s="45">
        <v>75</v>
      </c>
      <c r="H104" s="45">
        <v>85</v>
      </c>
      <c r="I104" s="45">
        <v>109</v>
      </c>
      <c r="J104" s="45">
        <v>99</v>
      </c>
      <c r="K104" s="45">
        <v>90</v>
      </c>
      <c r="L104" s="14">
        <v>0</v>
      </c>
      <c r="M104" s="14">
        <v>0</v>
      </c>
      <c r="N104" s="16">
        <v>197</v>
      </c>
      <c r="O104" s="16">
        <v>340</v>
      </c>
      <c r="P104" s="14">
        <v>0</v>
      </c>
      <c r="Q104" s="14">
        <v>0</v>
      </c>
      <c r="R104" s="14">
        <v>0</v>
      </c>
      <c r="S104" s="14">
        <v>0</v>
      </c>
      <c r="T104" s="66">
        <v>0</v>
      </c>
      <c r="U104" s="67"/>
    </row>
    <row r="105" spans="1:21" s="10" customFormat="1" ht="9.75" customHeight="1">
      <c r="A105" s="87" t="s">
        <v>60</v>
      </c>
      <c r="B105" s="3"/>
      <c r="C105" s="16">
        <f t="shared" si="4"/>
        <v>168</v>
      </c>
      <c r="D105" s="35">
        <v>88</v>
      </c>
      <c r="E105" s="35">
        <v>80</v>
      </c>
      <c r="F105" s="45">
        <v>32</v>
      </c>
      <c r="G105" s="45">
        <v>21</v>
      </c>
      <c r="H105" s="45">
        <v>26</v>
      </c>
      <c r="I105" s="45">
        <v>36</v>
      </c>
      <c r="J105" s="45">
        <v>30</v>
      </c>
      <c r="K105" s="45">
        <v>23</v>
      </c>
      <c r="L105" s="14">
        <v>0</v>
      </c>
      <c r="M105" s="14">
        <v>0</v>
      </c>
      <c r="N105" s="16">
        <v>168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66">
        <v>0</v>
      </c>
      <c r="U105" s="67"/>
    </row>
    <row r="106" spans="1:21" s="10" customFormat="1" ht="9.75" customHeight="1">
      <c r="A106" s="87" t="s">
        <v>61</v>
      </c>
      <c r="B106" s="3" t="s">
        <v>83</v>
      </c>
      <c r="C106" s="16">
        <f t="shared" si="4"/>
        <v>872</v>
      </c>
      <c r="D106" s="35">
        <v>469</v>
      </c>
      <c r="E106" s="35">
        <v>403</v>
      </c>
      <c r="F106" s="45">
        <v>155</v>
      </c>
      <c r="G106" s="45">
        <v>125</v>
      </c>
      <c r="H106" s="45">
        <v>151</v>
      </c>
      <c r="I106" s="45">
        <v>126</v>
      </c>
      <c r="J106" s="45">
        <v>163</v>
      </c>
      <c r="K106" s="45">
        <v>152</v>
      </c>
      <c r="L106" s="14">
        <v>0</v>
      </c>
      <c r="M106" s="14">
        <v>0</v>
      </c>
      <c r="N106" s="16">
        <v>753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74">
        <v>119</v>
      </c>
      <c r="U106" s="67" t="s">
        <v>115</v>
      </c>
    </row>
    <row r="107" spans="1:21" s="10" customFormat="1" ht="9.75" customHeight="1">
      <c r="A107" s="87" t="s">
        <v>80</v>
      </c>
      <c r="B107" s="3"/>
      <c r="C107" s="16">
        <f t="shared" si="4"/>
        <v>593</v>
      </c>
      <c r="D107" s="35">
        <v>271</v>
      </c>
      <c r="E107" s="35">
        <v>322</v>
      </c>
      <c r="F107" s="45">
        <v>83</v>
      </c>
      <c r="G107" s="45">
        <v>118</v>
      </c>
      <c r="H107" s="45">
        <v>88</v>
      </c>
      <c r="I107" s="45">
        <v>110</v>
      </c>
      <c r="J107" s="45">
        <v>100</v>
      </c>
      <c r="K107" s="45">
        <v>94</v>
      </c>
      <c r="L107" s="14">
        <v>0</v>
      </c>
      <c r="M107" s="14">
        <v>0</v>
      </c>
      <c r="N107" s="16">
        <v>593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66">
        <v>0</v>
      </c>
      <c r="U107" s="67"/>
    </row>
    <row r="108" spans="1:21" s="10" customFormat="1" ht="14.25" customHeight="1">
      <c r="A108" s="87" t="s">
        <v>62</v>
      </c>
      <c r="B108" s="3"/>
      <c r="C108" s="16">
        <f t="shared" si="4"/>
        <v>693</v>
      </c>
      <c r="D108" s="35">
        <v>456</v>
      </c>
      <c r="E108" s="35">
        <v>237</v>
      </c>
      <c r="F108" s="45">
        <v>147</v>
      </c>
      <c r="G108" s="45">
        <v>86</v>
      </c>
      <c r="H108" s="45">
        <v>154</v>
      </c>
      <c r="I108" s="45">
        <v>80</v>
      </c>
      <c r="J108" s="45">
        <v>155</v>
      </c>
      <c r="K108" s="45">
        <v>71</v>
      </c>
      <c r="L108" s="14">
        <v>0</v>
      </c>
      <c r="M108" s="14">
        <v>0</v>
      </c>
      <c r="N108" s="14">
        <v>0</v>
      </c>
      <c r="O108" s="16">
        <v>350</v>
      </c>
      <c r="P108" s="16">
        <v>343</v>
      </c>
      <c r="Q108" s="14">
        <v>0</v>
      </c>
      <c r="R108" s="14">
        <v>0</v>
      </c>
      <c r="S108" s="14">
        <v>0</v>
      </c>
      <c r="T108" s="66">
        <v>0</v>
      </c>
      <c r="U108" s="67"/>
    </row>
    <row r="109" spans="1:21" s="10" customFormat="1" ht="9.75" customHeight="1">
      <c r="A109" s="87" t="s">
        <v>63</v>
      </c>
      <c r="B109" s="3"/>
      <c r="C109" s="16">
        <f t="shared" si="4"/>
        <v>479</v>
      </c>
      <c r="D109" s="35">
        <v>209</v>
      </c>
      <c r="E109" s="35">
        <v>270</v>
      </c>
      <c r="F109" s="45">
        <v>74</v>
      </c>
      <c r="G109" s="45">
        <v>89</v>
      </c>
      <c r="H109" s="45">
        <v>74</v>
      </c>
      <c r="I109" s="45">
        <v>85</v>
      </c>
      <c r="J109" s="45">
        <v>61</v>
      </c>
      <c r="K109" s="45">
        <v>96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6">
        <v>479</v>
      </c>
      <c r="R109" s="14">
        <v>0</v>
      </c>
      <c r="S109" s="14">
        <v>0</v>
      </c>
      <c r="T109" s="66">
        <v>0</v>
      </c>
      <c r="U109" s="67"/>
    </row>
    <row r="110" spans="1:21" s="10" customFormat="1" ht="9.75" customHeight="1">
      <c r="A110" s="87" t="s">
        <v>64</v>
      </c>
      <c r="B110" s="3"/>
      <c r="C110" s="16">
        <f t="shared" si="4"/>
        <v>434</v>
      </c>
      <c r="D110" s="35">
        <v>221</v>
      </c>
      <c r="E110" s="35">
        <v>213</v>
      </c>
      <c r="F110" s="45">
        <v>76</v>
      </c>
      <c r="G110" s="45">
        <v>79</v>
      </c>
      <c r="H110" s="45">
        <v>68</v>
      </c>
      <c r="I110" s="45">
        <v>75</v>
      </c>
      <c r="J110" s="45">
        <v>77</v>
      </c>
      <c r="K110" s="45">
        <v>59</v>
      </c>
      <c r="L110" s="14">
        <v>0</v>
      </c>
      <c r="M110" s="14">
        <v>0</v>
      </c>
      <c r="N110" s="16">
        <v>434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66">
        <v>0</v>
      </c>
      <c r="U110" s="67"/>
    </row>
    <row r="111" spans="1:21" s="10" customFormat="1" ht="9.75" customHeight="1">
      <c r="A111" s="87" t="s">
        <v>65</v>
      </c>
      <c r="B111" s="3"/>
      <c r="C111" s="16">
        <f t="shared" si="4"/>
        <v>410</v>
      </c>
      <c r="D111" s="35">
        <v>217</v>
      </c>
      <c r="E111" s="35">
        <v>193</v>
      </c>
      <c r="F111" s="45">
        <v>59</v>
      </c>
      <c r="G111" s="45">
        <v>74</v>
      </c>
      <c r="H111" s="45">
        <v>76</v>
      </c>
      <c r="I111" s="45">
        <v>63</v>
      </c>
      <c r="J111" s="45">
        <v>82</v>
      </c>
      <c r="K111" s="45">
        <v>56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70">
        <v>410</v>
      </c>
      <c r="U111" s="67" t="s">
        <v>90</v>
      </c>
    </row>
    <row r="112" spans="1:21" ht="9.75" customHeight="1">
      <c r="A112" s="87" t="s">
        <v>66</v>
      </c>
      <c r="B112" s="3" t="s">
        <v>83</v>
      </c>
      <c r="C112" s="16">
        <f t="shared" si="4"/>
        <v>441</v>
      </c>
      <c r="D112" s="35">
        <v>198</v>
      </c>
      <c r="E112" s="35">
        <v>243</v>
      </c>
      <c r="F112" s="45">
        <v>60</v>
      </c>
      <c r="G112" s="45">
        <v>74</v>
      </c>
      <c r="H112" s="45">
        <v>68</v>
      </c>
      <c r="I112" s="45">
        <v>75</v>
      </c>
      <c r="J112" s="45">
        <v>70</v>
      </c>
      <c r="K112" s="45">
        <v>94</v>
      </c>
      <c r="L112" s="14">
        <v>0</v>
      </c>
      <c r="M112" s="14">
        <v>0</v>
      </c>
      <c r="N112" s="16">
        <v>441</v>
      </c>
      <c r="O112" s="14">
        <v>0</v>
      </c>
      <c r="P112" s="14">
        <v>0</v>
      </c>
      <c r="Q112" s="17">
        <v>0</v>
      </c>
      <c r="R112" s="14">
        <v>0</v>
      </c>
      <c r="S112" s="14">
        <v>0</v>
      </c>
      <c r="T112" s="66">
        <v>0</v>
      </c>
      <c r="U112" s="67"/>
    </row>
    <row r="113" spans="1:21" ht="14.25" customHeight="1">
      <c r="A113" s="87" t="s">
        <v>67</v>
      </c>
      <c r="B113" s="3"/>
      <c r="C113" s="16">
        <f t="shared" si="4"/>
        <v>436</v>
      </c>
      <c r="D113" s="35">
        <v>267</v>
      </c>
      <c r="E113" s="35">
        <v>169</v>
      </c>
      <c r="F113" s="45">
        <v>86</v>
      </c>
      <c r="G113" s="45">
        <v>41</v>
      </c>
      <c r="H113" s="45">
        <v>92</v>
      </c>
      <c r="I113" s="45">
        <v>55</v>
      </c>
      <c r="J113" s="45">
        <v>89</v>
      </c>
      <c r="K113" s="45">
        <v>73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70">
        <v>436</v>
      </c>
      <c r="U113" s="67" t="s">
        <v>90</v>
      </c>
    </row>
    <row r="114" spans="1:21" ht="9.75" customHeight="1">
      <c r="A114" s="87" t="s">
        <v>152</v>
      </c>
      <c r="B114" s="3"/>
      <c r="C114" s="16">
        <f t="shared" si="4"/>
        <v>693</v>
      </c>
      <c r="D114" s="35">
        <v>369</v>
      </c>
      <c r="E114" s="35">
        <v>324</v>
      </c>
      <c r="F114" s="45">
        <v>128</v>
      </c>
      <c r="G114" s="45">
        <v>101</v>
      </c>
      <c r="H114" s="45">
        <v>116</v>
      </c>
      <c r="I114" s="45">
        <v>113</v>
      </c>
      <c r="J114" s="45">
        <v>125</v>
      </c>
      <c r="K114" s="45">
        <v>110</v>
      </c>
      <c r="L114" s="14">
        <v>0</v>
      </c>
      <c r="M114" s="14">
        <v>0</v>
      </c>
      <c r="N114" s="16">
        <v>693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66">
        <v>0</v>
      </c>
      <c r="U114" s="67"/>
    </row>
    <row r="115" spans="1:21" ht="9.75" customHeight="1">
      <c r="A115" s="87" t="s">
        <v>128</v>
      </c>
      <c r="B115" s="3" t="s">
        <v>83</v>
      </c>
      <c r="C115" s="16">
        <f>SUM(D115:E115)</f>
        <v>387</v>
      </c>
      <c r="D115" s="35">
        <v>219</v>
      </c>
      <c r="E115" s="35">
        <v>168</v>
      </c>
      <c r="F115" s="45">
        <v>50</v>
      </c>
      <c r="G115" s="45">
        <v>52</v>
      </c>
      <c r="H115" s="45">
        <v>62</v>
      </c>
      <c r="I115" s="45">
        <v>51</v>
      </c>
      <c r="J115" s="45">
        <v>95</v>
      </c>
      <c r="K115" s="45">
        <v>65</v>
      </c>
      <c r="L115" s="45">
        <v>12</v>
      </c>
      <c r="M115" s="14">
        <v>0</v>
      </c>
      <c r="N115" s="14">
        <v>0</v>
      </c>
      <c r="O115" s="14">
        <v>0</v>
      </c>
      <c r="P115" s="39">
        <v>87</v>
      </c>
      <c r="Q115" s="39">
        <v>106</v>
      </c>
      <c r="R115" s="39">
        <v>103</v>
      </c>
      <c r="S115" s="39">
        <v>91</v>
      </c>
      <c r="T115" s="66">
        <v>0</v>
      </c>
      <c r="U115" s="67"/>
    </row>
    <row r="116" spans="1:21" ht="9.75" customHeight="1">
      <c r="A116" s="87" t="s">
        <v>147</v>
      </c>
      <c r="B116" s="3"/>
      <c r="C116" s="16">
        <f>SUM(D116:E116)</f>
        <v>252</v>
      </c>
      <c r="D116" s="35">
        <v>162</v>
      </c>
      <c r="E116" s="35">
        <v>90</v>
      </c>
      <c r="F116" s="45">
        <v>66</v>
      </c>
      <c r="G116" s="45">
        <v>29</v>
      </c>
      <c r="H116" s="45">
        <v>45</v>
      </c>
      <c r="I116" s="45">
        <v>32</v>
      </c>
      <c r="J116" s="45">
        <v>51</v>
      </c>
      <c r="K116" s="45">
        <v>29</v>
      </c>
      <c r="L116" s="14">
        <v>0</v>
      </c>
      <c r="M116" s="14">
        <v>0</v>
      </c>
      <c r="N116" s="16">
        <v>252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66">
        <v>0</v>
      </c>
      <c r="U116" s="67"/>
    </row>
    <row r="117" spans="1:21" ht="9.75" customHeight="1">
      <c r="A117" s="87" t="s">
        <v>118</v>
      </c>
      <c r="B117" s="3"/>
      <c r="C117" s="16">
        <f t="shared" si="4"/>
        <v>591</v>
      </c>
      <c r="D117" s="35">
        <v>405</v>
      </c>
      <c r="E117" s="35">
        <v>186</v>
      </c>
      <c r="F117" s="45">
        <v>148</v>
      </c>
      <c r="G117" s="45">
        <v>51</v>
      </c>
      <c r="H117" s="45">
        <v>127</v>
      </c>
      <c r="I117" s="45">
        <v>66</v>
      </c>
      <c r="J117" s="45">
        <v>130</v>
      </c>
      <c r="K117" s="45">
        <v>69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39">
        <v>591</v>
      </c>
      <c r="R117" s="14">
        <v>0</v>
      </c>
      <c r="S117" s="14">
        <v>0</v>
      </c>
      <c r="T117" s="66">
        <v>0</v>
      </c>
      <c r="U117" s="67"/>
    </row>
    <row r="118" spans="1:21" ht="10.5" customHeight="1">
      <c r="A118" s="87" t="s">
        <v>79</v>
      </c>
      <c r="B118" s="3"/>
      <c r="C118" s="16">
        <f>SUM(D118:E118)</f>
        <v>961</v>
      </c>
      <c r="D118" s="35">
        <v>469</v>
      </c>
      <c r="E118" s="35">
        <v>492</v>
      </c>
      <c r="F118" s="45">
        <v>158</v>
      </c>
      <c r="G118" s="45">
        <v>163</v>
      </c>
      <c r="H118" s="45">
        <v>141</v>
      </c>
      <c r="I118" s="45">
        <v>178</v>
      </c>
      <c r="J118" s="45">
        <v>170</v>
      </c>
      <c r="K118" s="45">
        <v>151</v>
      </c>
      <c r="L118" s="14">
        <v>0</v>
      </c>
      <c r="M118" s="14">
        <v>0</v>
      </c>
      <c r="N118" s="16">
        <v>843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73">
        <v>118</v>
      </c>
      <c r="U118" s="67" t="s">
        <v>145</v>
      </c>
    </row>
    <row r="119" spans="1:21" ht="10.5" customHeight="1">
      <c r="A119" s="87" t="s">
        <v>119</v>
      </c>
      <c r="B119" s="3" t="s">
        <v>83</v>
      </c>
      <c r="C119" s="16">
        <f aca="true" t="shared" si="5" ref="C119:C136">SUM(D119:E119)</f>
        <v>473</v>
      </c>
      <c r="D119" s="14">
        <v>0</v>
      </c>
      <c r="E119" s="35">
        <v>473</v>
      </c>
      <c r="F119" s="14">
        <v>0</v>
      </c>
      <c r="G119" s="45">
        <v>161</v>
      </c>
      <c r="H119" s="14">
        <v>0</v>
      </c>
      <c r="I119" s="45">
        <v>156</v>
      </c>
      <c r="J119" s="14">
        <v>0</v>
      </c>
      <c r="K119" s="45">
        <v>156</v>
      </c>
      <c r="L119" s="14">
        <v>0</v>
      </c>
      <c r="M119" s="14">
        <v>0</v>
      </c>
      <c r="N119" s="16">
        <v>357</v>
      </c>
      <c r="O119" s="14">
        <v>0</v>
      </c>
      <c r="P119" s="14">
        <v>0</v>
      </c>
      <c r="Q119" s="14">
        <v>0</v>
      </c>
      <c r="R119" s="14">
        <v>0</v>
      </c>
      <c r="S119" s="38">
        <v>116</v>
      </c>
      <c r="T119" s="66">
        <v>0</v>
      </c>
      <c r="U119" s="67"/>
    </row>
    <row r="120" spans="1:21" ht="10.5" customHeight="1">
      <c r="A120" s="87" t="s">
        <v>81</v>
      </c>
      <c r="B120" s="3"/>
      <c r="C120" s="16">
        <f t="shared" si="5"/>
        <v>721</v>
      </c>
      <c r="D120" s="35">
        <v>378</v>
      </c>
      <c r="E120" s="35">
        <v>343</v>
      </c>
      <c r="F120" s="45">
        <v>132</v>
      </c>
      <c r="G120" s="45">
        <v>108</v>
      </c>
      <c r="H120" s="45">
        <v>126</v>
      </c>
      <c r="I120" s="45">
        <v>114</v>
      </c>
      <c r="J120" s="45">
        <v>120</v>
      </c>
      <c r="K120" s="45">
        <v>121</v>
      </c>
      <c r="L120" s="14">
        <v>0</v>
      </c>
      <c r="M120" s="14">
        <v>0</v>
      </c>
      <c r="N120" s="16">
        <v>721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66">
        <v>0</v>
      </c>
      <c r="U120" s="67"/>
    </row>
    <row r="121" spans="1:21" ht="10.5" customHeight="1">
      <c r="A121" s="87" t="s">
        <v>93</v>
      </c>
      <c r="B121" s="3"/>
      <c r="C121" s="16">
        <f t="shared" si="5"/>
        <v>220</v>
      </c>
      <c r="D121" s="35">
        <v>129</v>
      </c>
      <c r="E121" s="35">
        <v>91</v>
      </c>
      <c r="F121" s="45">
        <v>47</v>
      </c>
      <c r="G121" s="45">
        <v>33</v>
      </c>
      <c r="H121" s="45">
        <v>43</v>
      </c>
      <c r="I121" s="45">
        <v>32</v>
      </c>
      <c r="J121" s="45">
        <v>39</v>
      </c>
      <c r="K121" s="45">
        <v>26</v>
      </c>
      <c r="L121" s="14">
        <v>0</v>
      </c>
      <c r="M121" s="14">
        <v>0</v>
      </c>
      <c r="N121" s="16">
        <v>142</v>
      </c>
      <c r="O121" s="16">
        <v>78</v>
      </c>
      <c r="P121" s="14">
        <v>0</v>
      </c>
      <c r="Q121" s="14">
        <v>0</v>
      </c>
      <c r="R121" s="14">
        <v>0</v>
      </c>
      <c r="S121" s="14">
        <v>0</v>
      </c>
      <c r="T121" s="66">
        <v>0</v>
      </c>
      <c r="U121" s="67"/>
    </row>
    <row r="122" spans="1:21" ht="10.5" customHeight="1">
      <c r="A122" s="87" t="s">
        <v>94</v>
      </c>
      <c r="B122" s="3"/>
      <c r="C122" s="16">
        <f t="shared" si="5"/>
        <v>297</v>
      </c>
      <c r="D122" s="35">
        <v>160</v>
      </c>
      <c r="E122" s="35">
        <v>137</v>
      </c>
      <c r="F122" s="45">
        <v>53</v>
      </c>
      <c r="G122" s="45">
        <v>47</v>
      </c>
      <c r="H122" s="45">
        <v>56</v>
      </c>
      <c r="I122" s="45">
        <v>42</v>
      </c>
      <c r="J122" s="45">
        <v>51</v>
      </c>
      <c r="K122" s="45">
        <v>48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68">
        <v>297</v>
      </c>
      <c r="U122" s="67" t="s">
        <v>90</v>
      </c>
    </row>
    <row r="123" spans="1:21" ht="16.5" customHeight="1">
      <c r="A123" s="87" t="s">
        <v>135</v>
      </c>
      <c r="B123" s="3"/>
      <c r="C123" s="16">
        <f t="shared" si="5"/>
        <v>845</v>
      </c>
      <c r="D123" s="35">
        <v>415</v>
      </c>
      <c r="E123" s="35">
        <v>430</v>
      </c>
      <c r="F123" s="45">
        <v>150</v>
      </c>
      <c r="G123" s="45">
        <v>131</v>
      </c>
      <c r="H123" s="45">
        <v>144</v>
      </c>
      <c r="I123" s="45">
        <v>136</v>
      </c>
      <c r="J123" s="45">
        <v>121</v>
      </c>
      <c r="K123" s="45">
        <v>163</v>
      </c>
      <c r="L123" s="14">
        <v>0</v>
      </c>
      <c r="M123" s="14">
        <v>0</v>
      </c>
      <c r="N123" s="16">
        <v>724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68">
        <v>121</v>
      </c>
      <c r="U123" s="67" t="s">
        <v>129</v>
      </c>
    </row>
    <row r="124" spans="1:21" ht="10.5" customHeight="1">
      <c r="A124" s="87" t="s">
        <v>72</v>
      </c>
      <c r="B124" s="3"/>
      <c r="C124" s="16">
        <f t="shared" si="5"/>
        <v>382</v>
      </c>
      <c r="D124" s="35">
        <v>211</v>
      </c>
      <c r="E124" s="35">
        <v>171</v>
      </c>
      <c r="F124" s="45">
        <v>58</v>
      </c>
      <c r="G124" s="45">
        <v>63</v>
      </c>
      <c r="H124" s="45">
        <v>68</v>
      </c>
      <c r="I124" s="45">
        <v>56</v>
      </c>
      <c r="J124" s="45">
        <v>85</v>
      </c>
      <c r="K124" s="45">
        <v>52</v>
      </c>
      <c r="L124" s="14">
        <v>0</v>
      </c>
      <c r="M124" s="14">
        <v>0</v>
      </c>
      <c r="N124" s="16">
        <v>278</v>
      </c>
      <c r="O124" s="16">
        <v>90</v>
      </c>
      <c r="P124" s="14">
        <v>0</v>
      </c>
      <c r="Q124" s="16">
        <v>14</v>
      </c>
      <c r="R124" s="14">
        <v>0</v>
      </c>
      <c r="S124" s="14">
        <v>0</v>
      </c>
      <c r="T124" s="66">
        <v>0</v>
      </c>
      <c r="U124" s="75"/>
    </row>
    <row r="125" spans="1:21" ht="10.5" customHeight="1">
      <c r="A125" s="87" t="s">
        <v>95</v>
      </c>
      <c r="B125" s="3"/>
      <c r="C125" s="16">
        <f t="shared" si="5"/>
        <v>434</v>
      </c>
      <c r="D125" s="35">
        <v>231</v>
      </c>
      <c r="E125" s="35">
        <v>203</v>
      </c>
      <c r="F125" s="45">
        <v>57</v>
      </c>
      <c r="G125" s="45">
        <v>63</v>
      </c>
      <c r="H125" s="45">
        <v>91</v>
      </c>
      <c r="I125" s="45">
        <v>69</v>
      </c>
      <c r="J125" s="45">
        <v>83</v>
      </c>
      <c r="K125" s="45">
        <v>71</v>
      </c>
      <c r="L125" s="14">
        <v>0</v>
      </c>
      <c r="M125" s="14">
        <v>0</v>
      </c>
      <c r="N125" s="16">
        <v>434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66">
        <v>0</v>
      </c>
      <c r="U125" s="67"/>
    </row>
    <row r="126" spans="1:21" ht="10.5" customHeight="1">
      <c r="A126" s="87" t="s">
        <v>96</v>
      </c>
      <c r="B126" s="3"/>
      <c r="C126" s="16">
        <f t="shared" si="5"/>
        <v>344</v>
      </c>
      <c r="D126" s="35">
        <v>152</v>
      </c>
      <c r="E126" s="35">
        <v>192</v>
      </c>
      <c r="F126" s="45">
        <v>50</v>
      </c>
      <c r="G126" s="45">
        <v>70</v>
      </c>
      <c r="H126" s="45">
        <v>47</v>
      </c>
      <c r="I126" s="45">
        <v>71</v>
      </c>
      <c r="J126" s="45">
        <v>55</v>
      </c>
      <c r="K126" s="45">
        <v>51</v>
      </c>
      <c r="L126" s="14">
        <v>0</v>
      </c>
      <c r="M126" s="14">
        <v>0</v>
      </c>
      <c r="N126" s="16">
        <v>344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66">
        <v>0</v>
      </c>
      <c r="U126" s="67"/>
    </row>
    <row r="127" spans="1:21" ht="16.5" customHeight="1">
      <c r="A127" s="87" t="s">
        <v>97</v>
      </c>
      <c r="B127" s="3"/>
      <c r="C127" s="16">
        <f t="shared" si="5"/>
        <v>476</v>
      </c>
      <c r="D127" s="35">
        <v>238</v>
      </c>
      <c r="E127" s="35">
        <v>238</v>
      </c>
      <c r="F127" s="45">
        <v>89</v>
      </c>
      <c r="G127" s="45">
        <v>71</v>
      </c>
      <c r="H127" s="45">
        <v>83</v>
      </c>
      <c r="I127" s="45">
        <v>75</v>
      </c>
      <c r="J127" s="45">
        <v>66</v>
      </c>
      <c r="K127" s="45">
        <v>92</v>
      </c>
      <c r="L127" s="14">
        <v>0</v>
      </c>
      <c r="M127" s="14">
        <v>0</v>
      </c>
      <c r="N127" s="16">
        <v>476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66">
        <v>0</v>
      </c>
      <c r="U127" s="67"/>
    </row>
    <row r="128" spans="1:21" ht="10.5" customHeight="1">
      <c r="A128" s="87" t="s">
        <v>98</v>
      </c>
      <c r="B128" s="3"/>
      <c r="C128" s="16">
        <f t="shared" si="5"/>
        <v>718</v>
      </c>
      <c r="D128" s="35">
        <v>322</v>
      </c>
      <c r="E128" s="35">
        <v>396</v>
      </c>
      <c r="F128" s="45">
        <v>99</v>
      </c>
      <c r="G128" s="45">
        <v>141</v>
      </c>
      <c r="H128" s="45">
        <v>111</v>
      </c>
      <c r="I128" s="45">
        <v>128</v>
      </c>
      <c r="J128" s="45">
        <v>112</v>
      </c>
      <c r="K128" s="45">
        <v>127</v>
      </c>
      <c r="L128" s="14">
        <v>0</v>
      </c>
      <c r="M128" s="14">
        <v>0</v>
      </c>
      <c r="N128" s="16">
        <v>718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66">
        <v>0</v>
      </c>
      <c r="U128" s="67"/>
    </row>
    <row r="129" spans="1:21" ht="16.5" customHeight="1">
      <c r="A129" s="87" t="s">
        <v>122</v>
      </c>
      <c r="B129" s="9"/>
      <c r="C129" s="16">
        <f>SUM(C130:C136)</f>
        <v>6967</v>
      </c>
      <c r="D129" s="16">
        <f aca="true" t="shared" si="6" ref="D129:T129">SUM(D130:D136)</f>
        <v>3400</v>
      </c>
      <c r="E129" s="16">
        <f t="shared" si="6"/>
        <v>3567</v>
      </c>
      <c r="F129" s="16">
        <f t="shared" si="6"/>
        <v>1153</v>
      </c>
      <c r="G129" s="16">
        <f t="shared" si="6"/>
        <v>1164</v>
      </c>
      <c r="H129" s="16">
        <f t="shared" si="6"/>
        <v>1111</v>
      </c>
      <c r="I129" s="16">
        <f t="shared" si="6"/>
        <v>1193</v>
      </c>
      <c r="J129" s="16">
        <f t="shared" si="6"/>
        <v>1136</v>
      </c>
      <c r="K129" s="16">
        <f t="shared" si="6"/>
        <v>1210</v>
      </c>
      <c r="L129" s="14">
        <v>0</v>
      </c>
      <c r="M129" s="14">
        <v>0</v>
      </c>
      <c r="N129" s="16">
        <f>SUM(N130:N136)</f>
        <v>5689</v>
      </c>
      <c r="O129" s="14">
        <f t="shared" si="6"/>
        <v>0</v>
      </c>
      <c r="P129" s="14">
        <f t="shared" si="6"/>
        <v>0</v>
      </c>
      <c r="Q129" s="16">
        <f t="shared" si="6"/>
        <v>481</v>
      </c>
      <c r="R129" s="14">
        <f t="shared" si="6"/>
        <v>0</v>
      </c>
      <c r="S129" s="14">
        <f t="shared" si="6"/>
        <v>0</v>
      </c>
      <c r="T129" s="68">
        <f t="shared" si="6"/>
        <v>797</v>
      </c>
      <c r="U129" s="76"/>
    </row>
    <row r="130" spans="1:21" ht="10.5" customHeight="1">
      <c r="A130" s="87" t="s">
        <v>68</v>
      </c>
      <c r="B130" s="3"/>
      <c r="C130" s="16">
        <f t="shared" si="5"/>
        <v>964</v>
      </c>
      <c r="D130" s="35">
        <v>490</v>
      </c>
      <c r="E130" s="35">
        <v>474</v>
      </c>
      <c r="F130" s="45">
        <v>163</v>
      </c>
      <c r="G130" s="45">
        <v>157</v>
      </c>
      <c r="H130" s="45">
        <v>152</v>
      </c>
      <c r="I130" s="45">
        <v>168</v>
      </c>
      <c r="J130" s="45">
        <v>175</v>
      </c>
      <c r="K130" s="45">
        <v>149</v>
      </c>
      <c r="L130" s="14">
        <v>0</v>
      </c>
      <c r="M130" s="14">
        <v>0</v>
      </c>
      <c r="N130" s="16">
        <v>844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70">
        <v>120</v>
      </c>
      <c r="U130" s="67" t="s">
        <v>115</v>
      </c>
    </row>
    <row r="131" spans="1:21" ht="10.5" customHeight="1">
      <c r="A131" s="87" t="s">
        <v>123</v>
      </c>
      <c r="B131" s="3"/>
      <c r="C131" s="16">
        <f t="shared" si="5"/>
        <v>950</v>
      </c>
      <c r="D131" s="35">
        <v>393</v>
      </c>
      <c r="E131" s="35">
        <v>557</v>
      </c>
      <c r="F131" s="45">
        <v>137</v>
      </c>
      <c r="G131" s="45">
        <v>179</v>
      </c>
      <c r="H131" s="45">
        <v>128</v>
      </c>
      <c r="I131" s="45">
        <v>190</v>
      </c>
      <c r="J131" s="45">
        <v>128</v>
      </c>
      <c r="K131" s="45">
        <v>188</v>
      </c>
      <c r="L131" s="14">
        <v>0</v>
      </c>
      <c r="M131" s="14">
        <v>0</v>
      </c>
      <c r="N131" s="16">
        <v>833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70">
        <v>117</v>
      </c>
      <c r="U131" s="67" t="s">
        <v>88</v>
      </c>
    </row>
    <row r="132" spans="1:21" ht="10.5" customHeight="1">
      <c r="A132" s="87" t="s">
        <v>75</v>
      </c>
      <c r="B132" s="3"/>
      <c r="C132" s="16">
        <f t="shared" si="5"/>
        <v>956</v>
      </c>
      <c r="D132" s="35">
        <v>491</v>
      </c>
      <c r="E132" s="35">
        <v>465</v>
      </c>
      <c r="F132" s="45">
        <v>155</v>
      </c>
      <c r="G132" s="45">
        <v>165</v>
      </c>
      <c r="H132" s="45">
        <v>169</v>
      </c>
      <c r="I132" s="45">
        <v>147</v>
      </c>
      <c r="J132" s="45">
        <v>167</v>
      </c>
      <c r="K132" s="45">
        <v>153</v>
      </c>
      <c r="L132" s="14">
        <v>0</v>
      </c>
      <c r="M132" s="14">
        <v>0</v>
      </c>
      <c r="N132" s="16">
        <v>715</v>
      </c>
      <c r="O132" s="14">
        <v>0</v>
      </c>
      <c r="P132" s="14">
        <v>0</v>
      </c>
      <c r="Q132" s="16">
        <v>241</v>
      </c>
      <c r="R132" s="14">
        <v>0</v>
      </c>
      <c r="S132" s="14">
        <v>0</v>
      </c>
      <c r="T132" s="66">
        <v>0</v>
      </c>
      <c r="U132" s="67"/>
    </row>
    <row r="133" spans="1:21" ht="10.5" customHeight="1">
      <c r="A133" s="87" t="s">
        <v>69</v>
      </c>
      <c r="B133" s="3"/>
      <c r="C133" s="16">
        <f t="shared" si="5"/>
        <v>1200</v>
      </c>
      <c r="D133" s="35">
        <v>603</v>
      </c>
      <c r="E133" s="35">
        <v>597</v>
      </c>
      <c r="F133" s="45">
        <v>215</v>
      </c>
      <c r="G133" s="45">
        <v>187</v>
      </c>
      <c r="H133" s="45">
        <v>198</v>
      </c>
      <c r="I133" s="45">
        <v>202</v>
      </c>
      <c r="J133" s="45">
        <v>190</v>
      </c>
      <c r="K133" s="45">
        <v>208</v>
      </c>
      <c r="L133" s="14">
        <v>0</v>
      </c>
      <c r="M133" s="14">
        <v>0</v>
      </c>
      <c r="N133" s="16">
        <v>721</v>
      </c>
      <c r="O133" s="14">
        <v>0</v>
      </c>
      <c r="P133" s="14">
        <v>0</v>
      </c>
      <c r="Q133" s="16">
        <v>240</v>
      </c>
      <c r="R133" s="14">
        <v>0</v>
      </c>
      <c r="S133" s="14">
        <v>0</v>
      </c>
      <c r="T133" s="70">
        <v>239</v>
      </c>
      <c r="U133" s="67" t="s">
        <v>116</v>
      </c>
    </row>
    <row r="134" spans="1:21" ht="10.5" customHeight="1">
      <c r="A134" s="87" t="s">
        <v>70</v>
      </c>
      <c r="B134" s="3"/>
      <c r="C134" s="16">
        <f t="shared" si="5"/>
        <v>1006</v>
      </c>
      <c r="D134" s="35">
        <v>475</v>
      </c>
      <c r="E134" s="35">
        <v>531</v>
      </c>
      <c r="F134" s="45">
        <v>150</v>
      </c>
      <c r="G134" s="45">
        <v>173</v>
      </c>
      <c r="H134" s="45">
        <v>146</v>
      </c>
      <c r="I134" s="45">
        <v>176</v>
      </c>
      <c r="J134" s="45">
        <v>179</v>
      </c>
      <c r="K134" s="45">
        <v>182</v>
      </c>
      <c r="L134" s="14">
        <v>0</v>
      </c>
      <c r="M134" s="14">
        <v>0</v>
      </c>
      <c r="N134" s="16">
        <v>886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70">
        <v>120</v>
      </c>
      <c r="U134" s="67" t="s">
        <v>88</v>
      </c>
    </row>
    <row r="135" spans="1:21" ht="16.5" customHeight="1">
      <c r="A135" s="87" t="s">
        <v>71</v>
      </c>
      <c r="B135" s="3"/>
      <c r="C135" s="16">
        <f t="shared" si="5"/>
        <v>947</v>
      </c>
      <c r="D135" s="35">
        <v>511</v>
      </c>
      <c r="E135" s="35">
        <v>436</v>
      </c>
      <c r="F135" s="45">
        <v>178</v>
      </c>
      <c r="G135" s="45">
        <v>143</v>
      </c>
      <c r="H135" s="45">
        <v>169</v>
      </c>
      <c r="I135" s="45">
        <v>141</v>
      </c>
      <c r="J135" s="45">
        <v>164</v>
      </c>
      <c r="K135" s="45">
        <v>152</v>
      </c>
      <c r="L135" s="14">
        <v>0</v>
      </c>
      <c r="M135" s="14">
        <v>0</v>
      </c>
      <c r="N135" s="16">
        <v>831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70">
        <v>116</v>
      </c>
      <c r="U135" s="67" t="s">
        <v>116</v>
      </c>
    </row>
    <row r="136" spans="1:21" ht="10.5" customHeight="1">
      <c r="A136" s="90" t="s">
        <v>51</v>
      </c>
      <c r="B136" s="81"/>
      <c r="C136" s="77">
        <f t="shared" si="5"/>
        <v>944</v>
      </c>
      <c r="D136" s="57">
        <v>437</v>
      </c>
      <c r="E136" s="57">
        <v>507</v>
      </c>
      <c r="F136" s="46">
        <v>155</v>
      </c>
      <c r="G136" s="46">
        <v>160</v>
      </c>
      <c r="H136" s="46">
        <v>149</v>
      </c>
      <c r="I136" s="46">
        <v>169</v>
      </c>
      <c r="J136" s="46">
        <v>133</v>
      </c>
      <c r="K136" s="46">
        <v>178</v>
      </c>
      <c r="L136" s="47">
        <v>0</v>
      </c>
      <c r="M136" s="47">
        <v>0</v>
      </c>
      <c r="N136" s="77">
        <v>859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78">
        <v>85</v>
      </c>
      <c r="U136" s="79" t="s">
        <v>145</v>
      </c>
    </row>
    <row r="138" spans="3:20" ht="10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9"/>
    </row>
  </sheetData>
  <sheetProtection/>
  <mergeCells count="20">
    <mergeCell ref="A3:B3"/>
    <mergeCell ref="C3:E3"/>
    <mergeCell ref="N3:U3"/>
    <mergeCell ref="F3:M3"/>
    <mergeCell ref="F4:K4"/>
    <mergeCell ref="L4:M5"/>
    <mergeCell ref="F5:G5"/>
    <mergeCell ref="H5:I5"/>
    <mergeCell ref="J5:K5"/>
    <mergeCell ref="A4:B6"/>
    <mergeCell ref="C4:C6"/>
    <mergeCell ref="D4:D6"/>
    <mergeCell ref="E4:E6"/>
    <mergeCell ref="T4:U6"/>
    <mergeCell ref="N4:N6"/>
    <mergeCell ref="O4:O6"/>
    <mergeCell ref="P4:P6"/>
    <mergeCell ref="Q4:Q6"/>
    <mergeCell ref="R4:R6"/>
    <mergeCell ref="S4:S6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U34"/>
  <sheetViews>
    <sheetView zoomScale="130" zoomScaleNormal="130" workbookViewId="0" topLeftCell="A1">
      <selection activeCell="N39" sqref="N39"/>
    </sheetView>
  </sheetViews>
  <sheetFormatPr defaultColWidth="9.00390625" defaultRowHeight="13.5"/>
  <cols>
    <col min="1" max="1" width="8.75390625" style="4" customWidth="1"/>
    <col min="2" max="2" width="2.375" style="4" customWidth="1"/>
    <col min="3" max="3" width="5.375" style="4" customWidth="1"/>
    <col min="4" max="5" width="4.75390625" style="4" customWidth="1"/>
    <col min="6" max="13" width="4.875" style="4" customWidth="1"/>
    <col min="14" max="14" width="4.75390625" style="4" customWidth="1"/>
    <col min="15" max="19" width="4.00390625" style="4" customWidth="1"/>
    <col min="20" max="20" width="4.00390625" style="27" customWidth="1"/>
    <col min="21" max="21" width="2.75390625" style="27" customWidth="1"/>
    <col min="22" max="16384" width="9.00390625" style="4" customWidth="1"/>
  </cols>
  <sheetData>
    <row r="1" spans="1:21" s="2" customFormat="1" ht="11.25" customHeight="1">
      <c r="A1" s="1" t="s">
        <v>153</v>
      </c>
      <c r="B1" s="1"/>
      <c r="T1" s="26"/>
      <c r="U1" s="28"/>
    </row>
    <row r="2" spans="1:21" ht="10.5" customHeight="1">
      <c r="A2" s="119" t="s">
        <v>120</v>
      </c>
      <c r="B2" s="120"/>
      <c r="C2" s="103" t="s">
        <v>117</v>
      </c>
      <c r="D2" s="102"/>
      <c r="E2" s="102"/>
      <c r="F2" s="105" t="s">
        <v>157</v>
      </c>
      <c r="G2" s="106"/>
      <c r="H2" s="106"/>
      <c r="I2" s="106"/>
      <c r="J2" s="106"/>
      <c r="K2" s="106"/>
      <c r="L2" s="106"/>
      <c r="M2" s="107"/>
      <c r="N2" s="102" t="s">
        <v>148</v>
      </c>
      <c r="O2" s="104"/>
      <c r="P2" s="104"/>
      <c r="Q2" s="104"/>
      <c r="R2" s="104"/>
      <c r="S2" s="104"/>
      <c r="T2" s="104"/>
      <c r="U2" s="104"/>
    </row>
    <row r="3" spans="1:21" ht="10.5" customHeight="1">
      <c r="A3" s="121"/>
      <c r="B3" s="122"/>
      <c r="C3" s="93" t="s">
        <v>138</v>
      </c>
      <c r="D3" s="93" t="s">
        <v>139</v>
      </c>
      <c r="E3" s="93" t="s">
        <v>140</v>
      </c>
      <c r="F3" s="105" t="s">
        <v>158</v>
      </c>
      <c r="G3" s="106"/>
      <c r="H3" s="106"/>
      <c r="I3" s="106"/>
      <c r="J3" s="106"/>
      <c r="K3" s="106"/>
      <c r="L3" s="106"/>
      <c r="M3" s="107"/>
      <c r="N3" s="93" t="s">
        <v>149</v>
      </c>
      <c r="O3" s="93" t="s">
        <v>150</v>
      </c>
      <c r="P3" s="93" t="s">
        <v>141</v>
      </c>
      <c r="Q3" s="93" t="s">
        <v>142</v>
      </c>
      <c r="R3" s="93" t="s">
        <v>143</v>
      </c>
      <c r="S3" s="93" t="s">
        <v>151</v>
      </c>
      <c r="T3" s="96" t="s">
        <v>144</v>
      </c>
      <c r="U3" s="97"/>
    </row>
    <row r="4" spans="1:21" ht="10.5" customHeight="1">
      <c r="A4" s="121"/>
      <c r="B4" s="122"/>
      <c r="C4" s="94"/>
      <c r="D4" s="94"/>
      <c r="E4" s="94"/>
      <c r="F4" s="105" t="s">
        <v>160</v>
      </c>
      <c r="G4" s="107"/>
      <c r="H4" s="105" t="s">
        <v>161</v>
      </c>
      <c r="I4" s="107"/>
      <c r="J4" s="105" t="s">
        <v>162</v>
      </c>
      <c r="K4" s="107"/>
      <c r="L4" s="105" t="s">
        <v>165</v>
      </c>
      <c r="M4" s="107"/>
      <c r="N4" s="94"/>
      <c r="O4" s="94"/>
      <c r="P4" s="94"/>
      <c r="Q4" s="94"/>
      <c r="R4" s="94"/>
      <c r="S4" s="94"/>
      <c r="T4" s="98"/>
      <c r="U4" s="99"/>
    </row>
    <row r="5" spans="1:21" ht="10.5" customHeight="1">
      <c r="A5" s="123"/>
      <c r="B5" s="124"/>
      <c r="C5" s="95"/>
      <c r="D5" s="95"/>
      <c r="E5" s="95"/>
      <c r="F5" s="43" t="s">
        <v>163</v>
      </c>
      <c r="G5" s="43" t="s">
        <v>164</v>
      </c>
      <c r="H5" s="43" t="s">
        <v>163</v>
      </c>
      <c r="I5" s="43" t="s">
        <v>164</v>
      </c>
      <c r="J5" s="43" t="s">
        <v>163</v>
      </c>
      <c r="K5" s="43" t="s">
        <v>164</v>
      </c>
      <c r="L5" s="43" t="s">
        <v>163</v>
      </c>
      <c r="M5" s="43" t="s">
        <v>164</v>
      </c>
      <c r="N5" s="95"/>
      <c r="O5" s="95"/>
      <c r="P5" s="95"/>
      <c r="Q5" s="95"/>
      <c r="R5" s="95"/>
      <c r="S5" s="95"/>
      <c r="T5" s="100"/>
      <c r="U5" s="101"/>
    </row>
    <row r="6" spans="1:21" ht="19.5" customHeight="1">
      <c r="A6" s="125" t="s">
        <v>92</v>
      </c>
      <c r="B6" s="126"/>
      <c r="C6" s="22">
        <f aca="true" t="shared" si="0" ref="C6:Q6">C7</f>
        <v>2629</v>
      </c>
      <c r="D6" s="20">
        <f t="shared" si="0"/>
        <v>1557</v>
      </c>
      <c r="E6" s="20">
        <f t="shared" si="0"/>
        <v>1072</v>
      </c>
      <c r="F6" s="20">
        <f t="shared" si="0"/>
        <v>480</v>
      </c>
      <c r="G6" s="20">
        <f t="shared" si="0"/>
        <v>334</v>
      </c>
      <c r="H6" s="20">
        <f t="shared" si="0"/>
        <v>417</v>
      </c>
      <c r="I6" s="20">
        <f t="shared" si="0"/>
        <v>309</v>
      </c>
      <c r="J6" s="20">
        <f t="shared" si="0"/>
        <v>388</v>
      </c>
      <c r="K6" s="20">
        <f t="shared" si="0"/>
        <v>288</v>
      </c>
      <c r="L6" s="20">
        <f t="shared" si="0"/>
        <v>272</v>
      </c>
      <c r="M6" s="20">
        <f t="shared" si="0"/>
        <v>141</v>
      </c>
      <c r="N6" s="20">
        <f t="shared" si="0"/>
        <v>2291</v>
      </c>
      <c r="O6" s="21">
        <v>0</v>
      </c>
      <c r="P6" s="20">
        <f t="shared" si="0"/>
        <v>192</v>
      </c>
      <c r="Q6" s="20">
        <f t="shared" si="0"/>
        <v>146</v>
      </c>
      <c r="R6" s="21">
        <v>0</v>
      </c>
      <c r="S6" s="21">
        <v>0</v>
      </c>
      <c r="T6" s="31">
        <v>0</v>
      </c>
      <c r="U6" s="51"/>
    </row>
    <row r="7" spans="1:21" s="10" customFormat="1" ht="18.75" customHeight="1">
      <c r="A7" s="87" t="s">
        <v>91</v>
      </c>
      <c r="B7" s="3"/>
      <c r="C7" s="19">
        <f>SUM(C8:C24)</f>
        <v>2629</v>
      </c>
      <c r="D7" s="18">
        <f>SUM(D8:D24)</f>
        <v>1557</v>
      </c>
      <c r="E7" s="18">
        <f>SUM(E8:E24)</f>
        <v>1072</v>
      </c>
      <c r="F7" s="18">
        <f aca="true" t="shared" si="1" ref="F7:M7">SUM(F8:F24)</f>
        <v>480</v>
      </c>
      <c r="G7" s="18">
        <f t="shared" si="1"/>
        <v>334</v>
      </c>
      <c r="H7" s="18">
        <f t="shared" si="1"/>
        <v>417</v>
      </c>
      <c r="I7" s="18">
        <f t="shared" si="1"/>
        <v>309</v>
      </c>
      <c r="J7" s="18">
        <f t="shared" si="1"/>
        <v>388</v>
      </c>
      <c r="K7" s="18">
        <f t="shared" si="1"/>
        <v>288</v>
      </c>
      <c r="L7" s="18">
        <f t="shared" si="1"/>
        <v>272</v>
      </c>
      <c r="M7" s="18">
        <f t="shared" si="1"/>
        <v>141</v>
      </c>
      <c r="N7" s="16">
        <f aca="true" t="shared" si="2" ref="N7:T7">SUM(N8:N24)</f>
        <v>2291</v>
      </c>
      <c r="O7" s="14">
        <f t="shared" si="2"/>
        <v>0</v>
      </c>
      <c r="P7" s="16">
        <f>SUM(P8:P24)</f>
        <v>192</v>
      </c>
      <c r="Q7" s="16">
        <f t="shared" si="2"/>
        <v>146</v>
      </c>
      <c r="R7" s="14">
        <f t="shared" si="2"/>
        <v>0</v>
      </c>
      <c r="S7" s="14">
        <f t="shared" si="2"/>
        <v>0</v>
      </c>
      <c r="T7" s="30">
        <f t="shared" si="2"/>
        <v>0</v>
      </c>
      <c r="U7" s="52"/>
    </row>
    <row r="8" spans="1:21" ht="10.5" customHeight="1">
      <c r="A8" s="91" t="s">
        <v>101</v>
      </c>
      <c r="C8" s="9">
        <f>SUM(D8:E8)</f>
        <v>115</v>
      </c>
      <c r="D8" s="35">
        <v>66</v>
      </c>
      <c r="E8" s="35">
        <v>49</v>
      </c>
      <c r="F8" s="45">
        <v>23</v>
      </c>
      <c r="G8" s="45">
        <v>16</v>
      </c>
      <c r="H8" s="45">
        <v>29</v>
      </c>
      <c r="I8" s="45">
        <v>20</v>
      </c>
      <c r="J8" s="45">
        <v>10</v>
      </c>
      <c r="K8" s="45">
        <v>9</v>
      </c>
      <c r="L8" s="45">
        <v>4</v>
      </c>
      <c r="M8" s="45">
        <v>4</v>
      </c>
      <c r="N8" s="33">
        <v>0</v>
      </c>
      <c r="O8" s="15">
        <v>0</v>
      </c>
      <c r="P8" s="15">
        <v>0</v>
      </c>
      <c r="Q8" s="36">
        <v>115</v>
      </c>
      <c r="R8" s="15">
        <v>0</v>
      </c>
      <c r="S8" s="15">
        <v>0</v>
      </c>
      <c r="T8" s="32">
        <v>0</v>
      </c>
      <c r="U8" s="53"/>
    </row>
    <row r="9" spans="1:21" ht="10.5" customHeight="1">
      <c r="A9" s="91" t="s">
        <v>103</v>
      </c>
      <c r="C9" s="9">
        <f>SUM(D9:E9)</f>
        <v>91</v>
      </c>
      <c r="D9" s="35">
        <v>86</v>
      </c>
      <c r="E9" s="35">
        <v>5</v>
      </c>
      <c r="F9" s="45">
        <v>21</v>
      </c>
      <c r="G9" s="45">
        <v>0</v>
      </c>
      <c r="H9" s="45">
        <v>23</v>
      </c>
      <c r="I9" s="45">
        <v>1</v>
      </c>
      <c r="J9" s="45">
        <v>16</v>
      </c>
      <c r="K9" s="45">
        <v>1</v>
      </c>
      <c r="L9" s="45">
        <v>26</v>
      </c>
      <c r="M9" s="15">
        <v>3</v>
      </c>
      <c r="N9" s="33">
        <v>0</v>
      </c>
      <c r="O9" s="15">
        <v>0</v>
      </c>
      <c r="P9" s="36">
        <v>91</v>
      </c>
      <c r="Q9" s="15">
        <v>0</v>
      </c>
      <c r="R9" s="15">
        <v>0</v>
      </c>
      <c r="S9" s="15">
        <v>0</v>
      </c>
      <c r="T9" s="32">
        <v>0</v>
      </c>
      <c r="U9" s="53"/>
    </row>
    <row r="10" spans="1:21" ht="10.5" customHeight="1">
      <c r="A10" s="91" t="s">
        <v>124</v>
      </c>
      <c r="C10" s="9">
        <f aca="true" t="shared" si="3" ref="C10:C24">SUM(D10:E10)</f>
        <v>591</v>
      </c>
      <c r="D10" s="35">
        <v>315</v>
      </c>
      <c r="E10" s="35">
        <v>276</v>
      </c>
      <c r="F10" s="45">
        <v>111</v>
      </c>
      <c r="G10" s="45">
        <v>87</v>
      </c>
      <c r="H10" s="45">
        <v>89</v>
      </c>
      <c r="I10" s="45">
        <v>74</v>
      </c>
      <c r="J10" s="45">
        <v>89</v>
      </c>
      <c r="K10" s="45">
        <v>96</v>
      </c>
      <c r="L10" s="45">
        <v>26</v>
      </c>
      <c r="M10" s="45">
        <v>19</v>
      </c>
      <c r="N10" s="37">
        <v>591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32">
        <v>0</v>
      </c>
      <c r="U10" s="53"/>
    </row>
    <row r="11" spans="1:21" ht="10.5" customHeight="1">
      <c r="A11" s="91" t="s">
        <v>69</v>
      </c>
      <c r="C11" s="9">
        <f t="shared" si="3"/>
        <v>229</v>
      </c>
      <c r="D11" s="35">
        <v>142</v>
      </c>
      <c r="E11" s="35">
        <v>87</v>
      </c>
      <c r="F11" s="45">
        <v>39</v>
      </c>
      <c r="G11" s="45">
        <v>28</v>
      </c>
      <c r="H11" s="45">
        <v>37</v>
      </c>
      <c r="I11" s="45">
        <v>14</v>
      </c>
      <c r="J11" s="45">
        <v>33</v>
      </c>
      <c r="K11" s="45">
        <v>20</v>
      </c>
      <c r="L11" s="45">
        <v>33</v>
      </c>
      <c r="M11" s="45">
        <v>25</v>
      </c>
      <c r="N11" s="37">
        <v>229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32">
        <v>0</v>
      </c>
      <c r="U11" s="53"/>
    </row>
    <row r="12" spans="1:21" s="10" customFormat="1" ht="10.5" customHeight="1">
      <c r="A12" s="87" t="s">
        <v>14</v>
      </c>
      <c r="C12" s="9">
        <f t="shared" si="3"/>
        <v>101</v>
      </c>
      <c r="D12" s="35">
        <v>92</v>
      </c>
      <c r="E12" s="35">
        <v>9</v>
      </c>
      <c r="F12" s="45">
        <v>27</v>
      </c>
      <c r="G12" s="45">
        <v>5</v>
      </c>
      <c r="H12" s="45">
        <v>18</v>
      </c>
      <c r="I12" s="45">
        <v>2</v>
      </c>
      <c r="J12" s="45">
        <v>16</v>
      </c>
      <c r="K12" s="45">
        <v>0</v>
      </c>
      <c r="L12" s="45">
        <v>31</v>
      </c>
      <c r="M12" s="45">
        <v>2</v>
      </c>
      <c r="N12" s="33">
        <v>0</v>
      </c>
      <c r="O12" s="15">
        <v>0</v>
      </c>
      <c r="P12" s="16">
        <v>101</v>
      </c>
      <c r="Q12" s="15">
        <v>0</v>
      </c>
      <c r="R12" s="15">
        <v>0</v>
      </c>
      <c r="S12" s="15">
        <v>0</v>
      </c>
      <c r="T12" s="32">
        <v>0</v>
      </c>
      <c r="U12" s="54"/>
    </row>
    <row r="13" spans="1:21" ht="16.5" customHeight="1">
      <c r="A13" s="87" t="s">
        <v>17</v>
      </c>
      <c r="C13" s="9">
        <f t="shared" si="3"/>
        <v>30</v>
      </c>
      <c r="D13" s="35">
        <v>17</v>
      </c>
      <c r="E13" s="35">
        <v>13</v>
      </c>
      <c r="F13" s="45">
        <v>4</v>
      </c>
      <c r="G13" s="45">
        <v>3</v>
      </c>
      <c r="H13" s="45">
        <v>2</v>
      </c>
      <c r="I13" s="45">
        <v>5</v>
      </c>
      <c r="J13" s="45">
        <v>7</v>
      </c>
      <c r="K13" s="45">
        <v>3</v>
      </c>
      <c r="L13" s="45">
        <v>4</v>
      </c>
      <c r="M13" s="45">
        <v>2</v>
      </c>
      <c r="N13" s="9">
        <v>30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30">
        <v>0</v>
      </c>
      <c r="U13" s="53"/>
    </row>
    <row r="14" spans="1:21" ht="10.5" customHeight="1">
      <c r="A14" s="91" t="s">
        <v>23</v>
      </c>
      <c r="C14" s="9">
        <f t="shared" si="3"/>
        <v>876</v>
      </c>
      <c r="D14" s="35">
        <v>467</v>
      </c>
      <c r="E14" s="35">
        <v>409</v>
      </c>
      <c r="F14" s="45">
        <v>146</v>
      </c>
      <c r="G14" s="45">
        <v>124</v>
      </c>
      <c r="H14" s="45">
        <v>128</v>
      </c>
      <c r="I14" s="45">
        <v>129</v>
      </c>
      <c r="J14" s="45">
        <v>128</v>
      </c>
      <c r="K14" s="45">
        <v>109</v>
      </c>
      <c r="L14" s="45">
        <v>65</v>
      </c>
      <c r="M14" s="45">
        <v>47</v>
      </c>
      <c r="N14" s="37">
        <v>876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32">
        <v>0</v>
      </c>
      <c r="U14" s="53"/>
    </row>
    <row r="15" spans="1:21" ht="10.5" customHeight="1">
      <c r="A15" s="91" t="s">
        <v>146</v>
      </c>
      <c r="C15" s="9">
        <f t="shared" si="3"/>
        <v>173</v>
      </c>
      <c r="D15" s="35">
        <v>111</v>
      </c>
      <c r="E15" s="35">
        <v>62</v>
      </c>
      <c r="F15" s="45">
        <v>35</v>
      </c>
      <c r="G15" s="45">
        <v>24</v>
      </c>
      <c r="H15" s="45">
        <v>24</v>
      </c>
      <c r="I15" s="45">
        <v>20</v>
      </c>
      <c r="J15" s="45">
        <v>20</v>
      </c>
      <c r="K15" s="45">
        <v>9</v>
      </c>
      <c r="L15" s="45">
        <v>32</v>
      </c>
      <c r="M15" s="45">
        <v>9</v>
      </c>
      <c r="N15" s="37">
        <v>173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32">
        <v>0</v>
      </c>
      <c r="U15" s="53"/>
    </row>
    <row r="16" spans="1:21" s="10" customFormat="1" ht="10.5" customHeight="1">
      <c r="A16" s="87" t="s">
        <v>42</v>
      </c>
      <c r="C16" s="9">
        <f t="shared" si="3"/>
        <v>110</v>
      </c>
      <c r="D16" s="35">
        <v>72</v>
      </c>
      <c r="E16" s="35">
        <v>38</v>
      </c>
      <c r="F16" s="45">
        <v>25</v>
      </c>
      <c r="G16" s="45">
        <v>9</v>
      </c>
      <c r="H16" s="45">
        <v>21</v>
      </c>
      <c r="I16" s="45">
        <v>10</v>
      </c>
      <c r="J16" s="45">
        <v>20</v>
      </c>
      <c r="K16" s="45">
        <v>12</v>
      </c>
      <c r="L16" s="45">
        <v>6</v>
      </c>
      <c r="M16" s="45">
        <v>7</v>
      </c>
      <c r="N16" s="9">
        <v>110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2">
        <v>0</v>
      </c>
      <c r="U16" s="54"/>
    </row>
    <row r="17" spans="1:21" ht="10.5" customHeight="1">
      <c r="A17" s="91" t="s">
        <v>47</v>
      </c>
      <c r="C17" s="9">
        <f t="shared" si="3"/>
        <v>34</v>
      </c>
      <c r="D17" s="35">
        <v>16</v>
      </c>
      <c r="E17" s="35">
        <v>18</v>
      </c>
      <c r="F17" s="45">
        <v>4</v>
      </c>
      <c r="G17" s="45">
        <v>2</v>
      </c>
      <c r="H17" s="45">
        <v>4</v>
      </c>
      <c r="I17" s="45">
        <v>6</v>
      </c>
      <c r="J17" s="45">
        <v>2</v>
      </c>
      <c r="K17" s="45">
        <v>6</v>
      </c>
      <c r="L17" s="45">
        <v>6</v>
      </c>
      <c r="M17" s="45">
        <v>4</v>
      </c>
      <c r="N17" s="37">
        <v>34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32">
        <v>0</v>
      </c>
      <c r="U17" s="53"/>
    </row>
    <row r="18" spans="1:21" ht="16.5" customHeight="1">
      <c r="A18" s="87" t="s">
        <v>52</v>
      </c>
      <c r="C18" s="9">
        <f t="shared" si="3"/>
        <v>21</v>
      </c>
      <c r="D18" s="35">
        <v>13</v>
      </c>
      <c r="E18" s="35">
        <v>8</v>
      </c>
      <c r="F18" s="45">
        <v>3</v>
      </c>
      <c r="G18" s="45">
        <v>5</v>
      </c>
      <c r="H18" s="45">
        <v>4</v>
      </c>
      <c r="I18" s="45">
        <v>1</v>
      </c>
      <c r="J18" s="45">
        <v>2</v>
      </c>
      <c r="K18" s="45">
        <v>1</v>
      </c>
      <c r="L18" s="45">
        <v>4</v>
      </c>
      <c r="M18" s="45">
        <v>1</v>
      </c>
      <c r="N18" s="34">
        <v>0</v>
      </c>
      <c r="O18" s="17">
        <v>0</v>
      </c>
      <c r="P18" s="17">
        <v>0</v>
      </c>
      <c r="Q18" s="16">
        <v>21</v>
      </c>
      <c r="R18" s="17">
        <v>0</v>
      </c>
      <c r="S18" s="17">
        <v>0</v>
      </c>
      <c r="T18" s="30">
        <v>0</v>
      </c>
      <c r="U18" s="53"/>
    </row>
    <row r="19" spans="1:21" ht="10.5" customHeight="1">
      <c r="A19" s="91" t="s">
        <v>55</v>
      </c>
      <c r="C19" s="9">
        <f t="shared" si="3"/>
        <v>28</v>
      </c>
      <c r="D19" s="35">
        <v>15</v>
      </c>
      <c r="E19" s="35">
        <v>13</v>
      </c>
      <c r="F19" s="45">
        <v>4</v>
      </c>
      <c r="G19" s="45">
        <v>5</v>
      </c>
      <c r="H19" s="45">
        <v>4</v>
      </c>
      <c r="I19" s="45">
        <v>2</v>
      </c>
      <c r="J19" s="45">
        <v>3</v>
      </c>
      <c r="K19" s="45">
        <v>4</v>
      </c>
      <c r="L19" s="45">
        <v>4</v>
      </c>
      <c r="M19" s="45">
        <v>2</v>
      </c>
      <c r="N19" s="37">
        <v>28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2">
        <v>0</v>
      </c>
      <c r="U19" s="53"/>
    </row>
    <row r="20" spans="1:21" ht="10.5" customHeight="1">
      <c r="A20" s="91" t="s">
        <v>58</v>
      </c>
      <c r="C20" s="9">
        <f t="shared" si="3"/>
        <v>69</v>
      </c>
      <c r="D20" s="35">
        <v>49</v>
      </c>
      <c r="E20" s="35">
        <v>20</v>
      </c>
      <c r="F20" s="45">
        <v>14</v>
      </c>
      <c r="G20" s="45">
        <v>8</v>
      </c>
      <c r="H20" s="45">
        <v>11</v>
      </c>
      <c r="I20" s="45">
        <v>5</v>
      </c>
      <c r="J20" s="45">
        <v>16</v>
      </c>
      <c r="K20" s="45">
        <v>3</v>
      </c>
      <c r="L20" s="45">
        <v>8</v>
      </c>
      <c r="M20" s="45">
        <v>4</v>
      </c>
      <c r="N20" s="37">
        <v>69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2">
        <v>0</v>
      </c>
      <c r="U20" s="53"/>
    </row>
    <row r="21" spans="1:21" s="10" customFormat="1" ht="10.5" customHeight="1">
      <c r="A21" s="87" t="s">
        <v>61</v>
      </c>
      <c r="C21" s="9">
        <f t="shared" si="3"/>
        <v>47</v>
      </c>
      <c r="D21" s="35">
        <v>28</v>
      </c>
      <c r="E21" s="35">
        <v>19</v>
      </c>
      <c r="F21" s="45">
        <v>8</v>
      </c>
      <c r="G21" s="45">
        <v>6</v>
      </c>
      <c r="H21" s="45">
        <v>8</v>
      </c>
      <c r="I21" s="45">
        <v>7</v>
      </c>
      <c r="J21" s="45">
        <v>8</v>
      </c>
      <c r="K21" s="45">
        <v>2</v>
      </c>
      <c r="L21" s="45">
        <v>4</v>
      </c>
      <c r="M21" s="45">
        <v>4</v>
      </c>
      <c r="N21" s="9">
        <v>47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2">
        <v>0</v>
      </c>
      <c r="U21" s="54"/>
    </row>
    <row r="22" spans="1:21" ht="10.5" customHeight="1">
      <c r="A22" s="91" t="s">
        <v>66</v>
      </c>
      <c r="C22" s="9">
        <f t="shared" si="3"/>
        <v>19</v>
      </c>
      <c r="D22" s="35">
        <v>12</v>
      </c>
      <c r="E22" s="35">
        <v>7</v>
      </c>
      <c r="F22" s="45">
        <v>2</v>
      </c>
      <c r="G22" s="45">
        <v>0</v>
      </c>
      <c r="H22" s="45">
        <v>1</v>
      </c>
      <c r="I22" s="45">
        <v>1</v>
      </c>
      <c r="J22" s="45">
        <v>5</v>
      </c>
      <c r="K22" s="45">
        <v>2</v>
      </c>
      <c r="L22" s="45">
        <v>4</v>
      </c>
      <c r="M22" s="48">
        <v>4</v>
      </c>
      <c r="N22" s="37">
        <v>19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32">
        <v>0</v>
      </c>
      <c r="U22" s="53"/>
    </row>
    <row r="23" spans="1:21" ht="16.5" customHeight="1">
      <c r="A23" s="87" t="s">
        <v>128</v>
      </c>
      <c r="C23" s="9">
        <f t="shared" si="3"/>
        <v>24</v>
      </c>
      <c r="D23" s="35">
        <v>18</v>
      </c>
      <c r="E23" s="35">
        <v>6</v>
      </c>
      <c r="F23" s="49">
        <v>3</v>
      </c>
      <c r="G23" s="50">
        <v>4</v>
      </c>
      <c r="H23" s="49">
        <v>6</v>
      </c>
      <c r="I23" s="49">
        <v>0</v>
      </c>
      <c r="J23" s="49">
        <v>6</v>
      </c>
      <c r="K23" s="49">
        <v>1</v>
      </c>
      <c r="L23" s="49">
        <v>3</v>
      </c>
      <c r="M23" s="50">
        <v>1</v>
      </c>
      <c r="N23" s="9">
        <v>24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30">
        <v>0</v>
      </c>
      <c r="U23" s="53"/>
    </row>
    <row r="24" spans="1:21" ht="10.5" customHeight="1">
      <c r="A24" s="92" t="s">
        <v>119</v>
      </c>
      <c r="B24" s="55"/>
      <c r="C24" s="56">
        <f t="shared" si="3"/>
        <v>71</v>
      </c>
      <c r="D24" s="57">
        <v>38</v>
      </c>
      <c r="E24" s="57">
        <v>33</v>
      </c>
      <c r="F24" s="46">
        <v>11</v>
      </c>
      <c r="G24" s="46">
        <v>8</v>
      </c>
      <c r="H24" s="46">
        <v>8</v>
      </c>
      <c r="I24" s="46">
        <v>12</v>
      </c>
      <c r="J24" s="46">
        <v>7</v>
      </c>
      <c r="K24" s="46">
        <v>10</v>
      </c>
      <c r="L24" s="46">
        <v>12</v>
      </c>
      <c r="M24" s="46">
        <v>3</v>
      </c>
      <c r="N24" s="58">
        <v>61</v>
      </c>
      <c r="O24" s="59">
        <v>0</v>
      </c>
      <c r="P24" s="59">
        <v>0</v>
      </c>
      <c r="Q24" s="60">
        <v>10</v>
      </c>
      <c r="R24" s="59">
        <v>0</v>
      </c>
      <c r="S24" s="59">
        <v>0</v>
      </c>
      <c r="T24" s="61">
        <v>0</v>
      </c>
      <c r="U24" s="62"/>
    </row>
    <row r="25" spans="1:3" ht="10.5" customHeight="1">
      <c r="A25" s="11"/>
      <c r="C25" s="11"/>
    </row>
    <row r="26" spans="1:3" ht="10.5" customHeight="1">
      <c r="A26" s="11"/>
      <c r="C26" s="11"/>
    </row>
    <row r="27" spans="1:3" ht="10.5" customHeight="1">
      <c r="A27" s="11"/>
      <c r="C27" s="11"/>
    </row>
    <row r="28" spans="1:20" ht="10.5">
      <c r="A28" s="11"/>
      <c r="C28" s="12"/>
      <c r="D28" s="12"/>
      <c r="E28" s="12"/>
      <c r="N28" s="12"/>
      <c r="O28" s="12"/>
      <c r="P28" s="12"/>
      <c r="Q28" s="12"/>
      <c r="R28" s="12"/>
      <c r="S28" s="12"/>
      <c r="T28" s="29"/>
    </row>
    <row r="29" spans="6:13" ht="10.5">
      <c r="F29" s="12"/>
      <c r="G29" s="12"/>
      <c r="H29" s="12"/>
      <c r="I29" s="12"/>
      <c r="J29" s="12"/>
      <c r="K29" s="12"/>
      <c r="L29" s="12"/>
      <c r="M29" s="12"/>
    </row>
    <row r="30" spans="6:13" ht="10.5">
      <c r="F30" s="12"/>
      <c r="G30" s="12"/>
      <c r="H30" s="12"/>
      <c r="I30" s="12"/>
      <c r="J30" s="12"/>
      <c r="K30" s="12"/>
      <c r="L30" s="12"/>
      <c r="M30" s="12"/>
    </row>
    <row r="31" spans="6:13" ht="10.5">
      <c r="F31" s="12"/>
      <c r="G31" s="12"/>
      <c r="H31" s="12"/>
      <c r="I31" s="12"/>
      <c r="J31" s="12"/>
      <c r="K31" s="12"/>
      <c r="L31" s="12"/>
      <c r="M31" s="12"/>
    </row>
    <row r="32" spans="3:20" ht="10.5">
      <c r="C32" s="12"/>
      <c r="D32" s="12"/>
      <c r="E32" s="12"/>
      <c r="N32" s="12"/>
      <c r="O32" s="12"/>
      <c r="P32" s="12"/>
      <c r="Q32" s="12"/>
      <c r="R32" s="12"/>
      <c r="S32" s="12"/>
      <c r="T32" s="29"/>
    </row>
    <row r="33" spans="3:20" ht="10.5">
      <c r="C33" s="12"/>
      <c r="D33" s="12"/>
      <c r="E33" s="12"/>
      <c r="N33" s="12"/>
      <c r="O33" s="12"/>
      <c r="P33" s="12"/>
      <c r="Q33" s="12"/>
      <c r="R33" s="12"/>
      <c r="S33" s="12"/>
      <c r="T33" s="29"/>
    </row>
    <row r="34" spans="3:20" ht="10.5">
      <c r="C34" s="12"/>
      <c r="D34" s="12"/>
      <c r="E34" s="12"/>
      <c r="N34" s="12"/>
      <c r="O34" s="12"/>
      <c r="P34" s="12"/>
      <c r="Q34" s="12"/>
      <c r="R34" s="12"/>
      <c r="S34" s="12"/>
      <c r="T34" s="29"/>
    </row>
  </sheetData>
  <sheetProtection/>
  <mergeCells count="20">
    <mergeCell ref="A6:B6"/>
    <mergeCell ref="C3:C5"/>
    <mergeCell ref="D3:D5"/>
    <mergeCell ref="E3:E5"/>
    <mergeCell ref="L4:M4"/>
    <mergeCell ref="T3:U5"/>
    <mergeCell ref="N3:N5"/>
    <mergeCell ref="O3:O5"/>
    <mergeCell ref="C2:E2"/>
    <mergeCell ref="A2:B5"/>
    <mergeCell ref="P3:P5"/>
    <mergeCell ref="Q3:Q5"/>
    <mergeCell ref="R3:R5"/>
    <mergeCell ref="S3:S5"/>
    <mergeCell ref="N2:U2"/>
    <mergeCell ref="F2:M2"/>
    <mergeCell ref="F3:M3"/>
    <mergeCell ref="F4:G4"/>
    <mergeCell ref="H4:I4"/>
    <mergeCell ref="J4:K4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fitToHeight="0" fitToWidth="1" horizontalDpi="600" verticalDpi="600" orientation="portrait" pageOrder="overThenDown" paperSize="9" r:id="rId1"/>
  <colBreaks count="1" manualBreakCount="1">
    <brk id="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2020-12-14T08:34:47Z</cp:lastPrinted>
  <dcterms:created xsi:type="dcterms:W3CDTF">2007-02-22T08:07:55Z</dcterms:created>
  <dcterms:modified xsi:type="dcterms:W3CDTF">2020-12-14T08:34:49Z</dcterms:modified>
  <cp:category/>
  <cp:version/>
  <cp:contentType/>
  <cp:contentStatus/>
</cp:coreProperties>
</file>