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0"/>
  </bookViews>
  <sheets>
    <sheet name="全日制" sheetId="1" r:id="rId1"/>
    <sheet name="定時制" sheetId="2" r:id="rId2"/>
    <sheet name="通信制" sheetId="3" r:id="rId3"/>
  </sheets>
  <definedNames>
    <definedName name="_xlnm.Print_Area" localSheetId="0">'全日制'!$A$1:$Z$139</definedName>
    <definedName name="_xlnm.Print_Area" localSheetId="2">'通信制'!$A$1:$V$4</definedName>
    <definedName name="_xlnm.Print_Area" localSheetId="1">'定時制'!$A$1:$Z$27</definedName>
    <definedName name="_xlnm.Print_Titles" localSheetId="0">'全日制'!$2:$5</definedName>
  </definedNames>
  <calcPr fullCalcOnLoad="1"/>
</workbook>
</file>

<file path=xl/sharedStrings.xml><?xml version="1.0" encoding="utf-8"?>
<sst xmlns="http://schemas.openxmlformats.org/spreadsheetml/2006/main" count="293" uniqueCount="211">
  <si>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</si>
  <si>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</si>
  <si>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</si>
  <si>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</si>
  <si>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</si>
  <si>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</si>
  <si>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</si>
  <si>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</si>
  <si>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</si>
  <si>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</si>
  <si>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</si>
  <si>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</si>
  <si>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</si>
  <si>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</si>
  <si>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</si>
  <si>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</si>
  <si>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</si>
  <si>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</si>
  <si>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</si>
  <si>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</si>
  <si>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</si>
  <si>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</si>
  <si>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</si>
  <si>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</si>
  <si>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</si>
  <si>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</si>
  <si>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</si>
  <si>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</si>
  <si>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</si>
  <si>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</si>
  <si>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</si>
  <si>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</si>
  <si>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</si>
  <si>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</si>
  <si>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</si>
  <si>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</si>
  <si>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</si>
  <si>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</si>
  <si>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</si>
  <si>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</si>
  <si>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</si>
  <si>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</si>
  <si>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</si>
  <si>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</si>
  <si>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</si>
  <si>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</si>
  <si>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</si>
  <si>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</si>
  <si>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</si>
  <si>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</si>
  <si>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</si>
  <si>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</si>
  <si>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</si>
  <si>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</si>
  <si>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</si>
  <si>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</si>
  <si>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</si>
  <si>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</si>
  <si>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</si>
  <si>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</si>
  <si>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</si>
  <si>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</si>
  <si>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</si>
  <si>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</si>
  <si>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</si>
  <si>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</si>
  <si>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</si>
  <si>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</si>
  <si>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</si>
  <si>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</si>
  <si>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</si>
  <si>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</si>
  <si>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</si>
  <si>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</si>
  <si>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</si>
  <si>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</si>
  <si>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</si>
  <si>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</si>
  <si>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</si>
  <si>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</si>
  <si>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</si>
  <si>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</si>
  <si>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</si>
  <si>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</si>
  <si>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</si>
  <si>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</si>
  <si>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</si>
  <si>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</si>
  <si>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</si>
  <si>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</si>
  <si>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</si>
  <si>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</si>
  <si>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</si>
  <si>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</si>
  <si>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</si>
  <si>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</si>
  <si>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</si>
  <si>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</si>
  <si>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</si>
  <si>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</si>
  <si>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</si>
  <si>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</si>
  <si>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</si>
  <si>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</si>
  <si>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</si>
  <si>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</si>
  <si>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</si>
  <si>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</si>
  <si>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</si>
  <si>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</si>
  <si>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</si>
  <si>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</si>
  <si>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</si>
  <si>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</si>
  <si>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</si>
  <si>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</si>
  <si>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</si>
  <si>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</si>
  <si>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</si>
  <si>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</si>
  <si>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</si>
  <si>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</si>
  <si>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</si>
  <si>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</si>
  <si>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</si>
  <si>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</si>
  <si>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流山おおたかの森</t>
  </si>
  <si>
    <t>国際</t>
  </si>
  <si>
    <t>大網</t>
  </si>
  <si>
    <t>館山総合</t>
  </si>
  <si>
    <t>情報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</si>
  <si>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</si>
  <si>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</si>
  <si>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</si>
  <si>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</si>
  <si>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</si>
  <si>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</si>
  <si>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</si>
  <si>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</si>
  <si>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</si>
  <si>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</si>
  <si>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</si>
  <si>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</si>
  <si>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</si>
  <si>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</si>
  <si>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</si>
  <si>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</si>
  <si>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</si>
  <si>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</si>
  <si>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</si>
  <si>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</si>
  <si>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</si>
  <si>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</si>
  <si>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</si>
  <si>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</si>
  <si>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</si>
  <si>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</si>
  <si>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</si>
  <si>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</si>
  <si>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</si>
  <si>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</si>
  <si>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</si>
  <si>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</si>
  <si>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</si>
  <si>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</si>
  <si>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</si>
  <si>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</si>
  <si>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</si>
  <si>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</si>
  <si>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</si>
  <si>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</si>
  <si>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</si>
  <si>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</si>
  <si>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>学科別生徒数（再掲）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</si>
  <si>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</si>
  <si>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</si>
  <si>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</si>
  <si>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</si>
  <si>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</si>
  <si>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</si>
  <si>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</si>
  <si>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</si>
  <si>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</si>
  <si>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</si>
  <si>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</si>
  <si>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</si>
  <si>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</si>
  <si>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</si>
  <si>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</si>
  <si>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本務教員数</t>
  </si>
  <si>
    <t>　（2）定時制</t>
  </si>
  <si>
    <t>　（3）通信制</t>
  </si>
  <si>
    <t>千葉大宮</t>
  </si>
  <si>
    <t>総合</t>
  </si>
  <si>
    <t>(Ｈ30.5.1現在 教育政策課調)</t>
  </si>
  <si>
    <t>注１．本務教員数とは、校長、副校長、教頭、教諭、助教諭、養護教諭、養護助教諭、栄養教諭、常勤講師（臨時的任用講師）及び再任用職員（フルタイム勤務者）のことである。</t>
  </si>
  <si>
    <t>　３．職員数のうち、「技術」欄には栄養士数が、「その他」欄には、用務員、調理員、警備員等の数が入り、再任用職員（フルタイム勤務者）を含む。</t>
  </si>
  <si>
    <t>職員数</t>
  </si>
  <si>
    <t>1学年</t>
  </si>
  <si>
    <t>2学年</t>
  </si>
  <si>
    <t>3学年</t>
  </si>
  <si>
    <t>4学年</t>
  </si>
  <si>
    <t>本科</t>
  </si>
  <si>
    <t>専攻科</t>
  </si>
  <si>
    <t>男</t>
  </si>
  <si>
    <t>学年別生徒数（再掲）</t>
  </si>
  <si>
    <t xml:space="preserve"> その他</t>
  </si>
  <si>
    <t>学年別生徒数（再掲）</t>
  </si>
  <si>
    <t>　３．職員数のうち、「技術」欄には海技師、栄養士数が、「その他」欄には、用務員、調理員、船舶員、警備員等の数が入り、再任用職員（フルタイム勤務者）を含む。</t>
  </si>
  <si>
    <t>高等学校別教職員数・生徒数</t>
  </si>
  <si>
    <t>総数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</si>
</sst>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7.3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180" fontId="4" fillId="0" borderId="0" xfId="0" applyNumberFormat="1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228" fontId="4" fillId="0" borderId="17" xfId="0" applyNumberFormat="1" applyFont="1" applyFill="1" applyBorder="1" applyAlignment="1">
      <alignment/>
    </xf>
    <xf numFmtId="228" fontId="4" fillId="0" borderId="18" xfId="0" applyNumberFormat="1" applyFont="1" applyFill="1" applyBorder="1" applyAlignment="1">
      <alignment/>
    </xf>
    <xf numFmtId="228" fontId="4" fillId="0" borderId="17" xfId="81" applyNumberFormat="1" applyFont="1" applyFill="1" applyBorder="1">
      <alignment vertical="center"/>
      <protection/>
    </xf>
    <xf numFmtId="3" fontId="4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3" fontId="4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228" fontId="4" fillId="0" borderId="17" xfId="81" applyNumberFormat="1" applyFont="1" applyFill="1" applyBorder="1" applyAlignment="1">
      <alignment/>
      <protection/>
    </xf>
    <xf numFmtId="228" fontId="4" fillId="0" borderId="19" xfId="81" applyNumberFormat="1" applyFont="1" applyFill="1" applyBorder="1" applyAlignment="1">
      <alignment/>
      <protection/>
    </xf>
    <xf numFmtId="0" fontId="39" fillId="0" borderId="14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7" xfId="81" applyFont="1" applyFill="1" applyBorder="1" applyAlignment="1">
      <alignment/>
      <protection/>
    </xf>
    <xf numFmtId="0" fontId="4" fillId="0" borderId="19" xfId="81" applyFont="1" applyFill="1" applyBorder="1" applyAlignment="1">
      <alignment/>
      <protection/>
    </xf>
    <xf numFmtId="180" fontId="4" fillId="0" borderId="17" xfId="82" applyNumberFormat="1" applyFont="1" applyFill="1" applyBorder="1" applyAlignment="1">
      <alignment/>
      <protection/>
    </xf>
    <xf numFmtId="228" fontId="4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0" fontId="4" fillId="0" borderId="18" xfId="81" applyFont="1" applyFill="1" applyBorder="1" applyAlignment="1">
      <alignment/>
      <protection/>
    </xf>
    <xf numFmtId="180" fontId="4" fillId="0" borderId="18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4" fillId="0" borderId="17" xfId="81" applyNumberFormat="1" applyFont="1" applyFill="1" applyBorder="1" applyAlignment="1">
      <alignment/>
      <protection/>
    </xf>
    <xf numFmtId="0" fontId="4" fillId="0" borderId="19" xfId="81" applyNumberFormat="1" applyFont="1" applyFill="1" applyBorder="1" applyAlignment="1">
      <alignment/>
      <protection/>
    </xf>
    <xf numFmtId="179" fontId="4" fillId="0" borderId="17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vertical="center"/>
    </xf>
    <xf numFmtId="0" fontId="4" fillId="0" borderId="17" xfId="81" applyFont="1" applyFill="1" applyBorder="1" applyAlignment="1">
      <alignment vertical="center"/>
      <protection/>
    </xf>
    <xf numFmtId="228" fontId="4" fillId="0" borderId="17" xfId="0" applyNumberFormat="1" applyFont="1" applyFill="1" applyBorder="1" applyAlignment="1">
      <alignment vertical="center"/>
    </xf>
    <xf numFmtId="0" fontId="4" fillId="0" borderId="17" xfId="81" applyNumberFormat="1" applyFont="1" applyFill="1" applyBorder="1" applyAlignment="1">
      <alignment vertical="center"/>
      <protection/>
    </xf>
    <xf numFmtId="228" fontId="4" fillId="0" borderId="19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0" fontId="4" fillId="0" borderId="19" xfId="82" applyFont="1" applyFill="1" applyBorder="1" applyAlignment="1">
      <alignment/>
      <protection/>
    </xf>
    <xf numFmtId="0" fontId="4" fillId="0" borderId="13" xfId="81" applyFont="1" applyFill="1" applyBorder="1" applyAlignment="1">
      <alignment/>
      <protection/>
    </xf>
    <xf numFmtId="0" fontId="4" fillId="0" borderId="20" xfId="0" applyNumberFormat="1" applyFont="1" applyFill="1" applyBorder="1" applyAlignment="1">
      <alignment/>
    </xf>
    <xf numFmtId="0" fontId="4" fillId="0" borderId="15" xfId="81" applyFont="1" applyFill="1" applyBorder="1" applyAlignment="1">
      <alignment/>
      <protection/>
    </xf>
    <xf numFmtId="0" fontId="4" fillId="0" borderId="13" xfId="81" applyFont="1" applyFill="1" applyBorder="1">
      <alignment vertical="center"/>
      <protection/>
    </xf>
    <xf numFmtId="0" fontId="4" fillId="0" borderId="19" xfId="81" applyNumberFormat="1" applyFont="1" applyFill="1" applyBorder="1">
      <alignment vertical="center"/>
      <protection/>
    </xf>
    <xf numFmtId="0" fontId="4" fillId="0" borderId="17" xfId="81" applyFont="1" applyFill="1" applyBorder="1">
      <alignment vertical="center"/>
      <protection/>
    </xf>
    <xf numFmtId="228" fontId="4" fillId="0" borderId="19" xfId="81" applyNumberFormat="1" applyFont="1" applyFill="1" applyBorder="1">
      <alignment vertical="center"/>
      <protection/>
    </xf>
    <xf numFmtId="0" fontId="4" fillId="0" borderId="17" xfId="0" applyFont="1" applyFill="1" applyBorder="1" applyAlignment="1">
      <alignment horizontal="right" vertical="center"/>
    </xf>
    <xf numFmtId="0" fontId="4" fillId="0" borderId="17" xfId="81" applyNumberFormat="1" applyFont="1" applyFill="1" applyBorder="1">
      <alignment vertical="center"/>
      <protection/>
    </xf>
    <xf numFmtId="179" fontId="4" fillId="0" borderId="17" xfId="81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/>
    </xf>
    <xf numFmtId="180" fontId="4" fillId="0" borderId="13" xfId="82" applyNumberFormat="1" applyFont="1" applyFill="1" applyBorder="1" applyAlignment="1">
      <alignment/>
      <protection/>
    </xf>
    <xf numFmtId="180" fontId="4" fillId="0" borderId="13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/>
    </xf>
    <xf numFmtId="3" fontId="40" fillId="0" borderId="22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20" xfId="81" applyFont="1" applyFill="1" applyBorder="1" applyAlignment="1">
      <alignment/>
      <protection/>
    </xf>
    <xf numFmtId="228" fontId="4" fillId="0" borderId="20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distributed" vertical="center" wrapText="1"/>
    </xf>
    <xf numFmtId="180" fontId="4" fillId="0" borderId="0" xfId="82" applyNumberFormat="1" applyFont="1" applyFill="1" applyBorder="1" applyAlignment="1">
      <alignment/>
      <protection/>
    </xf>
    <xf numFmtId="180" fontId="4" fillId="0" borderId="0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228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4" fillId="0" borderId="13" xfId="81" applyNumberFormat="1" applyFont="1" applyFill="1" applyBorder="1" applyAlignment="1">
      <alignment/>
      <protection/>
    </xf>
    <xf numFmtId="3" fontId="4" fillId="0" borderId="15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180" fontId="4" fillId="0" borderId="27" xfId="82" applyNumberFormat="1" applyFont="1" applyFill="1" applyBorder="1" applyAlignment="1">
      <alignment/>
      <protection/>
    </xf>
    <xf numFmtId="228" fontId="4" fillId="0" borderId="28" xfId="0" applyNumberFormat="1" applyFont="1" applyFill="1" applyBorder="1" applyAlignment="1">
      <alignment/>
    </xf>
    <xf numFmtId="180" fontId="4" fillId="0" borderId="29" xfId="82" applyNumberFormat="1" applyFont="1" applyFill="1" applyBorder="1" applyAlignment="1">
      <alignment/>
      <protection/>
    </xf>
    <xf numFmtId="180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228" fontId="4" fillId="0" borderId="31" xfId="0" applyNumberFormat="1" applyFont="1" applyFill="1" applyBorder="1" applyAlignment="1">
      <alignment/>
    </xf>
    <xf numFmtId="180" fontId="4" fillId="0" borderId="29" xfId="0" applyNumberFormat="1" applyFont="1" applyFill="1" applyBorder="1" applyAlignment="1">
      <alignment/>
    </xf>
    <xf numFmtId="180" fontId="4" fillId="0" borderId="32" xfId="0" applyNumberFormat="1" applyFont="1" applyFill="1" applyBorder="1" applyAlignment="1">
      <alignment/>
    </xf>
    <xf numFmtId="3" fontId="40" fillId="24" borderId="33" xfId="0" applyNumberFormat="1" applyFont="1" applyFill="1" applyBorder="1" applyAlignment="1">
      <alignment horizontal="center" vertical="center"/>
    </xf>
    <xf numFmtId="3" fontId="40" fillId="24" borderId="3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 applyAlignment="1">
      <alignment/>
      <protection/>
    </xf>
    <xf numFmtId="0" fontId="4" fillId="0" borderId="27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81" applyFont="1" applyFill="1" applyBorder="1">
      <alignment vertical="center"/>
      <protection/>
    </xf>
    <xf numFmtId="228" fontId="4" fillId="0" borderId="18" xfId="81" applyNumberFormat="1" applyFont="1" applyFill="1" applyBorder="1">
      <alignment vertical="center"/>
      <protection/>
    </xf>
    <xf numFmtId="0" fontId="4" fillId="0" borderId="20" xfId="81" applyFont="1" applyFill="1" applyBorder="1">
      <alignment vertical="center"/>
      <protection/>
    </xf>
    <xf numFmtId="0" fontId="4" fillId="0" borderId="18" xfId="82" applyFont="1" applyFill="1" applyBorder="1">
      <alignment vertical="center"/>
      <protection/>
    </xf>
    <xf numFmtId="3" fontId="4" fillId="0" borderId="15" xfId="82" applyNumberFormat="1" applyFont="1" applyFill="1" applyBorder="1">
      <alignment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228" fontId="4" fillId="0" borderId="39" xfId="81" applyNumberFormat="1" applyFont="1" applyFill="1" applyBorder="1">
      <alignment vertical="center"/>
      <protection/>
    </xf>
    <xf numFmtId="228" fontId="4" fillId="0" borderId="40" xfId="81" applyNumberFormat="1" applyFont="1" applyFill="1" applyBorder="1">
      <alignment vertical="center"/>
      <protection/>
    </xf>
    <xf numFmtId="3" fontId="4" fillId="0" borderId="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distributed"/>
    </xf>
    <xf numFmtId="0" fontId="4" fillId="0" borderId="44" xfId="0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228" fontId="4" fillId="0" borderId="45" xfId="0" applyNumberFormat="1" applyFont="1" applyFill="1" applyBorder="1" applyAlignment="1">
      <alignment/>
    </xf>
    <xf numFmtId="228" fontId="4" fillId="0" borderId="46" xfId="81" applyNumberFormat="1" applyFont="1" applyFill="1" applyBorder="1" applyAlignment="1">
      <alignment/>
      <protection/>
    </xf>
    <xf numFmtId="0" fontId="4" fillId="0" borderId="43" xfId="0" applyFont="1" applyFill="1" applyBorder="1" applyAlignment="1">
      <alignment/>
    </xf>
    <xf numFmtId="3" fontId="40" fillId="0" borderId="45" xfId="0" applyNumberFormat="1" applyFont="1" applyFill="1" applyBorder="1" applyAlignment="1">
      <alignment/>
    </xf>
    <xf numFmtId="3" fontId="40" fillId="0" borderId="46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/>
    </xf>
    <xf numFmtId="3" fontId="40" fillId="0" borderId="48" xfId="0" applyNumberFormat="1" applyFont="1" applyFill="1" applyBorder="1" applyAlignment="1">
      <alignment/>
    </xf>
    <xf numFmtId="3" fontId="40" fillId="0" borderId="44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228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0" fontId="0" fillId="0" borderId="45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distributed" vertical="center" indent="1"/>
    </xf>
    <xf numFmtId="0" fontId="4" fillId="24" borderId="55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distributed" vertical="center" indent="1"/>
    </xf>
    <xf numFmtId="0" fontId="4" fillId="24" borderId="43" xfId="0" applyFont="1" applyFill="1" applyBorder="1" applyAlignment="1">
      <alignment horizontal="distributed" vertical="center" indent="1"/>
    </xf>
    <xf numFmtId="0" fontId="4" fillId="24" borderId="56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228" fontId="4" fillId="0" borderId="20" xfId="81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B141"/>
  <sheetViews>
    <sheetView tabSelected="1" zoomScale="130" zoomScaleNormal="13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42" sqref="P142"/>
    </sheetView>
  </sheetViews>
  <sheetFormatPr defaultColWidth="9.00390625" defaultRowHeight="13.5"/>
  <cols>
    <col min="1" max="1" width="8.75390625" style="6" customWidth="1"/>
    <col min="2" max="2" width="2.375" style="6" customWidth="1"/>
    <col min="3" max="3" width="4.625" style="6" customWidth="1"/>
    <col min="4" max="5" width="4.25390625" style="6" customWidth="1"/>
    <col min="6" max="6" width="3.375" style="6" customWidth="1"/>
    <col min="7" max="7" width="4.625" style="6" customWidth="1"/>
    <col min="8" max="11" width="3.375" style="6" customWidth="1"/>
    <col min="12" max="19" width="4.75390625" style="6" customWidth="1"/>
    <col min="20" max="22" width="4.00390625" style="6" customWidth="1"/>
    <col min="23" max="24" width="3.00390625" style="6" customWidth="1"/>
    <col min="25" max="25" width="4.00390625" style="6" customWidth="1"/>
    <col min="26" max="26" width="5.50390625" style="6" customWidth="1"/>
    <col min="27" max="30" width="4.25390625" style="6" customWidth="1"/>
    <col min="31" max="16384" width="9.00390625" style="6" customWidth="1"/>
  </cols>
  <sheetData>
    <row r="1" spans="1:5" s="2" customFormat="1" ht="15.75" customHeight="1">
      <c r="A1" s="7" t="s">
        <v>209</v>
      </c>
      <c r="B1" s="8"/>
      <c r="C1" s="8"/>
      <c r="D1" s="8"/>
      <c r="E1" s="8"/>
    </row>
    <row r="2" spans="1:26" ht="11.25" customHeight="1">
      <c r="A2" s="9" t="s">
        <v>122</v>
      </c>
      <c r="B2" s="9"/>
      <c r="C2" s="9"/>
      <c r="D2" s="9"/>
      <c r="E2" s="9"/>
      <c r="H2" s="10"/>
      <c r="Z2" s="19" t="s">
        <v>194</v>
      </c>
    </row>
    <row r="3" spans="1:26" ht="13.5" customHeight="1">
      <c r="A3" s="179" t="s">
        <v>121</v>
      </c>
      <c r="B3" s="180"/>
      <c r="C3" s="180" t="s">
        <v>156</v>
      </c>
      <c r="D3" s="180"/>
      <c r="E3" s="180"/>
      <c r="F3" s="187" t="s">
        <v>133</v>
      </c>
      <c r="G3" s="180" t="s">
        <v>157</v>
      </c>
      <c r="H3" s="180"/>
      <c r="I3" s="180"/>
      <c r="J3" s="180"/>
      <c r="K3" s="181"/>
      <c r="L3" s="180" t="s">
        <v>118</v>
      </c>
      <c r="M3" s="180"/>
      <c r="N3" s="181"/>
      <c r="O3" s="184" t="s">
        <v>207</v>
      </c>
      <c r="P3" s="185"/>
      <c r="Q3" s="185"/>
      <c r="R3" s="186"/>
      <c r="S3" s="179" t="s">
        <v>158</v>
      </c>
      <c r="T3" s="182"/>
      <c r="U3" s="182"/>
      <c r="V3" s="182"/>
      <c r="W3" s="182"/>
      <c r="X3" s="182"/>
      <c r="Y3" s="182"/>
      <c r="Z3" s="183"/>
    </row>
    <row r="4" spans="1:26" ht="13.5" customHeight="1">
      <c r="A4" s="171" t="s">
        <v>159</v>
      </c>
      <c r="B4" s="172"/>
      <c r="C4" s="164" t="s">
        <v>160</v>
      </c>
      <c r="D4" s="164" t="s">
        <v>161</v>
      </c>
      <c r="E4" s="164" t="s">
        <v>162</v>
      </c>
      <c r="F4" s="188"/>
      <c r="G4" s="164" t="s">
        <v>160</v>
      </c>
      <c r="H4" s="164" t="s">
        <v>163</v>
      </c>
      <c r="I4" s="164" t="s">
        <v>164</v>
      </c>
      <c r="J4" s="177" t="s">
        <v>165</v>
      </c>
      <c r="K4" s="177" t="s">
        <v>166</v>
      </c>
      <c r="L4" s="164" t="s">
        <v>160</v>
      </c>
      <c r="M4" s="164" t="s">
        <v>161</v>
      </c>
      <c r="N4" s="175" t="s">
        <v>162</v>
      </c>
      <c r="O4" s="168" t="s">
        <v>202</v>
      </c>
      <c r="P4" s="169"/>
      <c r="Q4" s="170"/>
      <c r="R4" s="162" t="s">
        <v>203</v>
      </c>
      <c r="S4" s="166" t="s">
        <v>167</v>
      </c>
      <c r="T4" s="164" t="s">
        <v>168</v>
      </c>
      <c r="U4" s="164" t="s">
        <v>169</v>
      </c>
      <c r="V4" s="164" t="s">
        <v>170</v>
      </c>
      <c r="W4" s="164" t="s">
        <v>171</v>
      </c>
      <c r="X4" s="164" t="s">
        <v>172</v>
      </c>
      <c r="Y4" s="158" t="s">
        <v>206</v>
      </c>
      <c r="Z4" s="159"/>
    </row>
    <row r="5" spans="1:26" ht="13.5" customHeight="1">
      <c r="A5" s="173"/>
      <c r="B5" s="174"/>
      <c r="C5" s="165"/>
      <c r="D5" s="165"/>
      <c r="E5" s="165"/>
      <c r="F5" s="178"/>
      <c r="G5" s="165"/>
      <c r="H5" s="165"/>
      <c r="I5" s="165"/>
      <c r="J5" s="178"/>
      <c r="K5" s="178"/>
      <c r="L5" s="165"/>
      <c r="M5" s="165"/>
      <c r="N5" s="176"/>
      <c r="O5" s="106" t="s">
        <v>198</v>
      </c>
      <c r="P5" s="107" t="s">
        <v>199</v>
      </c>
      <c r="Q5" s="107" t="s">
        <v>200</v>
      </c>
      <c r="R5" s="163"/>
      <c r="S5" s="167"/>
      <c r="T5" s="165"/>
      <c r="U5" s="165"/>
      <c r="V5" s="165"/>
      <c r="W5" s="165"/>
      <c r="X5" s="165"/>
      <c r="Y5" s="160"/>
      <c r="Z5" s="161"/>
    </row>
    <row r="6" spans="1:26" ht="18.75" customHeight="1">
      <c r="A6" s="85" t="s">
        <v>210</v>
      </c>
      <c r="B6" s="83"/>
      <c r="C6" s="77">
        <f>SUM(C7,C129)</f>
        <v>6698</v>
      </c>
      <c r="D6" s="77">
        <f aca="true" t="shared" si="0" ref="D6:Y6">SUM(D7,D129)</f>
        <v>4564</v>
      </c>
      <c r="E6" s="77">
        <f t="shared" si="0"/>
        <v>2134</v>
      </c>
      <c r="F6" s="77">
        <f t="shared" si="0"/>
        <v>972</v>
      </c>
      <c r="G6" s="77">
        <f t="shared" si="0"/>
        <v>1017</v>
      </c>
      <c r="H6" s="77">
        <f t="shared" si="0"/>
        <v>575</v>
      </c>
      <c r="I6" s="77">
        <f t="shared" si="0"/>
        <v>12</v>
      </c>
      <c r="J6" s="77">
        <f t="shared" si="0"/>
        <v>320</v>
      </c>
      <c r="K6" s="77">
        <f t="shared" si="0"/>
        <v>110</v>
      </c>
      <c r="L6" s="77">
        <f t="shared" si="0"/>
        <v>99754</v>
      </c>
      <c r="M6" s="77">
        <f t="shared" si="0"/>
        <v>49442</v>
      </c>
      <c r="N6" s="78">
        <f t="shared" si="0"/>
        <v>50312</v>
      </c>
      <c r="O6" s="94">
        <f t="shared" si="0"/>
        <v>33466</v>
      </c>
      <c r="P6" s="77">
        <f t="shared" si="0"/>
        <v>33278</v>
      </c>
      <c r="Q6" s="77">
        <f t="shared" si="0"/>
        <v>32921</v>
      </c>
      <c r="R6" s="95">
        <f t="shared" si="0"/>
        <v>89</v>
      </c>
      <c r="S6" s="89">
        <f t="shared" si="0"/>
        <v>82112</v>
      </c>
      <c r="T6" s="77">
        <f t="shared" si="0"/>
        <v>2742</v>
      </c>
      <c r="U6" s="77">
        <f t="shared" si="0"/>
        <v>3592</v>
      </c>
      <c r="V6" s="77">
        <f t="shared" si="0"/>
        <v>4278</v>
      </c>
      <c r="W6" s="77">
        <f t="shared" si="0"/>
        <v>323</v>
      </c>
      <c r="X6" s="77">
        <f t="shared" si="0"/>
        <v>695</v>
      </c>
      <c r="Y6" s="78">
        <f t="shared" si="0"/>
        <v>6012</v>
      </c>
      <c r="Z6" s="84"/>
    </row>
    <row r="7" spans="1:26" s="12" customFormat="1" ht="18.75" customHeight="1">
      <c r="A7" s="141" t="s">
        <v>91</v>
      </c>
      <c r="B7" s="142"/>
      <c r="C7" s="151">
        <f>SUM(C8:C128)</f>
        <v>6207</v>
      </c>
      <c r="D7" s="151">
        <f aca="true" t="shared" si="1" ref="D7:Y7">SUM(D8:D128)</f>
        <v>4242</v>
      </c>
      <c r="E7" s="151">
        <f t="shared" si="1"/>
        <v>1965</v>
      </c>
      <c r="F7" s="151">
        <f t="shared" si="1"/>
        <v>915</v>
      </c>
      <c r="G7" s="151">
        <f t="shared" si="1"/>
        <v>959</v>
      </c>
      <c r="H7" s="151">
        <f t="shared" si="1"/>
        <v>539</v>
      </c>
      <c r="I7" s="151">
        <f t="shared" si="1"/>
        <v>12</v>
      </c>
      <c r="J7" s="151">
        <f t="shared" si="1"/>
        <v>312</v>
      </c>
      <c r="K7" s="151">
        <f t="shared" si="1"/>
        <v>96</v>
      </c>
      <c r="L7" s="151">
        <f t="shared" si="1"/>
        <v>92622</v>
      </c>
      <c r="M7" s="151">
        <f t="shared" si="1"/>
        <v>45978</v>
      </c>
      <c r="N7" s="152">
        <f t="shared" si="1"/>
        <v>46644</v>
      </c>
      <c r="O7" s="153">
        <f t="shared" si="1"/>
        <v>31074</v>
      </c>
      <c r="P7" s="151">
        <f t="shared" si="1"/>
        <v>30897</v>
      </c>
      <c r="Q7" s="151">
        <f t="shared" si="1"/>
        <v>30562</v>
      </c>
      <c r="R7" s="154">
        <f t="shared" si="1"/>
        <v>89</v>
      </c>
      <c r="S7" s="155">
        <f>SUM(S8:S128)</f>
        <v>76262</v>
      </c>
      <c r="T7" s="151">
        <f t="shared" si="1"/>
        <v>2742</v>
      </c>
      <c r="U7" s="151">
        <f t="shared" si="1"/>
        <v>3592</v>
      </c>
      <c r="V7" s="151">
        <f t="shared" si="1"/>
        <v>3796</v>
      </c>
      <c r="W7" s="151">
        <f t="shared" si="1"/>
        <v>323</v>
      </c>
      <c r="X7" s="151">
        <f t="shared" si="1"/>
        <v>695</v>
      </c>
      <c r="Y7" s="152">
        <f t="shared" si="1"/>
        <v>5212</v>
      </c>
      <c r="Z7" s="156"/>
    </row>
    <row r="8" spans="1:28" ht="15.75" customHeight="1">
      <c r="A8" s="4" t="s">
        <v>68</v>
      </c>
      <c r="B8" s="5"/>
      <c r="C8" s="27">
        <f>SUM(D8:E8)</f>
        <v>58</v>
      </c>
      <c r="D8" s="27">
        <v>45</v>
      </c>
      <c r="E8" s="27">
        <v>13</v>
      </c>
      <c r="F8" s="36">
        <v>21</v>
      </c>
      <c r="G8" s="27">
        <f>SUM(H8:K8)</f>
        <v>9</v>
      </c>
      <c r="H8" s="37">
        <v>6</v>
      </c>
      <c r="I8" s="24">
        <v>0</v>
      </c>
      <c r="J8" s="37">
        <v>2</v>
      </c>
      <c r="K8" s="38">
        <v>1</v>
      </c>
      <c r="L8" s="27">
        <f>SUM(M8:N8)</f>
        <v>974</v>
      </c>
      <c r="M8" s="39">
        <v>566</v>
      </c>
      <c r="N8" s="86">
        <v>408</v>
      </c>
      <c r="O8" s="96">
        <v>327</v>
      </c>
      <c r="P8" s="75">
        <v>327</v>
      </c>
      <c r="Q8" s="75">
        <v>320</v>
      </c>
      <c r="R8" s="97">
        <v>0</v>
      </c>
      <c r="S8" s="11">
        <f>L8-T8-U8-V8-W8-X8-Y8</f>
        <v>974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40">
        <v>0</v>
      </c>
      <c r="Z8" s="29"/>
      <c r="AA8" s="22"/>
      <c r="AB8" s="18"/>
    </row>
    <row r="9" spans="1:28" ht="10.5" customHeight="1">
      <c r="A9" s="4" t="s">
        <v>99</v>
      </c>
      <c r="B9" s="5"/>
      <c r="C9" s="27">
        <f aca="true" t="shared" si="2" ref="C9:C37">SUM(D9:E9)</f>
        <v>61</v>
      </c>
      <c r="D9" s="27">
        <v>31</v>
      </c>
      <c r="E9" s="27">
        <v>30</v>
      </c>
      <c r="F9" s="36">
        <v>6</v>
      </c>
      <c r="G9" s="27">
        <f aca="true" t="shared" si="3" ref="G9:G37">SUM(H9:K9)</f>
        <v>8</v>
      </c>
      <c r="H9" s="37">
        <v>5</v>
      </c>
      <c r="I9" s="24">
        <v>0</v>
      </c>
      <c r="J9" s="37">
        <v>2</v>
      </c>
      <c r="K9" s="38">
        <v>1</v>
      </c>
      <c r="L9" s="27">
        <f aca="true" t="shared" si="4" ref="L9:L37">SUM(M9:N9)</f>
        <v>953</v>
      </c>
      <c r="M9" s="24">
        <v>0</v>
      </c>
      <c r="N9" s="86">
        <v>953</v>
      </c>
      <c r="O9" s="96">
        <v>323</v>
      </c>
      <c r="P9" s="75">
        <v>313</v>
      </c>
      <c r="Q9" s="75">
        <v>317</v>
      </c>
      <c r="R9" s="97">
        <v>0</v>
      </c>
      <c r="S9" s="11">
        <f>L9-T9-U9-V9-W9-X9-Y9</f>
        <v>832</v>
      </c>
      <c r="T9" s="24">
        <v>0</v>
      </c>
      <c r="U9" s="24">
        <v>0</v>
      </c>
      <c r="V9" s="24">
        <v>0</v>
      </c>
      <c r="W9" s="24">
        <v>0</v>
      </c>
      <c r="X9" s="41">
        <v>121</v>
      </c>
      <c r="Y9" s="40">
        <v>0</v>
      </c>
      <c r="Z9" s="29"/>
      <c r="AA9" s="22"/>
      <c r="AB9" s="18"/>
    </row>
    <row r="10" spans="1:28" ht="10.5" customHeight="1">
      <c r="A10" s="4" t="s">
        <v>100</v>
      </c>
      <c r="B10" s="5"/>
      <c r="C10" s="27">
        <f t="shared" si="2"/>
        <v>71</v>
      </c>
      <c r="D10" s="27">
        <v>45</v>
      </c>
      <c r="E10" s="27">
        <v>26</v>
      </c>
      <c r="F10" s="36">
        <v>7</v>
      </c>
      <c r="G10" s="27">
        <f t="shared" si="3"/>
        <v>7</v>
      </c>
      <c r="H10" s="37">
        <v>5</v>
      </c>
      <c r="I10" s="24">
        <v>0</v>
      </c>
      <c r="J10" s="37">
        <v>1</v>
      </c>
      <c r="K10" s="38">
        <v>1</v>
      </c>
      <c r="L10" s="27">
        <f t="shared" si="4"/>
        <v>1085</v>
      </c>
      <c r="M10" s="39">
        <v>509</v>
      </c>
      <c r="N10" s="86">
        <v>576</v>
      </c>
      <c r="O10" s="96">
        <v>365</v>
      </c>
      <c r="P10" s="75">
        <v>362</v>
      </c>
      <c r="Q10" s="75">
        <v>358</v>
      </c>
      <c r="R10" s="97">
        <v>0</v>
      </c>
      <c r="S10" s="11">
        <f aca="true" t="shared" si="5" ref="S10:S37">L10-T10-U10-V10-W10-X10-Y10</f>
        <v>1085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40">
        <v>0</v>
      </c>
      <c r="Z10" s="29"/>
      <c r="AA10" s="22"/>
      <c r="AB10" s="18"/>
    </row>
    <row r="11" spans="1:28" ht="10.5" customHeight="1">
      <c r="A11" s="4" t="s">
        <v>101</v>
      </c>
      <c r="B11" s="5" t="s">
        <v>83</v>
      </c>
      <c r="C11" s="27">
        <f t="shared" si="2"/>
        <v>60</v>
      </c>
      <c r="D11" s="27">
        <v>37</v>
      </c>
      <c r="E11" s="27">
        <v>23</v>
      </c>
      <c r="F11" s="36">
        <v>11</v>
      </c>
      <c r="G11" s="27">
        <f t="shared" si="3"/>
        <v>10</v>
      </c>
      <c r="H11" s="37">
        <v>5</v>
      </c>
      <c r="I11" s="24">
        <v>0</v>
      </c>
      <c r="J11" s="37">
        <v>4</v>
      </c>
      <c r="K11" s="38">
        <v>1</v>
      </c>
      <c r="L11" s="27">
        <f>SUM(M11:N11)</f>
        <v>970</v>
      </c>
      <c r="M11" s="39">
        <v>457</v>
      </c>
      <c r="N11" s="86">
        <v>513</v>
      </c>
      <c r="O11" s="96">
        <v>324</v>
      </c>
      <c r="P11" s="75">
        <v>323</v>
      </c>
      <c r="Q11" s="75">
        <v>323</v>
      </c>
      <c r="R11" s="97">
        <v>0</v>
      </c>
      <c r="S11" s="90">
        <v>0</v>
      </c>
      <c r="T11" s="24">
        <v>0</v>
      </c>
      <c r="U11" s="24">
        <v>0</v>
      </c>
      <c r="V11" s="27">
        <v>970</v>
      </c>
      <c r="W11" s="24">
        <v>0</v>
      </c>
      <c r="X11" s="24">
        <v>0</v>
      </c>
      <c r="Y11" s="40">
        <v>0</v>
      </c>
      <c r="Z11" s="29"/>
      <c r="AA11" s="22"/>
      <c r="AB11" s="18"/>
    </row>
    <row r="12" spans="1:28" ht="10.5" customHeight="1">
      <c r="A12" s="4" t="s">
        <v>102</v>
      </c>
      <c r="B12" s="5"/>
      <c r="C12" s="27">
        <f t="shared" si="2"/>
        <v>51</v>
      </c>
      <c r="D12" s="27">
        <v>44</v>
      </c>
      <c r="E12" s="27">
        <v>7</v>
      </c>
      <c r="F12" s="36">
        <v>9</v>
      </c>
      <c r="G12" s="27">
        <f t="shared" si="3"/>
        <v>17</v>
      </c>
      <c r="H12" s="37">
        <v>5</v>
      </c>
      <c r="I12" s="24">
        <v>0</v>
      </c>
      <c r="J12" s="37">
        <v>11</v>
      </c>
      <c r="K12" s="38">
        <v>1</v>
      </c>
      <c r="L12" s="27">
        <f t="shared" si="4"/>
        <v>692</v>
      </c>
      <c r="M12" s="39">
        <v>666</v>
      </c>
      <c r="N12" s="86">
        <v>26</v>
      </c>
      <c r="O12" s="96">
        <v>242</v>
      </c>
      <c r="P12" s="75">
        <v>227</v>
      </c>
      <c r="Q12" s="75">
        <v>223</v>
      </c>
      <c r="R12" s="97">
        <v>0</v>
      </c>
      <c r="S12" s="90">
        <v>0</v>
      </c>
      <c r="T12" s="24">
        <v>0</v>
      </c>
      <c r="U12" s="27">
        <v>692</v>
      </c>
      <c r="V12" s="24">
        <v>0</v>
      </c>
      <c r="W12" s="24">
        <v>0</v>
      </c>
      <c r="X12" s="24">
        <v>0</v>
      </c>
      <c r="Y12" s="40">
        <v>0</v>
      </c>
      <c r="Z12" s="29"/>
      <c r="AA12" s="22"/>
      <c r="AB12" s="18"/>
    </row>
    <row r="13" spans="1:28" ht="15.75" customHeight="1">
      <c r="A13" s="4" t="s">
        <v>103</v>
      </c>
      <c r="B13" s="5" t="s">
        <v>83</v>
      </c>
      <c r="C13" s="27">
        <f t="shared" si="2"/>
        <v>60</v>
      </c>
      <c r="D13" s="27">
        <v>48</v>
      </c>
      <c r="E13" s="27">
        <v>12</v>
      </c>
      <c r="F13" s="36">
        <v>5</v>
      </c>
      <c r="G13" s="27">
        <f t="shared" si="3"/>
        <v>18</v>
      </c>
      <c r="H13" s="37">
        <v>5</v>
      </c>
      <c r="I13" s="24">
        <v>0</v>
      </c>
      <c r="J13" s="37">
        <v>12</v>
      </c>
      <c r="K13" s="38">
        <v>1</v>
      </c>
      <c r="L13" s="27">
        <f t="shared" si="4"/>
        <v>819</v>
      </c>
      <c r="M13" s="39">
        <v>762</v>
      </c>
      <c r="N13" s="86">
        <v>57</v>
      </c>
      <c r="O13" s="96">
        <v>279</v>
      </c>
      <c r="P13" s="75">
        <v>269</v>
      </c>
      <c r="Q13" s="75">
        <v>271</v>
      </c>
      <c r="R13" s="97">
        <v>0</v>
      </c>
      <c r="S13" s="90">
        <v>0</v>
      </c>
      <c r="T13" s="24">
        <v>0</v>
      </c>
      <c r="U13" s="27">
        <v>819</v>
      </c>
      <c r="V13" s="24">
        <v>0</v>
      </c>
      <c r="W13" s="24">
        <v>0</v>
      </c>
      <c r="X13" s="24">
        <v>0</v>
      </c>
      <c r="Y13" s="40">
        <v>0</v>
      </c>
      <c r="Z13" s="29"/>
      <c r="AA13" s="22"/>
      <c r="AB13" s="18"/>
    </row>
    <row r="14" spans="1:28" ht="10.5" customHeight="1">
      <c r="A14" s="4" t="s">
        <v>104</v>
      </c>
      <c r="B14" s="5"/>
      <c r="C14" s="27">
        <f t="shared" si="2"/>
        <v>57</v>
      </c>
      <c r="D14" s="27">
        <v>42</v>
      </c>
      <c r="E14" s="27">
        <v>15</v>
      </c>
      <c r="F14" s="36">
        <v>5</v>
      </c>
      <c r="G14" s="27">
        <f t="shared" si="3"/>
        <v>7</v>
      </c>
      <c r="H14" s="37">
        <v>5</v>
      </c>
      <c r="I14" s="24">
        <v>0</v>
      </c>
      <c r="J14" s="37">
        <v>1</v>
      </c>
      <c r="K14" s="38">
        <v>1</v>
      </c>
      <c r="L14" s="27">
        <f t="shared" si="4"/>
        <v>960</v>
      </c>
      <c r="M14" s="39">
        <v>563</v>
      </c>
      <c r="N14" s="86">
        <v>397</v>
      </c>
      <c r="O14" s="96">
        <v>320</v>
      </c>
      <c r="P14" s="75">
        <v>319</v>
      </c>
      <c r="Q14" s="75">
        <v>321</v>
      </c>
      <c r="R14" s="97">
        <v>0</v>
      </c>
      <c r="S14" s="11">
        <f t="shared" si="5"/>
        <v>960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40">
        <v>0</v>
      </c>
      <c r="Z14" s="29"/>
      <c r="AA14" s="22"/>
      <c r="AB14" s="18"/>
    </row>
    <row r="15" spans="1:28" ht="10.5" customHeight="1">
      <c r="A15" s="4" t="s">
        <v>105</v>
      </c>
      <c r="B15" s="5"/>
      <c r="C15" s="27">
        <f t="shared" si="2"/>
        <v>64</v>
      </c>
      <c r="D15" s="27">
        <v>46</v>
      </c>
      <c r="E15" s="27">
        <v>18</v>
      </c>
      <c r="F15" s="36">
        <v>4</v>
      </c>
      <c r="G15" s="27">
        <f t="shared" si="3"/>
        <v>7</v>
      </c>
      <c r="H15" s="37">
        <v>5</v>
      </c>
      <c r="I15" s="24">
        <v>0</v>
      </c>
      <c r="J15" s="37">
        <v>1</v>
      </c>
      <c r="K15" s="38">
        <v>1</v>
      </c>
      <c r="L15" s="27">
        <f t="shared" si="4"/>
        <v>1076</v>
      </c>
      <c r="M15" s="39">
        <v>616</v>
      </c>
      <c r="N15" s="86">
        <v>460</v>
      </c>
      <c r="O15" s="96">
        <v>360</v>
      </c>
      <c r="P15" s="75">
        <v>354</v>
      </c>
      <c r="Q15" s="75">
        <v>362</v>
      </c>
      <c r="R15" s="97">
        <v>0</v>
      </c>
      <c r="S15" s="11">
        <f t="shared" si="5"/>
        <v>1076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40">
        <v>0</v>
      </c>
      <c r="Z15" s="29"/>
      <c r="AA15" s="22"/>
      <c r="AB15" s="18"/>
    </row>
    <row r="16" spans="1:28" ht="10.5" customHeight="1">
      <c r="A16" s="4" t="s">
        <v>106</v>
      </c>
      <c r="B16" s="5"/>
      <c r="C16" s="27">
        <f t="shared" si="2"/>
        <v>60</v>
      </c>
      <c r="D16" s="27">
        <v>41</v>
      </c>
      <c r="E16" s="27">
        <v>19</v>
      </c>
      <c r="F16" s="36">
        <v>4</v>
      </c>
      <c r="G16" s="27">
        <f t="shared" si="3"/>
        <v>6</v>
      </c>
      <c r="H16" s="37">
        <v>5</v>
      </c>
      <c r="I16" s="24">
        <v>0</v>
      </c>
      <c r="J16" s="37">
        <v>1</v>
      </c>
      <c r="K16" s="40">
        <v>0</v>
      </c>
      <c r="L16" s="27">
        <f t="shared" si="4"/>
        <v>1076</v>
      </c>
      <c r="M16" s="39">
        <v>589</v>
      </c>
      <c r="N16" s="86">
        <v>487</v>
      </c>
      <c r="O16" s="96">
        <v>360</v>
      </c>
      <c r="P16" s="75">
        <v>361</v>
      </c>
      <c r="Q16" s="75">
        <v>355</v>
      </c>
      <c r="R16" s="97">
        <v>0</v>
      </c>
      <c r="S16" s="11">
        <f t="shared" si="5"/>
        <v>1076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40">
        <v>0</v>
      </c>
      <c r="Z16" s="29"/>
      <c r="AA16" s="22"/>
      <c r="AB16" s="18"/>
    </row>
    <row r="17" spans="1:28" ht="10.5" customHeight="1">
      <c r="A17" s="4" t="s">
        <v>107</v>
      </c>
      <c r="B17" s="11"/>
      <c r="C17" s="27">
        <f t="shared" si="2"/>
        <v>55</v>
      </c>
      <c r="D17" s="27">
        <v>38</v>
      </c>
      <c r="E17" s="27">
        <v>17</v>
      </c>
      <c r="F17" s="36">
        <v>4</v>
      </c>
      <c r="G17" s="27">
        <f t="shared" si="3"/>
        <v>7</v>
      </c>
      <c r="H17" s="37">
        <v>5</v>
      </c>
      <c r="I17" s="24">
        <v>0</v>
      </c>
      <c r="J17" s="37">
        <v>1</v>
      </c>
      <c r="K17" s="38">
        <v>1</v>
      </c>
      <c r="L17" s="27">
        <f t="shared" si="4"/>
        <v>955</v>
      </c>
      <c r="M17" s="39">
        <v>402</v>
      </c>
      <c r="N17" s="86">
        <v>553</v>
      </c>
      <c r="O17" s="96">
        <v>320</v>
      </c>
      <c r="P17" s="75">
        <v>316</v>
      </c>
      <c r="Q17" s="75">
        <v>319</v>
      </c>
      <c r="R17" s="97">
        <v>0</v>
      </c>
      <c r="S17" s="11">
        <f t="shared" si="5"/>
        <v>955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40">
        <v>0</v>
      </c>
      <c r="Z17" s="29"/>
      <c r="AA17" s="22"/>
      <c r="AB17" s="18"/>
    </row>
    <row r="18" spans="1:28" ht="15.75" customHeight="1">
      <c r="A18" s="4" t="s">
        <v>108</v>
      </c>
      <c r="B18" s="5"/>
      <c r="C18" s="27">
        <f t="shared" si="2"/>
        <v>54</v>
      </c>
      <c r="D18" s="27">
        <v>42</v>
      </c>
      <c r="E18" s="27">
        <v>12</v>
      </c>
      <c r="F18" s="36">
        <v>4</v>
      </c>
      <c r="G18" s="27">
        <f t="shared" si="3"/>
        <v>7</v>
      </c>
      <c r="H18" s="37">
        <v>5</v>
      </c>
      <c r="I18" s="24">
        <v>0</v>
      </c>
      <c r="J18" s="37">
        <v>1</v>
      </c>
      <c r="K18" s="38">
        <v>1</v>
      </c>
      <c r="L18" s="27">
        <f t="shared" si="4"/>
        <v>954</v>
      </c>
      <c r="M18" s="39">
        <v>438</v>
      </c>
      <c r="N18" s="86">
        <v>516</v>
      </c>
      <c r="O18" s="96">
        <v>320</v>
      </c>
      <c r="P18" s="75">
        <v>319</v>
      </c>
      <c r="Q18" s="75">
        <v>315</v>
      </c>
      <c r="R18" s="97">
        <v>0</v>
      </c>
      <c r="S18" s="11">
        <f t="shared" si="5"/>
        <v>954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40">
        <v>0</v>
      </c>
      <c r="Z18" s="29"/>
      <c r="AA18" s="22"/>
      <c r="AB18" s="18"/>
    </row>
    <row r="19" spans="1:28" ht="10.5" customHeight="1">
      <c r="A19" s="4" t="s">
        <v>109</v>
      </c>
      <c r="B19" s="5" t="s">
        <v>83</v>
      </c>
      <c r="C19" s="27">
        <f t="shared" si="2"/>
        <v>23</v>
      </c>
      <c r="D19" s="27">
        <v>14</v>
      </c>
      <c r="E19" s="27">
        <v>9</v>
      </c>
      <c r="F19" s="36">
        <v>4</v>
      </c>
      <c r="G19" s="27">
        <f t="shared" si="3"/>
        <v>3</v>
      </c>
      <c r="H19" s="37">
        <v>2</v>
      </c>
      <c r="I19" s="24">
        <v>0</v>
      </c>
      <c r="J19" s="37">
        <v>1</v>
      </c>
      <c r="K19" s="40">
        <v>0</v>
      </c>
      <c r="L19" s="27">
        <f t="shared" si="4"/>
        <v>236</v>
      </c>
      <c r="M19" s="39">
        <v>123</v>
      </c>
      <c r="N19" s="86">
        <v>113</v>
      </c>
      <c r="O19" s="96">
        <v>81</v>
      </c>
      <c r="P19" s="75">
        <v>77</v>
      </c>
      <c r="Q19" s="75">
        <v>78</v>
      </c>
      <c r="R19" s="97">
        <v>0</v>
      </c>
      <c r="S19" s="11">
        <f t="shared" si="5"/>
        <v>236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40">
        <v>0</v>
      </c>
      <c r="Z19" s="29"/>
      <c r="AA19" s="22"/>
      <c r="AB19" s="18"/>
    </row>
    <row r="20" spans="1:28" ht="10.5" customHeight="1">
      <c r="A20" s="4" t="s">
        <v>110</v>
      </c>
      <c r="B20" s="5"/>
      <c r="C20" s="27">
        <f t="shared" si="2"/>
        <v>54</v>
      </c>
      <c r="D20" s="27">
        <v>37</v>
      </c>
      <c r="E20" s="27">
        <v>17</v>
      </c>
      <c r="F20" s="36">
        <v>4</v>
      </c>
      <c r="G20" s="27">
        <f t="shared" si="3"/>
        <v>7</v>
      </c>
      <c r="H20" s="37">
        <v>5</v>
      </c>
      <c r="I20" s="24">
        <v>0</v>
      </c>
      <c r="J20" s="37">
        <v>1</v>
      </c>
      <c r="K20" s="38">
        <v>1</v>
      </c>
      <c r="L20" s="27">
        <f t="shared" si="4"/>
        <v>956</v>
      </c>
      <c r="M20" s="39">
        <v>463</v>
      </c>
      <c r="N20" s="86">
        <v>493</v>
      </c>
      <c r="O20" s="96">
        <v>320</v>
      </c>
      <c r="P20" s="75">
        <v>319</v>
      </c>
      <c r="Q20" s="75">
        <v>317</v>
      </c>
      <c r="R20" s="97">
        <v>0</v>
      </c>
      <c r="S20" s="11">
        <f t="shared" si="5"/>
        <v>956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40">
        <v>0</v>
      </c>
      <c r="Z20" s="29"/>
      <c r="AA20" s="22"/>
      <c r="AB20" s="18"/>
    </row>
    <row r="21" spans="1:28" ht="10.5" customHeight="1">
      <c r="A21" s="4" t="s">
        <v>111</v>
      </c>
      <c r="B21" s="5"/>
      <c r="C21" s="27">
        <f t="shared" si="2"/>
        <v>42</v>
      </c>
      <c r="D21" s="27">
        <v>29</v>
      </c>
      <c r="E21" s="27">
        <v>13</v>
      </c>
      <c r="F21" s="36">
        <v>7</v>
      </c>
      <c r="G21" s="27">
        <f t="shared" si="3"/>
        <v>6</v>
      </c>
      <c r="H21" s="37">
        <v>4</v>
      </c>
      <c r="I21" s="24">
        <v>0</v>
      </c>
      <c r="J21" s="37">
        <v>1</v>
      </c>
      <c r="K21" s="38">
        <v>1</v>
      </c>
      <c r="L21" s="27">
        <f t="shared" si="4"/>
        <v>542</v>
      </c>
      <c r="M21" s="39">
        <v>294</v>
      </c>
      <c r="N21" s="86">
        <v>248</v>
      </c>
      <c r="O21" s="96">
        <v>200</v>
      </c>
      <c r="P21" s="75">
        <v>185</v>
      </c>
      <c r="Q21" s="75">
        <v>157</v>
      </c>
      <c r="R21" s="97">
        <v>0</v>
      </c>
      <c r="S21" s="11">
        <f t="shared" si="5"/>
        <v>542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40">
        <v>0</v>
      </c>
      <c r="Z21" s="29"/>
      <c r="AA21" s="22"/>
      <c r="AB21" s="18"/>
    </row>
    <row r="22" spans="1:28" ht="10.5" customHeight="1">
      <c r="A22" s="4" t="s">
        <v>112</v>
      </c>
      <c r="B22" s="5"/>
      <c r="C22" s="27">
        <f t="shared" si="2"/>
        <v>158</v>
      </c>
      <c r="D22" s="27">
        <v>101</v>
      </c>
      <c r="E22" s="27">
        <v>57</v>
      </c>
      <c r="F22" s="36">
        <v>61</v>
      </c>
      <c r="G22" s="27">
        <f t="shared" si="3"/>
        <v>13</v>
      </c>
      <c r="H22" s="37">
        <v>8</v>
      </c>
      <c r="I22" s="24">
        <v>0</v>
      </c>
      <c r="J22" s="37">
        <v>3</v>
      </c>
      <c r="K22" s="38">
        <v>2</v>
      </c>
      <c r="L22" s="27">
        <f t="shared" si="4"/>
        <v>2374</v>
      </c>
      <c r="M22" s="39">
        <v>993</v>
      </c>
      <c r="N22" s="86">
        <v>1381</v>
      </c>
      <c r="O22" s="96">
        <v>762</v>
      </c>
      <c r="P22" s="75">
        <v>767</v>
      </c>
      <c r="Q22" s="75">
        <v>766</v>
      </c>
      <c r="R22" s="98">
        <v>79</v>
      </c>
      <c r="S22" s="11">
        <f t="shared" si="5"/>
        <v>2175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42">
        <v>199</v>
      </c>
      <c r="Z22" s="30" t="s">
        <v>135</v>
      </c>
      <c r="AA22" s="22"/>
      <c r="AB22" s="18"/>
    </row>
    <row r="23" spans="1:28" ht="15.75" customHeight="1">
      <c r="A23" s="4" t="s">
        <v>113</v>
      </c>
      <c r="B23" s="5"/>
      <c r="C23" s="27">
        <f t="shared" si="2"/>
        <v>59</v>
      </c>
      <c r="D23" s="27">
        <v>35</v>
      </c>
      <c r="E23" s="27">
        <v>24</v>
      </c>
      <c r="F23" s="36">
        <v>6</v>
      </c>
      <c r="G23" s="27">
        <f t="shared" si="3"/>
        <v>7</v>
      </c>
      <c r="H23" s="37">
        <v>5</v>
      </c>
      <c r="I23" s="24">
        <v>0</v>
      </c>
      <c r="J23" s="37">
        <v>1</v>
      </c>
      <c r="K23" s="38">
        <v>1</v>
      </c>
      <c r="L23" s="27">
        <f t="shared" si="4"/>
        <v>1025</v>
      </c>
      <c r="M23" s="39">
        <v>524</v>
      </c>
      <c r="N23" s="86">
        <v>501</v>
      </c>
      <c r="O23" s="96">
        <v>320</v>
      </c>
      <c r="P23" s="75">
        <v>353</v>
      </c>
      <c r="Q23" s="75">
        <v>352</v>
      </c>
      <c r="R23" s="97">
        <v>0</v>
      </c>
      <c r="S23" s="11">
        <f t="shared" si="5"/>
        <v>1025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40">
        <v>0</v>
      </c>
      <c r="Z23" s="29"/>
      <c r="AA23" s="22"/>
      <c r="AB23" s="18"/>
    </row>
    <row r="24" spans="1:28" ht="10.5" customHeight="1">
      <c r="A24" s="4" t="s">
        <v>114</v>
      </c>
      <c r="B24" s="5"/>
      <c r="C24" s="27">
        <f t="shared" si="2"/>
        <v>54</v>
      </c>
      <c r="D24" s="27">
        <v>35</v>
      </c>
      <c r="E24" s="27">
        <v>19</v>
      </c>
      <c r="F24" s="36">
        <v>4</v>
      </c>
      <c r="G24" s="27">
        <f t="shared" si="3"/>
        <v>7</v>
      </c>
      <c r="H24" s="37">
        <v>5</v>
      </c>
      <c r="I24" s="24">
        <v>0</v>
      </c>
      <c r="J24" s="37">
        <v>1</v>
      </c>
      <c r="K24" s="38">
        <v>1</v>
      </c>
      <c r="L24" s="27">
        <f t="shared" si="4"/>
        <v>941</v>
      </c>
      <c r="M24" s="39">
        <v>433</v>
      </c>
      <c r="N24" s="86">
        <v>508</v>
      </c>
      <c r="O24" s="96">
        <v>321</v>
      </c>
      <c r="P24" s="75">
        <v>315</v>
      </c>
      <c r="Q24" s="75">
        <v>305</v>
      </c>
      <c r="R24" s="97">
        <v>0</v>
      </c>
      <c r="S24" s="11">
        <f t="shared" si="5"/>
        <v>941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40">
        <v>0</v>
      </c>
      <c r="Z24" s="29"/>
      <c r="AA24" s="22"/>
      <c r="AB24" s="18"/>
    </row>
    <row r="25" spans="1:28" ht="10.5" customHeight="1">
      <c r="A25" s="4" t="s">
        <v>0</v>
      </c>
      <c r="B25" s="5"/>
      <c r="C25" s="27">
        <f t="shared" si="2"/>
        <v>59</v>
      </c>
      <c r="D25" s="27">
        <v>37</v>
      </c>
      <c r="E25" s="27">
        <v>22</v>
      </c>
      <c r="F25" s="36">
        <v>6</v>
      </c>
      <c r="G25" s="27">
        <f t="shared" si="3"/>
        <v>7</v>
      </c>
      <c r="H25" s="37">
        <v>5</v>
      </c>
      <c r="I25" s="24">
        <v>0</v>
      </c>
      <c r="J25" s="37">
        <v>1</v>
      </c>
      <c r="K25" s="38">
        <v>1</v>
      </c>
      <c r="L25" s="27">
        <f t="shared" si="4"/>
        <v>1083</v>
      </c>
      <c r="M25" s="39">
        <v>495</v>
      </c>
      <c r="N25" s="86">
        <v>588</v>
      </c>
      <c r="O25" s="96">
        <v>363</v>
      </c>
      <c r="P25" s="75">
        <v>359</v>
      </c>
      <c r="Q25" s="75">
        <v>361</v>
      </c>
      <c r="R25" s="97">
        <v>0</v>
      </c>
      <c r="S25" s="11">
        <f t="shared" si="5"/>
        <v>1083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40">
        <v>0</v>
      </c>
      <c r="Z25" s="29"/>
      <c r="AA25" s="22"/>
      <c r="AB25" s="18"/>
    </row>
    <row r="26" spans="1:28" ht="10.5" customHeight="1">
      <c r="A26" s="4" t="s">
        <v>1</v>
      </c>
      <c r="B26" s="5"/>
      <c r="C26" s="27">
        <f t="shared" si="2"/>
        <v>54</v>
      </c>
      <c r="D26" s="27">
        <v>35</v>
      </c>
      <c r="E26" s="27">
        <v>19</v>
      </c>
      <c r="F26" s="36">
        <v>2</v>
      </c>
      <c r="G26" s="27">
        <f t="shared" si="3"/>
        <v>6</v>
      </c>
      <c r="H26" s="37">
        <v>5</v>
      </c>
      <c r="I26" s="24">
        <v>0</v>
      </c>
      <c r="J26" s="37">
        <v>1</v>
      </c>
      <c r="K26" s="40">
        <v>0</v>
      </c>
      <c r="L26" s="27">
        <f t="shared" si="4"/>
        <v>813</v>
      </c>
      <c r="M26" s="39">
        <v>405</v>
      </c>
      <c r="N26" s="86">
        <v>408</v>
      </c>
      <c r="O26" s="96">
        <v>280</v>
      </c>
      <c r="P26" s="75">
        <v>276</v>
      </c>
      <c r="Q26" s="75">
        <v>257</v>
      </c>
      <c r="R26" s="97">
        <v>0</v>
      </c>
      <c r="S26" s="11">
        <f t="shared" si="5"/>
        <v>813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40">
        <v>0</v>
      </c>
      <c r="Z26" s="29"/>
      <c r="AA26" s="22"/>
      <c r="AB26" s="18"/>
    </row>
    <row r="27" spans="1:28" ht="10.5" customHeight="1">
      <c r="A27" s="4" t="s">
        <v>73</v>
      </c>
      <c r="B27" s="5"/>
      <c r="C27" s="27">
        <f t="shared" si="2"/>
        <v>64</v>
      </c>
      <c r="D27" s="27">
        <v>45</v>
      </c>
      <c r="E27" s="27">
        <v>19</v>
      </c>
      <c r="F27" s="36">
        <v>5</v>
      </c>
      <c r="G27" s="27">
        <f t="shared" si="3"/>
        <v>8</v>
      </c>
      <c r="H27" s="37">
        <v>5</v>
      </c>
      <c r="I27" s="24">
        <v>0</v>
      </c>
      <c r="J27" s="37">
        <v>2</v>
      </c>
      <c r="K27" s="38">
        <v>1</v>
      </c>
      <c r="L27" s="27">
        <f t="shared" si="4"/>
        <v>1093</v>
      </c>
      <c r="M27" s="39">
        <v>551</v>
      </c>
      <c r="N27" s="86">
        <v>542</v>
      </c>
      <c r="O27" s="96">
        <v>367</v>
      </c>
      <c r="P27" s="75">
        <v>363</v>
      </c>
      <c r="Q27" s="75">
        <v>363</v>
      </c>
      <c r="R27" s="97">
        <v>0</v>
      </c>
      <c r="S27" s="11">
        <f t="shared" si="5"/>
        <v>855</v>
      </c>
      <c r="T27" s="24">
        <v>0</v>
      </c>
      <c r="U27" s="24">
        <v>0</v>
      </c>
      <c r="V27" s="24">
        <v>0</v>
      </c>
      <c r="W27" s="24">
        <v>0</v>
      </c>
      <c r="X27" s="41">
        <v>117</v>
      </c>
      <c r="Y27" s="42">
        <v>121</v>
      </c>
      <c r="Z27" s="29" t="s">
        <v>117</v>
      </c>
      <c r="AA27" s="22"/>
      <c r="AB27" s="18"/>
    </row>
    <row r="28" spans="1:28" ht="15.75" customHeight="1">
      <c r="A28" s="4" t="s">
        <v>2</v>
      </c>
      <c r="B28" s="5"/>
      <c r="C28" s="27">
        <f t="shared" si="2"/>
        <v>58</v>
      </c>
      <c r="D28" s="27">
        <v>35</v>
      </c>
      <c r="E28" s="27">
        <v>23</v>
      </c>
      <c r="F28" s="36">
        <v>7</v>
      </c>
      <c r="G28" s="27">
        <f t="shared" si="3"/>
        <v>7</v>
      </c>
      <c r="H28" s="37">
        <v>5</v>
      </c>
      <c r="I28" s="24">
        <v>0</v>
      </c>
      <c r="J28" s="37">
        <v>1</v>
      </c>
      <c r="K28" s="38">
        <v>1</v>
      </c>
      <c r="L28" s="27">
        <f t="shared" si="4"/>
        <v>1027</v>
      </c>
      <c r="M28" s="39">
        <v>447</v>
      </c>
      <c r="N28" s="86">
        <v>580</v>
      </c>
      <c r="O28" s="96">
        <v>320</v>
      </c>
      <c r="P28" s="75">
        <v>355</v>
      </c>
      <c r="Q28" s="75">
        <v>352</v>
      </c>
      <c r="R28" s="97">
        <v>0</v>
      </c>
      <c r="S28" s="11">
        <f t="shared" si="5"/>
        <v>1027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40">
        <v>0</v>
      </c>
      <c r="Z28" s="29"/>
      <c r="AA28" s="22"/>
      <c r="AB28" s="18"/>
    </row>
    <row r="29" spans="1:28" ht="10.5" customHeight="1">
      <c r="A29" s="4" t="s">
        <v>3</v>
      </c>
      <c r="B29" s="5"/>
      <c r="C29" s="27">
        <f t="shared" si="2"/>
        <v>41</v>
      </c>
      <c r="D29" s="27">
        <v>29</v>
      </c>
      <c r="E29" s="27">
        <v>12</v>
      </c>
      <c r="F29" s="36">
        <v>5</v>
      </c>
      <c r="G29" s="27">
        <f t="shared" si="3"/>
        <v>5</v>
      </c>
      <c r="H29" s="37">
        <v>4</v>
      </c>
      <c r="I29" s="24">
        <v>0</v>
      </c>
      <c r="J29" s="37">
        <v>1</v>
      </c>
      <c r="K29" s="40">
        <v>0</v>
      </c>
      <c r="L29" s="27">
        <f t="shared" si="4"/>
        <v>550</v>
      </c>
      <c r="M29" s="39">
        <v>316</v>
      </c>
      <c r="N29" s="86">
        <v>234</v>
      </c>
      <c r="O29" s="96">
        <v>198</v>
      </c>
      <c r="P29" s="75">
        <v>180</v>
      </c>
      <c r="Q29" s="75">
        <v>172</v>
      </c>
      <c r="R29" s="97">
        <v>0</v>
      </c>
      <c r="S29" s="11">
        <f t="shared" si="5"/>
        <v>550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40">
        <v>0</v>
      </c>
      <c r="Z29" s="29"/>
      <c r="AA29" s="22"/>
      <c r="AB29" s="18"/>
    </row>
    <row r="30" spans="1:28" ht="10.5" customHeight="1">
      <c r="A30" s="4" t="s">
        <v>4</v>
      </c>
      <c r="B30" s="5"/>
      <c r="C30" s="27">
        <f t="shared" si="2"/>
        <v>62</v>
      </c>
      <c r="D30" s="27">
        <v>43</v>
      </c>
      <c r="E30" s="27">
        <v>19</v>
      </c>
      <c r="F30" s="36">
        <v>7</v>
      </c>
      <c r="G30" s="27">
        <f t="shared" si="3"/>
        <v>7</v>
      </c>
      <c r="H30" s="37">
        <v>5</v>
      </c>
      <c r="I30" s="24">
        <v>0</v>
      </c>
      <c r="J30" s="37">
        <v>1</v>
      </c>
      <c r="K30" s="38">
        <v>1</v>
      </c>
      <c r="L30" s="27">
        <f t="shared" si="4"/>
        <v>1090</v>
      </c>
      <c r="M30" s="39">
        <v>597</v>
      </c>
      <c r="N30" s="86">
        <v>493</v>
      </c>
      <c r="O30" s="96">
        <v>364</v>
      </c>
      <c r="P30" s="75">
        <v>365</v>
      </c>
      <c r="Q30" s="75">
        <v>361</v>
      </c>
      <c r="R30" s="97">
        <v>0</v>
      </c>
      <c r="S30" s="11">
        <f t="shared" si="5"/>
        <v>1090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40">
        <v>0</v>
      </c>
      <c r="Z30" s="29"/>
      <c r="AA30" s="22"/>
      <c r="AB30" s="18"/>
    </row>
    <row r="31" spans="1:28" ht="10.5" customHeight="1">
      <c r="A31" s="4" t="s">
        <v>5</v>
      </c>
      <c r="B31" s="5"/>
      <c r="C31" s="27">
        <f t="shared" si="2"/>
        <v>59</v>
      </c>
      <c r="D31" s="27">
        <v>38</v>
      </c>
      <c r="E31" s="27">
        <v>21</v>
      </c>
      <c r="F31" s="36">
        <v>7</v>
      </c>
      <c r="G31" s="27">
        <f>SUM(H31:K31)</f>
        <v>7</v>
      </c>
      <c r="H31" s="37">
        <v>5</v>
      </c>
      <c r="I31" s="24">
        <v>0</v>
      </c>
      <c r="J31" s="37">
        <v>1</v>
      </c>
      <c r="K31" s="38">
        <v>1</v>
      </c>
      <c r="L31" s="27">
        <f t="shared" si="4"/>
        <v>1075</v>
      </c>
      <c r="M31" s="39">
        <v>502</v>
      </c>
      <c r="N31" s="86">
        <v>573</v>
      </c>
      <c r="O31" s="96">
        <v>363</v>
      </c>
      <c r="P31" s="75">
        <v>361</v>
      </c>
      <c r="Q31" s="75">
        <v>351</v>
      </c>
      <c r="R31" s="97">
        <v>0</v>
      </c>
      <c r="S31" s="11">
        <f t="shared" si="5"/>
        <v>1075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40">
        <v>0</v>
      </c>
      <c r="Z31" s="29"/>
      <c r="AA31" s="22"/>
      <c r="AB31" s="18"/>
    </row>
    <row r="32" spans="1:28" ht="10.5" customHeight="1">
      <c r="A32" s="4" t="s">
        <v>69</v>
      </c>
      <c r="B32" s="5" t="s">
        <v>83</v>
      </c>
      <c r="C32" s="27">
        <f t="shared" si="2"/>
        <v>74</v>
      </c>
      <c r="D32" s="27">
        <v>53</v>
      </c>
      <c r="E32" s="27">
        <v>21</v>
      </c>
      <c r="F32" s="36">
        <v>1</v>
      </c>
      <c r="G32" s="27">
        <f t="shared" si="3"/>
        <v>9</v>
      </c>
      <c r="H32" s="37">
        <v>6</v>
      </c>
      <c r="I32" s="24">
        <v>0</v>
      </c>
      <c r="J32" s="37">
        <v>3</v>
      </c>
      <c r="K32" s="40">
        <v>0</v>
      </c>
      <c r="L32" s="27">
        <f t="shared" si="4"/>
        <v>1089</v>
      </c>
      <c r="M32" s="43">
        <v>623</v>
      </c>
      <c r="N32" s="87">
        <v>466</v>
      </c>
      <c r="O32" s="99">
        <v>365</v>
      </c>
      <c r="P32" s="74">
        <v>364</v>
      </c>
      <c r="Q32" s="74">
        <v>360</v>
      </c>
      <c r="R32" s="97">
        <v>0</v>
      </c>
      <c r="S32" s="11">
        <f t="shared" si="5"/>
        <v>969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42">
        <v>120</v>
      </c>
      <c r="Z32" s="29" t="s">
        <v>142</v>
      </c>
      <c r="AA32" s="22"/>
      <c r="AB32" s="18"/>
    </row>
    <row r="33" spans="1:28" ht="15.75" customHeight="1">
      <c r="A33" s="4" t="s">
        <v>6</v>
      </c>
      <c r="B33" s="5"/>
      <c r="C33" s="27">
        <f t="shared" si="2"/>
        <v>60</v>
      </c>
      <c r="D33" s="27">
        <v>40</v>
      </c>
      <c r="E33" s="27">
        <v>20</v>
      </c>
      <c r="F33" s="36">
        <v>6</v>
      </c>
      <c r="G33" s="27">
        <f t="shared" si="3"/>
        <v>8</v>
      </c>
      <c r="H33" s="37">
        <v>5</v>
      </c>
      <c r="I33" s="24">
        <v>0</v>
      </c>
      <c r="J33" s="37">
        <v>3</v>
      </c>
      <c r="K33" s="40">
        <v>0</v>
      </c>
      <c r="L33" s="27">
        <f t="shared" si="4"/>
        <v>963</v>
      </c>
      <c r="M33" s="43">
        <v>465</v>
      </c>
      <c r="N33" s="87">
        <v>498</v>
      </c>
      <c r="O33" s="99">
        <v>321</v>
      </c>
      <c r="P33" s="74">
        <v>324</v>
      </c>
      <c r="Q33" s="74">
        <v>318</v>
      </c>
      <c r="R33" s="97">
        <v>0</v>
      </c>
      <c r="S33" s="11">
        <f t="shared" si="5"/>
        <v>846</v>
      </c>
      <c r="T33" s="27">
        <v>117</v>
      </c>
      <c r="U33" s="24">
        <v>0</v>
      </c>
      <c r="V33" s="24">
        <v>0</v>
      </c>
      <c r="W33" s="24">
        <v>0</v>
      </c>
      <c r="X33" s="24">
        <v>0</v>
      </c>
      <c r="Y33" s="40">
        <v>0</v>
      </c>
      <c r="Z33" s="29"/>
      <c r="AA33" s="22"/>
      <c r="AB33" s="18"/>
    </row>
    <row r="34" spans="1:28" ht="10.5" customHeight="1">
      <c r="A34" s="4" t="s">
        <v>7</v>
      </c>
      <c r="B34" s="5"/>
      <c r="C34" s="27">
        <f t="shared" si="2"/>
        <v>55</v>
      </c>
      <c r="D34" s="27">
        <v>36</v>
      </c>
      <c r="E34" s="27">
        <v>19</v>
      </c>
      <c r="F34" s="36">
        <v>3</v>
      </c>
      <c r="G34" s="27">
        <f t="shared" si="3"/>
        <v>6</v>
      </c>
      <c r="H34" s="37">
        <v>5</v>
      </c>
      <c r="I34" s="24">
        <v>0</v>
      </c>
      <c r="J34" s="37">
        <v>1</v>
      </c>
      <c r="K34" s="40">
        <v>0</v>
      </c>
      <c r="L34" s="27">
        <f t="shared" si="4"/>
        <v>963</v>
      </c>
      <c r="M34" s="43">
        <v>466</v>
      </c>
      <c r="N34" s="87">
        <v>497</v>
      </c>
      <c r="O34" s="99">
        <v>320</v>
      </c>
      <c r="P34" s="74">
        <v>322</v>
      </c>
      <c r="Q34" s="74">
        <v>321</v>
      </c>
      <c r="R34" s="97">
        <v>0</v>
      </c>
      <c r="S34" s="11">
        <f t="shared" si="5"/>
        <v>963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40">
        <v>0</v>
      </c>
      <c r="Z34" s="29"/>
      <c r="AA34" s="22"/>
      <c r="AB34" s="18"/>
    </row>
    <row r="35" spans="1:28" ht="10.5" customHeight="1">
      <c r="A35" s="4" t="s">
        <v>136</v>
      </c>
      <c r="B35" s="5"/>
      <c r="C35" s="27">
        <f t="shared" si="2"/>
        <v>68</v>
      </c>
      <c r="D35" s="27">
        <v>45</v>
      </c>
      <c r="E35" s="27">
        <v>23</v>
      </c>
      <c r="F35" s="36">
        <v>8</v>
      </c>
      <c r="G35" s="27">
        <f t="shared" si="3"/>
        <v>6</v>
      </c>
      <c r="H35" s="37">
        <v>5</v>
      </c>
      <c r="I35" s="24">
        <v>0</v>
      </c>
      <c r="J35" s="37">
        <v>1</v>
      </c>
      <c r="K35" s="40">
        <v>0</v>
      </c>
      <c r="L35" s="27">
        <f t="shared" si="4"/>
        <v>996</v>
      </c>
      <c r="M35" s="43">
        <v>555</v>
      </c>
      <c r="N35" s="87">
        <v>441</v>
      </c>
      <c r="O35" s="99">
        <v>320</v>
      </c>
      <c r="P35" s="74">
        <v>318</v>
      </c>
      <c r="Q35" s="74">
        <v>358</v>
      </c>
      <c r="R35" s="97">
        <v>0</v>
      </c>
      <c r="S35" s="11">
        <f t="shared" si="5"/>
        <v>996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40">
        <v>0</v>
      </c>
      <c r="Z35" s="29"/>
      <c r="AA35" s="22"/>
      <c r="AB35" s="18"/>
    </row>
    <row r="36" spans="1:28" ht="10.5" customHeight="1">
      <c r="A36" s="4" t="s">
        <v>8</v>
      </c>
      <c r="B36" s="5"/>
      <c r="C36" s="27">
        <f t="shared" si="2"/>
        <v>58</v>
      </c>
      <c r="D36" s="27">
        <v>45</v>
      </c>
      <c r="E36" s="27">
        <v>13</v>
      </c>
      <c r="F36" s="36">
        <v>5</v>
      </c>
      <c r="G36" s="27">
        <f t="shared" si="3"/>
        <v>7</v>
      </c>
      <c r="H36" s="37">
        <v>5</v>
      </c>
      <c r="I36" s="24">
        <v>0</v>
      </c>
      <c r="J36" s="37">
        <v>1</v>
      </c>
      <c r="K36" s="38">
        <v>1</v>
      </c>
      <c r="L36" s="27">
        <f t="shared" si="4"/>
        <v>1018</v>
      </c>
      <c r="M36" s="43">
        <v>583</v>
      </c>
      <c r="N36" s="87">
        <v>435</v>
      </c>
      <c r="O36" s="99">
        <v>368</v>
      </c>
      <c r="P36" s="74">
        <v>326</v>
      </c>
      <c r="Q36" s="74">
        <v>324</v>
      </c>
      <c r="R36" s="97">
        <v>0</v>
      </c>
      <c r="S36" s="11">
        <f t="shared" si="5"/>
        <v>1018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40">
        <v>0</v>
      </c>
      <c r="Z36" s="29"/>
      <c r="AA36" s="22"/>
      <c r="AB36" s="18"/>
    </row>
    <row r="37" spans="1:28" ht="10.5" customHeight="1">
      <c r="A37" s="4" t="s">
        <v>9</v>
      </c>
      <c r="B37" s="5"/>
      <c r="C37" s="27">
        <f t="shared" si="2"/>
        <v>58</v>
      </c>
      <c r="D37" s="27">
        <v>34</v>
      </c>
      <c r="E37" s="27">
        <v>24</v>
      </c>
      <c r="F37" s="36">
        <v>7</v>
      </c>
      <c r="G37" s="27">
        <f t="shared" si="3"/>
        <v>6</v>
      </c>
      <c r="H37" s="37">
        <v>5</v>
      </c>
      <c r="I37" s="24">
        <v>0</v>
      </c>
      <c r="J37" s="37">
        <v>1</v>
      </c>
      <c r="K37" s="40">
        <v>0</v>
      </c>
      <c r="L37" s="27">
        <f t="shared" si="4"/>
        <v>1007</v>
      </c>
      <c r="M37" s="43">
        <v>477</v>
      </c>
      <c r="N37" s="87">
        <v>530</v>
      </c>
      <c r="O37" s="99">
        <v>323</v>
      </c>
      <c r="P37" s="74">
        <v>322</v>
      </c>
      <c r="Q37" s="74">
        <v>362</v>
      </c>
      <c r="R37" s="97">
        <v>0</v>
      </c>
      <c r="S37" s="11">
        <f t="shared" si="5"/>
        <v>1007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40">
        <v>0</v>
      </c>
      <c r="Z37" s="29"/>
      <c r="AA37" s="22"/>
      <c r="AB37" s="18"/>
    </row>
    <row r="38" spans="1:28" ht="9.75" customHeight="1">
      <c r="A38" s="4" t="s">
        <v>10</v>
      </c>
      <c r="B38" s="5"/>
      <c r="C38" s="27">
        <f>SUM(D38:E38)</f>
        <v>49</v>
      </c>
      <c r="D38" s="27">
        <v>38</v>
      </c>
      <c r="E38" s="27">
        <v>11</v>
      </c>
      <c r="F38" s="36">
        <v>8</v>
      </c>
      <c r="G38" s="27">
        <f>SUM(H38:K38)</f>
        <v>5</v>
      </c>
      <c r="H38" s="37">
        <v>4</v>
      </c>
      <c r="I38" s="24">
        <v>0</v>
      </c>
      <c r="J38" s="47">
        <v>1</v>
      </c>
      <c r="K38" s="40">
        <v>0</v>
      </c>
      <c r="L38" s="27">
        <f>SUM(M38:N38)</f>
        <v>697</v>
      </c>
      <c r="M38" s="43">
        <v>406</v>
      </c>
      <c r="N38" s="87">
        <v>291</v>
      </c>
      <c r="O38" s="99">
        <v>242</v>
      </c>
      <c r="P38" s="74">
        <v>237</v>
      </c>
      <c r="Q38" s="74">
        <v>218</v>
      </c>
      <c r="R38" s="97">
        <v>0</v>
      </c>
      <c r="S38" s="11">
        <f>L38-T38-U38-V38-W38-X38-Y38</f>
        <v>697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40">
        <v>0</v>
      </c>
      <c r="Z38" s="29"/>
      <c r="AA38" s="22"/>
      <c r="AB38" s="18"/>
    </row>
    <row r="39" spans="1:28" ht="9.75" customHeight="1">
      <c r="A39" s="4" t="s">
        <v>11</v>
      </c>
      <c r="B39" s="5"/>
      <c r="C39" s="27">
        <f aca="true" t="shared" si="6" ref="C39:C76">SUM(D39:E39)</f>
        <v>50</v>
      </c>
      <c r="D39" s="27">
        <v>34</v>
      </c>
      <c r="E39" s="27">
        <v>16</v>
      </c>
      <c r="F39" s="36">
        <v>9</v>
      </c>
      <c r="G39" s="27">
        <f aca="true" t="shared" si="7" ref="G39:G76">SUM(H39:K39)</f>
        <v>6</v>
      </c>
      <c r="H39" s="37">
        <v>4</v>
      </c>
      <c r="I39" s="24">
        <v>0</v>
      </c>
      <c r="J39" s="47">
        <v>1</v>
      </c>
      <c r="K39" s="38">
        <v>1</v>
      </c>
      <c r="L39" s="27">
        <f aca="true" t="shared" si="8" ref="L39:L76">SUM(M39:N39)</f>
        <v>698</v>
      </c>
      <c r="M39" s="43">
        <v>306</v>
      </c>
      <c r="N39" s="87">
        <v>392</v>
      </c>
      <c r="O39" s="99">
        <v>240</v>
      </c>
      <c r="P39" s="74">
        <v>234</v>
      </c>
      <c r="Q39" s="74">
        <v>224</v>
      </c>
      <c r="R39" s="97">
        <v>0</v>
      </c>
      <c r="S39" s="11">
        <f aca="true" t="shared" si="9" ref="S39:S76">L39-T39-U39-V39-W39-X39-Y39</f>
        <v>698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40">
        <v>0</v>
      </c>
      <c r="Z39" s="29"/>
      <c r="AA39" s="22"/>
      <c r="AB39" s="18"/>
    </row>
    <row r="40" spans="1:28" ht="9.75" customHeight="1">
      <c r="A40" s="4" t="s">
        <v>12</v>
      </c>
      <c r="B40" s="5"/>
      <c r="C40" s="27">
        <f t="shared" si="6"/>
        <v>49</v>
      </c>
      <c r="D40" s="27">
        <v>32</v>
      </c>
      <c r="E40" s="27">
        <v>17</v>
      </c>
      <c r="F40" s="36">
        <v>8</v>
      </c>
      <c r="G40" s="27">
        <f t="shared" si="7"/>
        <v>6</v>
      </c>
      <c r="H40" s="37">
        <v>4</v>
      </c>
      <c r="I40" s="24">
        <v>0</v>
      </c>
      <c r="J40" s="47">
        <v>1</v>
      </c>
      <c r="K40" s="48">
        <v>1</v>
      </c>
      <c r="L40" s="27">
        <f t="shared" si="8"/>
        <v>623</v>
      </c>
      <c r="M40" s="43">
        <v>350</v>
      </c>
      <c r="N40" s="87">
        <v>273</v>
      </c>
      <c r="O40" s="99">
        <v>239</v>
      </c>
      <c r="P40" s="74">
        <v>196</v>
      </c>
      <c r="Q40" s="74">
        <v>188</v>
      </c>
      <c r="R40" s="97">
        <v>0</v>
      </c>
      <c r="S40" s="11">
        <f t="shared" si="9"/>
        <v>623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40">
        <v>0</v>
      </c>
      <c r="Z40" s="29"/>
      <c r="AA40" s="22"/>
      <c r="AB40" s="18"/>
    </row>
    <row r="41" spans="1:28" ht="9.75" customHeight="1">
      <c r="A41" s="4" t="s">
        <v>13</v>
      </c>
      <c r="B41" s="5"/>
      <c r="C41" s="27">
        <f t="shared" si="6"/>
        <v>46</v>
      </c>
      <c r="D41" s="27">
        <v>32</v>
      </c>
      <c r="E41" s="27">
        <v>14</v>
      </c>
      <c r="F41" s="36">
        <v>6</v>
      </c>
      <c r="G41" s="27">
        <f t="shared" si="7"/>
        <v>5</v>
      </c>
      <c r="H41" s="37">
        <v>4</v>
      </c>
      <c r="I41" s="24">
        <v>0</v>
      </c>
      <c r="J41" s="47">
        <v>1</v>
      </c>
      <c r="K41" s="40">
        <v>0</v>
      </c>
      <c r="L41" s="27">
        <f t="shared" si="8"/>
        <v>682</v>
      </c>
      <c r="M41" s="43">
        <v>373</v>
      </c>
      <c r="N41" s="87">
        <v>309</v>
      </c>
      <c r="O41" s="99">
        <v>240</v>
      </c>
      <c r="P41" s="74">
        <v>228</v>
      </c>
      <c r="Q41" s="74">
        <v>214</v>
      </c>
      <c r="R41" s="97">
        <v>0</v>
      </c>
      <c r="S41" s="11">
        <f t="shared" si="9"/>
        <v>682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40">
        <v>0</v>
      </c>
      <c r="Z41" s="29"/>
      <c r="AA41" s="22"/>
      <c r="AB41" s="18"/>
    </row>
    <row r="42" spans="1:28" ht="9.75" customHeight="1">
      <c r="A42" s="4" t="s">
        <v>14</v>
      </c>
      <c r="B42" s="5" t="s">
        <v>83</v>
      </c>
      <c r="C42" s="27">
        <f t="shared" si="6"/>
        <v>55</v>
      </c>
      <c r="D42" s="27">
        <v>45</v>
      </c>
      <c r="E42" s="27">
        <v>10</v>
      </c>
      <c r="F42" s="36">
        <v>5</v>
      </c>
      <c r="G42" s="27">
        <f t="shared" si="7"/>
        <v>16</v>
      </c>
      <c r="H42" s="37">
        <v>5</v>
      </c>
      <c r="I42" s="24">
        <v>0</v>
      </c>
      <c r="J42" s="47">
        <v>11</v>
      </c>
      <c r="K42" s="40">
        <v>0</v>
      </c>
      <c r="L42" s="27">
        <f t="shared" si="8"/>
        <v>719</v>
      </c>
      <c r="M42" s="43">
        <v>586</v>
      </c>
      <c r="N42" s="87">
        <v>133</v>
      </c>
      <c r="O42" s="99">
        <v>274</v>
      </c>
      <c r="P42" s="74">
        <v>221</v>
      </c>
      <c r="Q42" s="74">
        <v>224</v>
      </c>
      <c r="R42" s="97">
        <v>0</v>
      </c>
      <c r="S42" s="90">
        <v>0</v>
      </c>
      <c r="T42" s="24">
        <v>0</v>
      </c>
      <c r="U42" s="27">
        <v>719</v>
      </c>
      <c r="V42" s="24">
        <v>0</v>
      </c>
      <c r="W42" s="24">
        <v>0</v>
      </c>
      <c r="X42" s="24">
        <v>0</v>
      </c>
      <c r="Y42" s="40">
        <v>0</v>
      </c>
      <c r="Z42" s="29"/>
      <c r="AA42" s="22"/>
      <c r="AB42" s="18"/>
    </row>
    <row r="43" spans="1:28" s="12" customFormat="1" ht="14.25" customHeight="1">
      <c r="A43" s="4" t="s">
        <v>15</v>
      </c>
      <c r="B43" s="5"/>
      <c r="C43" s="27">
        <f t="shared" si="6"/>
        <v>55</v>
      </c>
      <c r="D43" s="27">
        <v>39</v>
      </c>
      <c r="E43" s="27">
        <v>16</v>
      </c>
      <c r="F43" s="36">
        <v>1</v>
      </c>
      <c r="G43" s="27">
        <f t="shared" si="7"/>
        <v>7</v>
      </c>
      <c r="H43" s="37">
        <v>5</v>
      </c>
      <c r="I43" s="24">
        <v>0</v>
      </c>
      <c r="J43" s="47">
        <v>1</v>
      </c>
      <c r="K43" s="38">
        <v>1</v>
      </c>
      <c r="L43" s="27">
        <f t="shared" si="8"/>
        <v>957</v>
      </c>
      <c r="M43" s="43">
        <v>459</v>
      </c>
      <c r="N43" s="87">
        <v>498</v>
      </c>
      <c r="O43" s="99">
        <v>323</v>
      </c>
      <c r="P43" s="74">
        <v>316</v>
      </c>
      <c r="Q43" s="74">
        <v>318</v>
      </c>
      <c r="R43" s="97">
        <v>0</v>
      </c>
      <c r="S43" s="11">
        <f t="shared" si="9"/>
        <v>957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40">
        <v>0</v>
      </c>
      <c r="Z43" s="29"/>
      <c r="AA43" s="22"/>
      <c r="AB43" s="18"/>
    </row>
    <row r="44" spans="1:28" s="12" customFormat="1" ht="9.75" customHeight="1">
      <c r="A44" s="4" t="s">
        <v>16</v>
      </c>
      <c r="B44" s="5"/>
      <c r="C44" s="27">
        <f t="shared" si="6"/>
        <v>54</v>
      </c>
      <c r="D44" s="27">
        <v>33</v>
      </c>
      <c r="E44" s="27">
        <v>21</v>
      </c>
      <c r="F44" s="36">
        <v>3</v>
      </c>
      <c r="G44" s="27">
        <f t="shared" si="7"/>
        <v>7</v>
      </c>
      <c r="H44" s="37">
        <v>5</v>
      </c>
      <c r="I44" s="24">
        <v>0</v>
      </c>
      <c r="J44" s="47">
        <v>1</v>
      </c>
      <c r="K44" s="38">
        <v>1</v>
      </c>
      <c r="L44" s="27">
        <f t="shared" si="8"/>
        <v>969</v>
      </c>
      <c r="M44" s="43">
        <v>437</v>
      </c>
      <c r="N44" s="87">
        <v>532</v>
      </c>
      <c r="O44" s="99">
        <v>323</v>
      </c>
      <c r="P44" s="74">
        <v>324</v>
      </c>
      <c r="Q44" s="74">
        <v>322</v>
      </c>
      <c r="R44" s="97">
        <v>0</v>
      </c>
      <c r="S44" s="11">
        <f t="shared" si="9"/>
        <v>969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40">
        <v>0</v>
      </c>
      <c r="Z44" s="29"/>
      <c r="AA44" s="22"/>
      <c r="AB44" s="18"/>
    </row>
    <row r="45" spans="1:28" ht="9.75" customHeight="1">
      <c r="A45" s="4" t="s">
        <v>17</v>
      </c>
      <c r="B45" s="5" t="s">
        <v>83</v>
      </c>
      <c r="C45" s="27">
        <f t="shared" si="6"/>
        <v>43</v>
      </c>
      <c r="D45" s="27">
        <v>30</v>
      </c>
      <c r="E45" s="27">
        <v>13</v>
      </c>
      <c r="F45" s="36">
        <v>5</v>
      </c>
      <c r="G45" s="27">
        <f t="shared" si="7"/>
        <v>5</v>
      </c>
      <c r="H45" s="37">
        <v>4</v>
      </c>
      <c r="I45" s="24">
        <v>0</v>
      </c>
      <c r="J45" s="47">
        <v>1</v>
      </c>
      <c r="K45" s="40">
        <v>0</v>
      </c>
      <c r="L45" s="27">
        <f t="shared" si="8"/>
        <v>477</v>
      </c>
      <c r="M45" s="43">
        <v>293</v>
      </c>
      <c r="N45" s="87">
        <v>184</v>
      </c>
      <c r="O45" s="99">
        <v>167</v>
      </c>
      <c r="P45" s="74">
        <v>149</v>
      </c>
      <c r="Q45" s="74">
        <v>161</v>
      </c>
      <c r="R45" s="97">
        <v>0</v>
      </c>
      <c r="S45" s="11">
        <f t="shared" si="9"/>
        <v>477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40">
        <v>0</v>
      </c>
      <c r="Z45" s="29"/>
      <c r="AA45" s="22"/>
      <c r="AB45" s="18"/>
    </row>
    <row r="46" spans="1:28" ht="9.75" customHeight="1">
      <c r="A46" s="4" t="s">
        <v>18</v>
      </c>
      <c r="B46" s="5"/>
      <c r="C46" s="27">
        <f t="shared" si="6"/>
        <v>62</v>
      </c>
      <c r="D46" s="27">
        <v>36</v>
      </c>
      <c r="E46" s="27">
        <v>26</v>
      </c>
      <c r="F46" s="36">
        <v>10</v>
      </c>
      <c r="G46" s="27">
        <f t="shared" si="7"/>
        <v>6</v>
      </c>
      <c r="H46" s="37">
        <v>5</v>
      </c>
      <c r="I46" s="24">
        <v>0</v>
      </c>
      <c r="J46" s="47">
        <v>1</v>
      </c>
      <c r="K46" s="40">
        <v>0</v>
      </c>
      <c r="L46" s="27">
        <f t="shared" si="8"/>
        <v>1076</v>
      </c>
      <c r="M46" s="43">
        <v>441</v>
      </c>
      <c r="N46" s="87">
        <v>635</v>
      </c>
      <c r="O46" s="99">
        <v>359</v>
      </c>
      <c r="P46" s="74">
        <v>361</v>
      </c>
      <c r="Q46" s="74">
        <v>356</v>
      </c>
      <c r="R46" s="97">
        <v>0</v>
      </c>
      <c r="S46" s="11">
        <f t="shared" si="9"/>
        <v>1076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40">
        <v>0</v>
      </c>
      <c r="Z46" s="29"/>
      <c r="AA46" s="22"/>
      <c r="AB46" s="18"/>
    </row>
    <row r="47" spans="1:28" ht="9.75" customHeight="1">
      <c r="A47" s="4" t="s">
        <v>137</v>
      </c>
      <c r="B47" s="5"/>
      <c r="C47" s="27">
        <f t="shared" si="6"/>
        <v>59</v>
      </c>
      <c r="D47" s="27">
        <v>38</v>
      </c>
      <c r="E47" s="27">
        <v>21</v>
      </c>
      <c r="F47" s="36">
        <v>8</v>
      </c>
      <c r="G47" s="27">
        <f t="shared" si="7"/>
        <v>6</v>
      </c>
      <c r="H47" s="37">
        <v>5</v>
      </c>
      <c r="I47" s="24">
        <v>0</v>
      </c>
      <c r="J47" s="47">
        <v>1</v>
      </c>
      <c r="K47" s="40">
        <v>0</v>
      </c>
      <c r="L47" s="27">
        <f t="shared" si="8"/>
        <v>996</v>
      </c>
      <c r="M47" s="43">
        <v>433</v>
      </c>
      <c r="N47" s="87">
        <v>563</v>
      </c>
      <c r="O47" s="99">
        <v>323</v>
      </c>
      <c r="P47" s="74">
        <v>318</v>
      </c>
      <c r="Q47" s="74">
        <v>355</v>
      </c>
      <c r="R47" s="97">
        <v>0</v>
      </c>
      <c r="S47" s="11">
        <f t="shared" si="9"/>
        <v>996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40">
        <v>0</v>
      </c>
      <c r="Z47" s="29"/>
      <c r="AA47" s="22"/>
      <c r="AB47" s="18"/>
    </row>
    <row r="48" spans="1:28" ht="14.25" customHeight="1">
      <c r="A48" s="4" t="s">
        <v>19</v>
      </c>
      <c r="B48" s="5"/>
      <c r="C48" s="27">
        <f t="shared" si="6"/>
        <v>56</v>
      </c>
      <c r="D48" s="27">
        <v>38</v>
      </c>
      <c r="E48" s="27">
        <v>18</v>
      </c>
      <c r="F48" s="36">
        <v>6</v>
      </c>
      <c r="G48" s="27">
        <f t="shared" si="7"/>
        <v>7</v>
      </c>
      <c r="H48" s="37">
        <v>5</v>
      </c>
      <c r="I48" s="24">
        <v>0</v>
      </c>
      <c r="J48" s="47">
        <v>1</v>
      </c>
      <c r="K48" s="38">
        <v>1</v>
      </c>
      <c r="L48" s="27">
        <f t="shared" si="8"/>
        <v>984</v>
      </c>
      <c r="M48" s="43">
        <v>438</v>
      </c>
      <c r="N48" s="87">
        <v>546</v>
      </c>
      <c r="O48" s="99">
        <v>320</v>
      </c>
      <c r="P48" s="74">
        <v>311</v>
      </c>
      <c r="Q48" s="74">
        <v>353</v>
      </c>
      <c r="R48" s="97">
        <v>0</v>
      </c>
      <c r="S48" s="11">
        <f t="shared" si="9"/>
        <v>984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40">
        <v>0</v>
      </c>
      <c r="Z48" s="29"/>
      <c r="AA48" s="22"/>
      <c r="AB48" s="18"/>
    </row>
    <row r="49" spans="1:28" ht="9.75" customHeight="1">
      <c r="A49" s="4" t="s">
        <v>76</v>
      </c>
      <c r="B49" s="5"/>
      <c r="C49" s="27">
        <f t="shared" si="6"/>
        <v>46</v>
      </c>
      <c r="D49" s="27">
        <v>30</v>
      </c>
      <c r="E49" s="27">
        <v>16</v>
      </c>
      <c r="F49" s="36">
        <v>6</v>
      </c>
      <c r="G49" s="27">
        <f t="shared" si="7"/>
        <v>6</v>
      </c>
      <c r="H49" s="37">
        <v>4</v>
      </c>
      <c r="I49" s="24">
        <v>0</v>
      </c>
      <c r="J49" s="47">
        <v>1</v>
      </c>
      <c r="K49" s="38">
        <v>1</v>
      </c>
      <c r="L49" s="27">
        <f t="shared" si="8"/>
        <v>713</v>
      </c>
      <c r="M49" s="43">
        <v>360</v>
      </c>
      <c r="N49" s="87">
        <v>353</v>
      </c>
      <c r="O49" s="99">
        <v>240</v>
      </c>
      <c r="P49" s="74">
        <v>240</v>
      </c>
      <c r="Q49" s="74">
        <v>233</v>
      </c>
      <c r="R49" s="97">
        <v>0</v>
      </c>
      <c r="S49" s="11">
        <f t="shared" si="9"/>
        <v>713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40">
        <v>0</v>
      </c>
      <c r="Z49" s="29"/>
      <c r="AA49" s="22"/>
      <c r="AB49" s="18"/>
    </row>
    <row r="50" spans="1:28" ht="9.75" customHeight="1">
      <c r="A50" s="4" t="s">
        <v>20</v>
      </c>
      <c r="B50" s="5"/>
      <c r="C50" s="27">
        <f t="shared" si="6"/>
        <v>41</v>
      </c>
      <c r="D50" s="27">
        <v>25</v>
      </c>
      <c r="E50" s="27">
        <v>16</v>
      </c>
      <c r="F50" s="36">
        <v>5</v>
      </c>
      <c r="G50" s="27">
        <f t="shared" si="7"/>
        <v>6</v>
      </c>
      <c r="H50" s="37">
        <v>4</v>
      </c>
      <c r="I50" s="24">
        <v>0</v>
      </c>
      <c r="J50" s="47">
        <v>1</v>
      </c>
      <c r="K50" s="38">
        <v>1</v>
      </c>
      <c r="L50" s="27">
        <f t="shared" si="8"/>
        <v>393</v>
      </c>
      <c r="M50" s="43">
        <v>231</v>
      </c>
      <c r="N50" s="87">
        <v>162</v>
      </c>
      <c r="O50" s="99">
        <v>156</v>
      </c>
      <c r="P50" s="74">
        <v>131</v>
      </c>
      <c r="Q50" s="74">
        <v>106</v>
      </c>
      <c r="R50" s="97">
        <v>0</v>
      </c>
      <c r="S50" s="11">
        <f t="shared" si="9"/>
        <v>393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40">
        <v>0</v>
      </c>
      <c r="Z50" s="29"/>
      <c r="AA50" s="22"/>
      <c r="AB50" s="18"/>
    </row>
    <row r="51" spans="1:28" ht="9.75" customHeight="1">
      <c r="A51" s="4" t="s">
        <v>85</v>
      </c>
      <c r="B51" s="5"/>
      <c r="C51" s="27">
        <f t="shared" si="6"/>
        <v>55</v>
      </c>
      <c r="D51" s="27">
        <v>39</v>
      </c>
      <c r="E51" s="27">
        <v>16</v>
      </c>
      <c r="F51" s="36">
        <v>2</v>
      </c>
      <c r="G51" s="27">
        <f t="shared" si="7"/>
        <v>6</v>
      </c>
      <c r="H51" s="37">
        <v>5</v>
      </c>
      <c r="I51" s="24">
        <v>0</v>
      </c>
      <c r="J51" s="47">
        <v>1</v>
      </c>
      <c r="K51" s="40">
        <v>0</v>
      </c>
      <c r="L51" s="27">
        <f t="shared" si="8"/>
        <v>971</v>
      </c>
      <c r="M51" s="43">
        <v>379</v>
      </c>
      <c r="N51" s="87">
        <v>592</v>
      </c>
      <c r="O51" s="99">
        <v>324</v>
      </c>
      <c r="P51" s="74">
        <v>323</v>
      </c>
      <c r="Q51" s="74">
        <v>324</v>
      </c>
      <c r="R51" s="97">
        <v>0</v>
      </c>
      <c r="S51" s="11">
        <f t="shared" si="9"/>
        <v>971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40">
        <v>0</v>
      </c>
      <c r="Z51" s="29"/>
      <c r="AA51" s="22"/>
      <c r="AB51" s="18"/>
    </row>
    <row r="52" spans="1:28" ht="9.75" customHeight="1">
      <c r="A52" s="4" t="s">
        <v>86</v>
      </c>
      <c r="B52" s="5"/>
      <c r="C52" s="27">
        <f t="shared" si="6"/>
        <v>49</v>
      </c>
      <c r="D52" s="27">
        <v>32</v>
      </c>
      <c r="E52" s="27">
        <v>17</v>
      </c>
      <c r="F52" s="36">
        <v>8</v>
      </c>
      <c r="G52" s="27">
        <f t="shared" si="7"/>
        <v>5</v>
      </c>
      <c r="H52" s="37">
        <v>4</v>
      </c>
      <c r="I52" s="24">
        <v>0</v>
      </c>
      <c r="J52" s="47">
        <v>1</v>
      </c>
      <c r="K52" s="40">
        <v>0</v>
      </c>
      <c r="L52" s="27">
        <f t="shared" si="8"/>
        <v>779</v>
      </c>
      <c r="M52" s="43">
        <v>409</v>
      </c>
      <c r="N52" s="87">
        <v>370</v>
      </c>
      <c r="O52" s="99">
        <v>280</v>
      </c>
      <c r="P52" s="74">
        <v>251</v>
      </c>
      <c r="Q52" s="74">
        <v>248</v>
      </c>
      <c r="R52" s="97">
        <v>0</v>
      </c>
      <c r="S52" s="11">
        <f t="shared" si="9"/>
        <v>779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40">
        <v>0</v>
      </c>
      <c r="Z52" s="29"/>
      <c r="AA52" s="22"/>
      <c r="AB52" s="18"/>
    </row>
    <row r="53" spans="1:28" ht="14.25" customHeight="1">
      <c r="A53" s="4" t="s">
        <v>70</v>
      </c>
      <c r="B53" s="5"/>
      <c r="C53" s="27">
        <f t="shared" si="6"/>
        <v>47</v>
      </c>
      <c r="D53" s="27">
        <v>29</v>
      </c>
      <c r="E53" s="27">
        <v>18</v>
      </c>
      <c r="F53" s="36">
        <v>10</v>
      </c>
      <c r="G53" s="27">
        <f t="shared" si="7"/>
        <v>6</v>
      </c>
      <c r="H53" s="37">
        <v>4</v>
      </c>
      <c r="I53" s="24">
        <v>0</v>
      </c>
      <c r="J53" s="47">
        <v>1</v>
      </c>
      <c r="K53" s="38">
        <v>1</v>
      </c>
      <c r="L53" s="27">
        <f t="shared" si="8"/>
        <v>749</v>
      </c>
      <c r="M53" s="43">
        <v>192</v>
      </c>
      <c r="N53" s="87">
        <v>557</v>
      </c>
      <c r="O53" s="99">
        <v>242</v>
      </c>
      <c r="P53" s="74">
        <v>235</v>
      </c>
      <c r="Q53" s="74">
        <v>272</v>
      </c>
      <c r="R53" s="97">
        <v>0</v>
      </c>
      <c r="S53" s="11">
        <f t="shared" si="9"/>
        <v>633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42">
        <v>116</v>
      </c>
      <c r="Z53" s="29" t="s">
        <v>87</v>
      </c>
      <c r="AA53" s="22"/>
      <c r="AB53" s="18"/>
    </row>
    <row r="54" spans="1:28" ht="9.75" customHeight="1">
      <c r="A54" s="4" t="s">
        <v>21</v>
      </c>
      <c r="B54" s="5"/>
      <c r="C54" s="27">
        <f t="shared" si="6"/>
        <v>59</v>
      </c>
      <c r="D54" s="27">
        <v>44</v>
      </c>
      <c r="E54" s="27">
        <v>15</v>
      </c>
      <c r="F54" s="36">
        <v>6</v>
      </c>
      <c r="G54" s="27">
        <f t="shared" si="7"/>
        <v>6</v>
      </c>
      <c r="H54" s="37">
        <v>5</v>
      </c>
      <c r="I54" s="24">
        <v>0</v>
      </c>
      <c r="J54" s="47">
        <v>1</v>
      </c>
      <c r="K54" s="40">
        <v>0</v>
      </c>
      <c r="L54" s="27">
        <f t="shared" si="8"/>
        <v>979</v>
      </c>
      <c r="M54" s="43">
        <v>376</v>
      </c>
      <c r="N54" s="87">
        <v>603</v>
      </c>
      <c r="O54" s="99">
        <v>327</v>
      </c>
      <c r="P54" s="74">
        <v>327</v>
      </c>
      <c r="Q54" s="74">
        <v>325</v>
      </c>
      <c r="R54" s="97">
        <v>0</v>
      </c>
      <c r="S54" s="11">
        <f t="shared" si="9"/>
        <v>325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8">
        <v>654</v>
      </c>
      <c r="Z54" s="29" t="s">
        <v>193</v>
      </c>
      <c r="AA54" s="22"/>
      <c r="AB54" s="18"/>
    </row>
    <row r="55" spans="1:28" ht="9.75" customHeight="1">
      <c r="A55" s="4" t="s">
        <v>22</v>
      </c>
      <c r="B55" s="5"/>
      <c r="C55" s="27">
        <f t="shared" si="6"/>
        <v>72</v>
      </c>
      <c r="D55" s="27">
        <v>40</v>
      </c>
      <c r="E55" s="27">
        <v>32</v>
      </c>
      <c r="F55" s="36">
        <v>10</v>
      </c>
      <c r="G55" s="27">
        <f t="shared" si="7"/>
        <v>6</v>
      </c>
      <c r="H55" s="37">
        <v>5</v>
      </c>
      <c r="I55" s="24">
        <v>0</v>
      </c>
      <c r="J55" s="47">
        <v>1</v>
      </c>
      <c r="K55" s="40">
        <v>0</v>
      </c>
      <c r="L55" s="27">
        <f t="shared" si="8"/>
        <v>1090</v>
      </c>
      <c r="M55" s="43">
        <v>353</v>
      </c>
      <c r="N55" s="87">
        <v>737</v>
      </c>
      <c r="O55" s="99">
        <v>360</v>
      </c>
      <c r="P55" s="74">
        <v>368</v>
      </c>
      <c r="Q55" s="74">
        <v>362</v>
      </c>
      <c r="R55" s="97">
        <v>0</v>
      </c>
      <c r="S55" s="11">
        <f t="shared" si="9"/>
        <v>727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42">
        <v>363</v>
      </c>
      <c r="Z55" s="29" t="s">
        <v>88</v>
      </c>
      <c r="AA55" s="22"/>
      <c r="AB55" s="18"/>
    </row>
    <row r="56" spans="1:28" ht="9.75" customHeight="1">
      <c r="A56" s="4" t="s">
        <v>24</v>
      </c>
      <c r="B56" s="5"/>
      <c r="C56" s="27">
        <f t="shared" si="6"/>
        <v>60</v>
      </c>
      <c r="D56" s="27">
        <v>47</v>
      </c>
      <c r="E56" s="27">
        <v>13</v>
      </c>
      <c r="F56" s="36">
        <v>8</v>
      </c>
      <c r="G56" s="27">
        <f t="shared" si="7"/>
        <v>7</v>
      </c>
      <c r="H56" s="37">
        <v>5</v>
      </c>
      <c r="I56" s="24">
        <v>0</v>
      </c>
      <c r="J56" s="47">
        <v>1</v>
      </c>
      <c r="K56" s="38">
        <v>1</v>
      </c>
      <c r="L56" s="27">
        <f t="shared" si="8"/>
        <v>1099</v>
      </c>
      <c r="M56" s="43">
        <v>539</v>
      </c>
      <c r="N56" s="87">
        <v>560</v>
      </c>
      <c r="O56" s="99">
        <v>362</v>
      </c>
      <c r="P56" s="74">
        <v>367</v>
      </c>
      <c r="Q56" s="74">
        <v>370</v>
      </c>
      <c r="R56" s="97">
        <v>0</v>
      </c>
      <c r="S56" s="11">
        <f t="shared" si="9"/>
        <v>1099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40">
        <v>0</v>
      </c>
      <c r="Z56" s="29"/>
      <c r="AA56" s="22"/>
      <c r="AB56" s="18"/>
    </row>
    <row r="57" spans="1:28" ht="9.75" customHeight="1">
      <c r="A57" s="4" t="s">
        <v>138</v>
      </c>
      <c r="B57" s="5"/>
      <c r="C57" s="27">
        <f t="shared" si="6"/>
        <v>57</v>
      </c>
      <c r="D57" s="27">
        <v>37</v>
      </c>
      <c r="E57" s="27">
        <v>20</v>
      </c>
      <c r="F57" s="36">
        <v>4</v>
      </c>
      <c r="G57" s="27">
        <f t="shared" si="7"/>
        <v>7</v>
      </c>
      <c r="H57" s="37">
        <v>4</v>
      </c>
      <c r="I57" s="24">
        <v>0</v>
      </c>
      <c r="J57" s="47">
        <v>2</v>
      </c>
      <c r="K57" s="38">
        <v>1</v>
      </c>
      <c r="L57" s="27">
        <f t="shared" si="8"/>
        <v>807</v>
      </c>
      <c r="M57" s="43">
        <v>297</v>
      </c>
      <c r="N57" s="87">
        <v>510</v>
      </c>
      <c r="O57" s="99">
        <v>280</v>
      </c>
      <c r="P57" s="74">
        <v>271</v>
      </c>
      <c r="Q57" s="74">
        <v>256</v>
      </c>
      <c r="R57" s="97">
        <v>0</v>
      </c>
      <c r="S57" s="11">
        <f t="shared" si="9"/>
        <v>692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42">
        <v>115</v>
      </c>
      <c r="Z57" s="29" t="s">
        <v>89</v>
      </c>
      <c r="AA57" s="22"/>
      <c r="AB57" s="18"/>
    </row>
    <row r="58" spans="1:28" s="12" customFormat="1" ht="14.25" customHeight="1">
      <c r="A58" s="4" t="s">
        <v>25</v>
      </c>
      <c r="B58" s="5"/>
      <c r="C58" s="27">
        <f t="shared" si="6"/>
        <v>56</v>
      </c>
      <c r="D58" s="27">
        <v>36</v>
      </c>
      <c r="E58" s="27">
        <v>20</v>
      </c>
      <c r="F58" s="27">
        <v>3</v>
      </c>
      <c r="G58" s="27">
        <f t="shared" si="7"/>
        <v>7</v>
      </c>
      <c r="H58" s="37">
        <v>5</v>
      </c>
      <c r="I58" s="24">
        <v>0</v>
      </c>
      <c r="J58" s="47">
        <v>1</v>
      </c>
      <c r="K58" s="38">
        <v>1</v>
      </c>
      <c r="L58" s="27">
        <f t="shared" si="8"/>
        <v>970</v>
      </c>
      <c r="M58" s="43">
        <v>503</v>
      </c>
      <c r="N58" s="87">
        <v>467</v>
      </c>
      <c r="O58" s="99">
        <v>327</v>
      </c>
      <c r="P58" s="74">
        <v>325</v>
      </c>
      <c r="Q58" s="74">
        <v>318</v>
      </c>
      <c r="R58" s="97">
        <v>0</v>
      </c>
      <c r="S58" s="11">
        <f t="shared" si="9"/>
        <v>970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40">
        <v>0</v>
      </c>
      <c r="Z58" s="29"/>
      <c r="AA58" s="22"/>
      <c r="AB58" s="18"/>
    </row>
    <row r="59" spans="1:28" ht="9.75" customHeight="1">
      <c r="A59" s="4" t="s">
        <v>154</v>
      </c>
      <c r="B59" s="5" t="s">
        <v>83</v>
      </c>
      <c r="C59" s="27">
        <f t="shared" si="6"/>
        <v>58</v>
      </c>
      <c r="D59" s="27">
        <v>45</v>
      </c>
      <c r="E59" s="27">
        <v>13</v>
      </c>
      <c r="F59" s="36">
        <v>24</v>
      </c>
      <c r="G59" s="27">
        <f t="shared" si="7"/>
        <v>6</v>
      </c>
      <c r="H59" s="37">
        <v>5</v>
      </c>
      <c r="I59" s="24">
        <v>0</v>
      </c>
      <c r="J59" s="47">
        <v>1</v>
      </c>
      <c r="K59" s="40">
        <v>0</v>
      </c>
      <c r="L59" s="27">
        <f t="shared" si="8"/>
        <v>972</v>
      </c>
      <c r="M59" s="43">
        <v>518</v>
      </c>
      <c r="N59" s="87">
        <v>454</v>
      </c>
      <c r="O59" s="99">
        <v>324</v>
      </c>
      <c r="P59" s="74">
        <v>326</v>
      </c>
      <c r="Q59" s="74">
        <v>322</v>
      </c>
      <c r="R59" s="97">
        <v>0</v>
      </c>
      <c r="S59" s="11">
        <f t="shared" si="9"/>
        <v>972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40">
        <v>0</v>
      </c>
      <c r="Z59" s="29"/>
      <c r="AA59" s="22"/>
      <c r="AB59" s="18"/>
    </row>
    <row r="60" spans="1:28" ht="9.75" customHeight="1">
      <c r="A60" s="4" t="s">
        <v>71</v>
      </c>
      <c r="B60" s="5"/>
      <c r="C60" s="27">
        <f t="shared" si="6"/>
        <v>64</v>
      </c>
      <c r="D60" s="27">
        <v>43</v>
      </c>
      <c r="E60" s="27">
        <v>21</v>
      </c>
      <c r="F60" s="36">
        <v>4</v>
      </c>
      <c r="G60" s="27">
        <f t="shared" si="7"/>
        <v>9</v>
      </c>
      <c r="H60" s="37">
        <v>5</v>
      </c>
      <c r="I60" s="24">
        <v>0</v>
      </c>
      <c r="J60" s="47">
        <v>4</v>
      </c>
      <c r="K60" s="40">
        <v>0</v>
      </c>
      <c r="L60" s="27">
        <f t="shared" si="8"/>
        <v>972</v>
      </c>
      <c r="M60" s="43">
        <v>522</v>
      </c>
      <c r="N60" s="87">
        <v>450</v>
      </c>
      <c r="O60" s="99">
        <v>326</v>
      </c>
      <c r="P60" s="74">
        <v>322</v>
      </c>
      <c r="Q60" s="74">
        <v>324</v>
      </c>
      <c r="R60" s="97">
        <v>0</v>
      </c>
      <c r="S60" s="11">
        <f t="shared" si="9"/>
        <v>851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42">
        <v>121</v>
      </c>
      <c r="Z60" s="29" t="s">
        <v>116</v>
      </c>
      <c r="AA60" s="22"/>
      <c r="AB60" s="18"/>
    </row>
    <row r="61" spans="1:28" ht="9.75" customHeight="1">
      <c r="A61" s="4" t="s">
        <v>26</v>
      </c>
      <c r="B61" s="5"/>
      <c r="C61" s="27">
        <f t="shared" si="6"/>
        <v>60</v>
      </c>
      <c r="D61" s="27">
        <v>40</v>
      </c>
      <c r="E61" s="27">
        <v>20</v>
      </c>
      <c r="F61" s="36">
        <v>7</v>
      </c>
      <c r="G61" s="27">
        <f t="shared" si="7"/>
        <v>6</v>
      </c>
      <c r="H61" s="37">
        <v>5</v>
      </c>
      <c r="I61" s="24">
        <v>0</v>
      </c>
      <c r="J61" s="47">
        <v>1</v>
      </c>
      <c r="K61" s="40">
        <v>0</v>
      </c>
      <c r="L61" s="27">
        <f t="shared" si="8"/>
        <v>1103</v>
      </c>
      <c r="M61" s="43">
        <v>572</v>
      </c>
      <c r="N61" s="87">
        <v>531</v>
      </c>
      <c r="O61" s="99">
        <v>368</v>
      </c>
      <c r="P61" s="74">
        <v>369</v>
      </c>
      <c r="Q61" s="74">
        <v>366</v>
      </c>
      <c r="R61" s="97">
        <v>0</v>
      </c>
      <c r="S61" s="11">
        <f t="shared" si="9"/>
        <v>1103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40">
        <v>0</v>
      </c>
      <c r="Z61" s="29"/>
      <c r="AA61" s="22"/>
      <c r="AB61" s="18"/>
    </row>
    <row r="62" spans="1:28" s="12" customFormat="1" ht="9.75" customHeight="1">
      <c r="A62" s="4" t="s">
        <v>27</v>
      </c>
      <c r="B62" s="5"/>
      <c r="C62" s="27">
        <f t="shared" si="6"/>
        <v>58</v>
      </c>
      <c r="D62" s="27">
        <v>36</v>
      </c>
      <c r="E62" s="27">
        <v>22</v>
      </c>
      <c r="F62" s="36">
        <v>11</v>
      </c>
      <c r="G62" s="27">
        <f t="shared" si="7"/>
        <v>6</v>
      </c>
      <c r="H62" s="37">
        <v>5</v>
      </c>
      <c r="I62" s="24">
        <v>0</v>
      </c>
      <c r="J62" s="47">
        <v>1</v>
      </c>
      <c r="K62" s="40">
        <v>0</v>
      </c>
      <c r="L62" s="27">
        <f t="shared" si="8"/>
        <v>1066</v>
      </c>
      <c r="M62" s="43">
        <v>408</v>
      </c>
      <c r="N62" s="87">
        <v>658</v>
      </c>
      <c r="O62" s="99">
        <v>360</v>
      </c>
      <c r="P62" s="74">
        <v>358</v>
      </c>
      <c r="Q62" s="74">
        <v>348</v>
      </c>
      <c r="R62" s="97">
        <v>0</v>
      </c>
      <c r="S62" s="11">
        <f t="shared" si="9"/>
        <v>1066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40">
        <v>0</v>
      </c>
      <c r="Z62" s="29"/>
      <c r="AA62" s="22"/>
      <c r="AB62" s="18"/>
    </row>
    <row r="63" spans="1:28" s="12" customFormat="1" ht="14.25" customHeight="1">
      <c r="A63" s="4" t="s">
        <v>84</v>
      </c>
      <c r="B63" s="5"/>
      <c r="C63" s="27">
        <f t="shared" si="6"/>
        <v>56</v>
      </c>
      <c r="D63" s="27">
        <v>39</v>
      </c>
      <c r="E63" s="27">
        <v>17</v>
      </c>
      <c r="F63" s="36">
        <v>10</v>
      </c>
      <c r="G63" s="27">
        <f t="shared" si="7"/>
        <v>8</v>
      </c>
      <c r="H63" s="37">
        <v>4</v>
      </c>
      <c r="I63" s="24">
        <v>0</v>
      </c>
      <c r="J63" s="47">
        <v>3</v>
      </c>
      <c r="K63" s="38">
        <v>1</v>
      </c>
      <c r="L63" s="27">
        <f t="shared" si="8"/>
        <v>929</v>
      </c>
      <c r="M63" s="43">
        <v>411</v>
      </c>
      <c r="N63" s="87">
        <v>518</v>
      </c>
      <c r="O63" s="99">
        <v>283</v>
      </c>
      <c r="P63" s="74">
        <v>325</v>
      </c>
      <c r="Q63" s="74">
        <v>321</v>
      </c>
      <c r="R63" s="97">
        <v>0</v>
      </c>
      <c r="S63" s="11">
        <f>L63-T63-U63-V63-W63-X63-Y63</f>
        <v>810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42">
        <v>119</v>
      </c>
      <c r="Z63" s="29" t="s">
        <v>130</v>
      </c>
      <c r="AA63" s="22"/>
      <c r="AB63" s="18"/>
    </row>
    <row r="64" spans="1:28" ht="9.75" customHeight="1">
      <c r="A64" s="4" t="s">
        <v>28</v>
      </c>
      <c r="B64" s="5"/>
      <c r="C64" s="27">
        <f t="shared" si="6"/>
        <v>60</v>
      </c>
      <c r="D64" s="27">
        <v>40</v>
      </c>
      <c r="E64" s="27">
        <v>20</v>
      </c>
      <c r="F64" s="36">
        <v>4</v>
      </c>
      <c r="G64" s="27">
        <f t="shared" si="7"/>
        <v>6</v>
      </c>
      <c r="H64" s="37">
        <v>5</v>
      </c>
      <c r="I64" s="24">
        <v>0</v>
      </c>
      <c r="J64" s="47">
        <v>1</v>
      </c>
      <c r="K64" s="40">
        <v>0</v>
      </c>
      <c r="L64" s="27">
        <f t="shared" si="8"/>
        <v>1090</v>
      </c>
      <c r="M64" s="43">
        <v>538</v>
      </c>
      <c r="N64" s="87">
        <v>552</v>
      </c>
      <c r="O64" s="99">
        <v>364</v>
      </c>
      <c r="P64" s="74">
        <v>364</v>
      </c>
      <c r="Q64" s="74">
        <v>362</v>
      </c>
      <c r="R64" s="97">
        <v>0</v>
      </c>
      <c r="S64" s="11">
        <f t="shared" si="9"/>
        <v>1090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40">
        <v>0</v>
      </c>
      <c r="Z64" s="29"/>
      <c r="AA64" s="22"/>
      <c r="AB64" s="18"/>
    </row>
    <row r="65" spans="1:28" ht="9.75" customHeight="1">
      <c r="A65" s="4" t="s">
        <v>29</v>
      </c>
      <c r="B65" s="5"/>
      <c r="C65" s="27">
        <f t="shared" si="6"/>
        <v>43</v>
      </c>
      <c r="D65" s="27">
        <v>27</v>
      </c>
      <c r="E65" s="27">
        <v>16</v>
      </c>
      <c r="F65" s="36">
        <v>8</v>
      </c>
      <c r="G65" s="27">
        <f t="shared" si="7"/>
        <v>6</v>
      </c>
      <c r="H65" s="37">
        <v>4</v>
      </c>
      <c r="I65" s="24">
        <v>0</v>
      </c>
      <c r="J65" s="47">
        <v>1</v>
      </c>
      <c r="K65" s="38">
        <v>1</v>
      </c>
      <c r="L65" s="27">
        <f t="shared" si="8"/>
        <v>516</v>
      </c>
      <c r="M65" s="43">
        <v>351</v>
      </c>
      <c r="N65" s="87">
        <v>165</v>
      </c>
      <c r="O65" s="99">
        <v>199</v>
      </c>
      <c r="P65" s="74">
        <v>159</v>
      </c>
      <c r="Q65" s="74">
        <v>158</v>
      </c>
      <c r="R65" s="97">
        <v>0</v>
      </c>
      <c r="S65" s="11">
        <f t="shared" si="9"/>
        <v>516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40">
        <v>0</v>
      </c>
      <c r="Z65" s="29"/>
      <c r="AA65" s="22"/>
      <c r="AB65" s="18"/>
    </row>
    <row r="66" spans="1:28" ht="9.75" customHeight="1">
      <c r="A66" s="4" t="s">
        <v>30</v>
      </c>
      <c r="B66" s="5"/>
      <c r="C66" s="27">
        <f t="shared" si="6"/>
        <v>49</v>
      </c>
      <c r="D66" s="27">
        <v>28</v>
      </c>
      <c r="E66" s="27">
        <v>21</v>
      </c>
      <c r="F66" s="49">
        <v>2</v>
      </c>
      <c r="G66" s="27">
        <f t="shared" si="7"/>
        <v>6</v>
      </c>
      <c r="H66" s="37">
        <v>4</v>
      </c>
      <c r="I66" s="24">
        <v>0</v>
      </c>
      <c r="J66" s="47">
        <v>1</v>
      </c>
      <c r="K66" s="38">
        <v>1</v>
      </c>
      <c r="L66" s="27">
        <f t="shared" si="8"/>
        <v>704</v>
      </c>
      <c r="M66" s="43">
        <v>375</v>
      </c>
      <c r="N66" s="87">
        <v>329</v>
      </c>
      <c r="O66" s="99">
        <v>240</v>
      </c>
      <c r="P66" s="74">
        <v>234</v>
      </c>
      <c r="Q66" s="74">
        <v>230</v>
      </c>
      <c r="R66" s="97">
        <v>0</v>
      </c>
      <c r="S66" s="11">
        <f t="shared" si="9"/>
        <v>704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40">
        <v>0</v>
      </c>
      <c r="Z66" s="29"/>
      <c r="AA66" s="22"/>
      <c r="AB66" s="18"/>
    </row>
    <row r="67" spans="1:28" ht="9.75" customHeight="1">
      <c r="A67" s="4" t="s">
        <v>77</v>
      </c>
      <c r="B67" s="5"/>
      <c r="C67" s="27">
        <f t="shared" si="6"/>
        <v>47</v>
      </c>
      <c r="D67" s="27">
        <v>34</v>
      </c>
      <c r="E67" s="27">
        <v>13</v>
      </c>
      <c r="F67" s="36">
        <v>12</v>
      </c>
      <c r="G67" s="27">
        <f t="shared" si="7"/>
        <v>12</v>
      </c>
      <c r="H67" s="37">
        <v>5</v>
      </c>
      <c r="I67" s="24">
        <v>0</v>
      </c>
      <c r="J67" s="47">
        <v>7</v>
      </c>
      <c r="K67" s="34">
        <v>0</v>
      </c>
      <c r="L67" s="27">
        <f t="shared" si="8"/>
        <v>600</v>
      </c>
      <c r="M67" s="43">
        <v>295</v>
      </c>
      <c r="N67" s="87">
        <v>305</v>
      </c>
      <c r="O67" s="99">
        <v>203</v>
      </c>
      <c r="P67" s="74">
        <v>202</v>
      </c>
      <c r="Q67" s="74">
        <v>195</v>
      </c>
      <c r="R67" s="97">
        <v>0</v>
      </c>
      <c r="S67" s="90">
        <v>0</v>
      </c>
      <c r="T67" s="27">
        <v>360</v>
      </c>
      <c r="U67" s="24">
        <v>0</v>
      </c>
      <c r="V67" s="27">
        <v>240</v>
      </c>
      <c r="W67" s="24">
        <v>0</v>
      </c>
      <c r="X67" s="24">
        <v>0</v>
      </c>
      <c r="Y67" s="40">
        <v>0</v>
      </c>
      <c r="Z67" s="29"/>
      <c r="AA67" s="22"/>
      <c r="AB67" s="18"/>
    </row>
    <row r="68" spans="1:28" ht="18" customHeight="1">
      <c r="A68" s="20" t="s">
        <v>126</v>
      </c>
      <c r="B68" s="5"/>
      <c r="C68" s="32">
        <f t="shared" si="6"/>
        <v>63</v>
      </c>
      <c r="D68" s="32">
        <v>42</v>
      </c>
      <c r="E68" s="32">
        <v>21</v>
      </c>
      <c r="F68" s="50">
        <v>11</v>
      </c>
      <c r="G68" s="32">
        <f t="shared" si="7"/>
        <v>6</v>
      </c>
      <c r="H68" s="51">
        <v>5</v>
      </c>
      <c r="I68" s="52">
        <v>0</v>
      </c>
      <c r="J68" s="53">
        <v>1</v>
      </c>
      <c r="K68" s="54">
        <v>0</v>
      </c>
      <c r="L68" s="32">
        <f t="shared" si="8"/>
        <v>1093</v>
      </c>
      <c r="M68" s="55">
        <v>429</v>
      </c>
      <c r="N68" s="22">
        <v>664</v>
      </c>
      <c r="O68" s="100">
        <v>367</v>
      </c>
      <c r="P68" s="76">
        <v>360</v>
      </c>
      <c r="Q68" s="76">
        <v>366</v>
      </c>
      <c r="R68" s="97">
        <v>0</v>
      </c>
      <c r="S68" s="91">
        <f t="shared" si="9"/>
        <v>973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6">
        <v>120</v>
      </c>
      <c r="Z68" s="15" t="s">
        <v>127</v>
      </c>
      <c r="AA68" s="22"/>
      <c r="AB68" s="18"/>
    </row>
    <row r="69" spans="1:28" ht="9.75" customHeight="1">
      <c r="A69" s="4" t="s">
        <v>31</v>
      </c>
      <c r="B69" s="5"/>
      <c r="C69" s="27">
        <f t="shared" si="6"/>
        <v>56</v>
      </c>
      <c r="D69" s="27">
        <v>43</v>
      </c>
      <c r="E69" s="27">
        <v>13</v>
      </c>
      <c r="F69" s="36">
        <v>8</v>
      </c>
      <c r="G69" s="27">
        <f t="shared" si="7"/>
        <v>8</v>
      </c>
      <c r="H69" s="37">
        <v>6</v>
      </c>
      <c r="I69" s="40">
        <v>0</v>
      </c>
      <c r="J69" s="47">
        <v>2</v>
      </c>
      <c r="K69" s="40">
        <v>0</v>
      </c>
      <c r="L69" s="27">
        <f t="shared" si="8"/>
        <v>957</v>
      </c>
      <c r="M69" s="43">
        <v>491</v>
      </c>
      <c r="N69" s="87">
        <v>466</v>
      </c>
      <c r="O69" s="99">
        <v>327</v>
      </c>
      <c r="P69" s="74">
        <v>320</v>
      </c>
      <c r="Q69" s="74">
        <v>310</v>
      </c>
      <c r="R69" s="97">
        <v>0</v>
      </c>
      <c r="S69" s="11">
        <f t="shared" si="9"/>
        <v>957</v>
      </c>
      <c r="T69" s="52">
        <v>0</v>
      </c>
      <c r="U69" s="24">
        <v>0</v>
      </c>
      <c r="V69" s="52">
        <v>0</v>
      </c>
      <c r="W69" s="24">
        <v>0</v>
      </c>
      <c r="X69" s="24">
        <v>0</v>
      </c>
      <c r="Y69" s="40">
        <v>0</v>
      </c>
      <c r="Z69" s="29"/>
      <c r="AA69" s="22"/>
      <c r="AB69" s="18"/>
    </row>
    <row r="70" spans="1:28" s="12" customFormat="1" ht="9.75" customHeight="1">
      <c r="A70" s="4" t="s">
        <v>32</v>
      </c>
      <c r="B70" s="5"/>
      <c r="C70" s="27">
        <f t="shared" si="6"/>
        <v>48</v>
      </c>
      <c r="D70" s="27">
        <v>35</v>
      </c>
      <c r="E70" s="27">
        <v>13</v>
      </c>
      <c r="F70" s="36">
        <v>9</v>
      </c>
      <c r="G70" s="27">
        <f t="shared" si="7"/>
        <v>6</v>
      </c>
      <c r="H70" s="37">
        <v>4</v>
      </c>
      <c r="I70" s="24">
        <v>0</v>
      </c>
      <c r="J70" s="47">
        <v>1</v>
      </c>
      <c r="K70" s="38">
        <v>1</v>
      </c>
      <c r="L70" s="27">
        <f t="shared" si="8"/>
        <v>663</v>
      </c>
      <c r="M70" s="43">
        <v>360</v>
      </c>
      <c r="N70" s="87">
        <v>303</v>
      </c>
      <c r="O70" s="99">
        <v>240</v>
      </c>
      <c r="P70" s="74">
        <v>230</v>
      </c>
      <c r="Q70" s="74">
        <v>193</v>
      </c>
      <c r="R70" s="97">
        <v>0</v>
      </c>
      <c r="S70" s="92">
        <f t="shared" si="9"/>
        <v>663</v>
      </c>
      <c r="T70" s="52">
        <v>0</v>
      </c>
      <c r="U70" s="24">
        <v>0</v>
      </c>
      <c r="V70" s="52">
        <v>0</v>
      </c>
      <c r="W70" s="24">
        <v>0</v>
      </c>
      <c r="X70" s="24">
        <v>0</v>
      </c>
      <c r="Y70" s="34">
        <v>0</v>
      </c>
      <c r="Z70" s="29"/>
      <c r="AA70" s="22"/>
      <c r="AB70" s="18"/>
    </row>
    <row r="71" spans="1:28" s="12" customFormat="1" ht="9.75" customHeight="1">
      <c r="A71" s="21" t="s">
        <v>33</v>
      </c>
      <c r="B71" s="5"/>
      <c r="C71" s="27">
        <f>SUM(D71:E71)</f>
        <v>55</v>
      </c>
      <c r="D71" s="27">
        <v>38</v>
      </c>
      <c r="E71" s="27">
        <v>17</v>
      </c>
      <c r="F71" s="36">
        <v>5</v>
      </c>
      <c r="G71" s="27">
        <f t="shared" si="7"/>
        <v>7</v>
      </c>
      <c r="H71" s="37">
        <v>5</v>
      </c>
      <c r="I71" s="24">
        <v>0</v>
      </c>
      <c r="J71" s="47">
        <v>1</v>
      </c>
      <c r="K71" s="48">
        <v>1</v>
      </c>
      <c r="L71" s="27">
        <f t="shared" si="8"/>
        <v>1010</v>
      </c>
      <c r="M71" s="43">
        <v>420</v>
      </c>
      <c r="N71" s="87">
        <v>590</v>
      </c>
      <c r="O71" s="99">
        <v>327</v>
      </c>
      <c r="P71" s="74">
        <v>363</v>
      </c>
      <c r="Q71" s="74">
        <v>320</v>
      </c>
      <c r="R71" s="97">
        <v>0</v>
      </c>
      <c r="S71" s="11">
        <f t="shared" si="9"/>
        <v>1010</v>
      </c>
      <c r="T71" s="52">
        <v>0</v>
      </c>
      <c r="U71" s="24">
        <v>0</v>
      </c>
      <c r="V71" s="52">
        <v>0</v>
      </c>
      <c r="W71" s="24">
        <v>0</v>
      </c>
      <c r="X71" s="24">
        <v>0</v>
      </c>
      <c r="Y71" s="40">
        <v>0</v>
      </c>
      <c r="Z71" s="29"/>
      <c r="AA71" s="22"/>
      <c r="AB71" s="18"/>
    </row>
    <row r="72" spans="1:28" s="12" customFormat="1" ht="9.75" customHeight="1">
      <c r="A72" s="4" t="s">
        <v>34</v>
      </c>
      <c r="B72" s="5"/>
      <c r="C72" s="27">
        <f t="shared" si="6"/>
        <v>41</v>
      </c>
      <c r="D72" s="27">
        <v>30</v>
      </c>
      <c r="E72" s="27">
        <v>11</v>
      </c>
      <c r="F72" s="36">
        <v>8</v>
      </c>
      <c r="G72" s="27">
        <f t="shared" si="7"/>
        <v>15</v>
      </c>
      <c r="H72" s="37">
        <v>4</v>
      </c>
      <c r="I72" s="24">
        <v>0</v>
      </c>
      <c r="J72" s="47">
        <v>11</v>
      </c>
      <c r="K72" s="40">
        <v>0</v>
      </c>
      <c r="L72" s="27">
        <f t="shared" si="8"/>
        <v>455</v>
      </c>
      <c r="M72" s="43">
        <v>367</v>
      </c>
      <c r="N72" s="87">
        <v>88</v>
      </c>
      <c r="O72" s="99">
        <v>161</v>
      </c>
      <c r="P72" s="74">
        <v>162</v>
      </c>
      <c r="Q72" s="74">
        <v>132</v>
      </c>
      <c r="R72" s="97">
        <v>0</v>
      </c>
      <c r="S72" s="90">
        <v>0</v>
      </c>
      <c r="T72" s="27">
        <v>111</v>
      </c>
      <c r="U72" s="27">
        <v>344</v>
      </c>
      <c r="V72" s="52">
        <v>0</v>
      </c>
      <c r="W72" s="24">
        <v>0</v>
      </c>
      <c r="X72" s="24">
        <v>0</v>
      </c>
      <c r="Y72" s="40">
        <v>0</v>
      </c>
      <c r="Z72" s="29"/>
      <c r="AA72" s="22"/>
      <c r="AB72" s="18"/>
    </row>
    <row r="73" spans="1:28" s="12" customFormat="1" ht="14.25" customHeight="1">
      <c r="A73" s="4" t="s">
        <v>35</v>
      </c>
      <c r="B73" s="5"/>
      <c r="C73" s="27">
        <f t="shared" si="6"/>
        <v>30</v>
      </c>
      <c r="D73" s="27">
        <v>20</v>
      </c>
      <c r="E73" s="27">
        <v>10</v>
      </c>
      <c r="F73" s="36">
        <v>5</v>
      </c>
      <c r="G73" s="27">
        <f t="shared" si="7"/>
        <v>4</v>
      </c>
      <c r="H73" s="37">
        <v>3</v>
      </c>
      <c r="I73" s="24">
        <v>0</v>
      </c>
      <c r="J73" s="47">
        <v>1</v>
      </c>
      <c r="K73" s="40">
        <v>0</v>
      </c>
      <c r="L73" s="27">
        <f t="shared" si="8"/>
        <v>266</v>
      </c>
      <c r="M73" s="43">
        <v>160</v>
      </c>
      <c r="N73" s="87">
        <v>106</v>
      </c>
      <c r="O73" s="99">
        <v>97</v>
      </c>
      <c r="P73" s="74">
        <v>83</v>
      </c>
      <c r="Q73" s="74">
        <v>86</v>
      </c>
      <c r="R73" s="97">
        <v>0</v>
      </c>
      <c r="S73" s="11">
        <f t="shared" si="9"/>
        <v>266</v>
      </c>
      <c r="T73" s="24">
        <v>0</v>
      </c>
      <c r="U73" s="24">
        <v>0</v>
      </c>
      <c r="V73" s="52">
        <v>0</v>
      </c>
      <c r="W73" s="24">
        <v>0</v>
      </c>
      <c r="X73" s="24">
        <v>0</v>
      </c>
      <c r="Y73" s="40">
        <v>0</v>
      </c>
      <c r="Z73" s="29"/>
      <c r="AA73" s="22"/>
      <c r="AB73" s="18"/>
    </row>
    <row r="74" spans="1:28" ht="9.75" customHeight="1">
      <c r="A74" s="4" t="s">
        <v>78</v>
      </c>
      <c r="B74" s="5"/>
      <c r="C74" s="27">
        <f t="shared" si="6"/>
        <v>55</v>
      </c>
      <c r="D74" s="27">
        <v>37</v>
      </c>
      <c r="E74" s="27">
        <v>18</v>
      </c>
      <c r="F74" s="36">
        <v>1</v>
      </c>
      <c r="G74" s="27">
        <f t="shared" si="7"/>
        <v>7</v>
      </c>
      <c r="H74" s="37">
        <v>5</v>
      </c>
      <c r="I74" s="24">
        <v>0</v>
      </c>
      <c r="J74" s="47">
        <v>1</v>
      </c>
      <c r="K74" s="38">
        <v>1</v>
      </c>
      <c r="L74" s="27">
        <f t="shared" si="8"/>
        <v>965</v>
      </c>
      <c r="M74" s="43">
        <v>483</v>
      </c>
      <c r="N74" s="87">
        <v>482</v>
      </c>
      <c r="O74" s="99">
        <v>324</v>
      </c>
      <c r="P74" s="74">
        <v>323</v>
      </c>
      <c r="Q74" s="74">
        <v>318</v>
      </c>
      <c r="R74" s="97">
        <v>0</v>
      </c>
      <c r="S74" s="11">
        <f t="shared" si="9"/>
        <v>965</v>
      </c>
      <c r="T74" s="24">
        <v>0</v>
      </c>
      <c r="U74" s="24">
        <v>0</v>
      </c>
      <c r="V74" s="52">
        <v>0</v>
      </c>
      <c r="W74" s="24">
        <v>0</v>
      </c>
      <c r="X74" s="24">
        <v>0</v>
      </c>
      <c r="Y74" s="40">
        <v>0</v>
      </c>
      <c r="Z74" s="29"/>
      <c r="AA74" s="22"/>
      <c r="AB74" s="18"/>
    </row>
    <row r="75" spans="1:28" ht="9.75" customHeight="1">
      <c r="A75" s="4" t="s">
        <v>139</v>
      </c>
      <c r="B75" s="5"/>
      <c r="C75" s="27">
        <f t="shared" si="6"/>
        <v>56</v>
      </c>
      <c r="D75" s="27">
        <v>35</v>
      </c>
      <c r="E75" s="27">
        <v>21</v>
      </c>
      <c r="F75" s="36">
        <v>7</v>
      </c>
      <c r="G75" s="27">
        <f t="shared" si="7"/>
        <v>5</v>
      </c>
      <c r="H75" s="37">
        <v>4</v>
      </c>
      <c r="I75" s="24">
        <v>0</v>
      </c>
      <c r="J75" s="47">
        <v>1</v>
      </c>
      <c r="K75" s="40">
        <v>0</v>
      </c>
      <c r="L75" s="27">
        <f t="shared" si="8"/>
        <v>775</v>
      </c>
      <c r="M75" s="43">
        <v>412</v>
      </c>
      <c r="N75" s="87">
        <v>363</v>
      </c>
      <c r="O75" s="99">
        <v>281</v>
      </c>
      <c r="P75" s="74">
        <v>245</v>
      </c>
      <c r="Q75" s="74">
        <v>249</v>
      </c>
      <c r="R75" s="97">
        <v>0</v>
      </c>
      <c r="S75" s="11">
        <f t="shared" si="9"/>
        <v>775</v>
      </c>
      <c r="T75" s="24">
        <v>0</v>
      </c>
      <c r="U75" s="24">
        <v>0</v>
      </c>
      <c r="V75" s="52">
        <v>0</v>
      </c>
      <c r="W75" s="24">
        <v>0</v>
      </c>
      <c r="X75" s="24">
        <v>0</v>
      </c>
      <c r="Y75" s="40">
        <v>0</v>
      </c>
      <c r="Z75" s="29"/>
      <c r="AA75" s="22"/>
      <c r="AB75" s="18"/>
    </row>
    <row r="76" spans="1:28" ht="9.75" customHeight="1">
      <c r="A76" s="4" t="s">
        <v>36</v>
      </c>
      <c r="B76" s="5"/>
      <c r="C76" s="27">
        <f t="shared" si="6"/>
        <v>45</v>
      </c>
      <c r="D76" s="27">
        <v>29</v>
      </c>
      <c r="E76" s="27">
        <v>16</v>
      </c>
      <c r="F76" s="36">
        <v>4</v>
      </c>
      <c r="G76" s="27">
        <f t="shared" si="7"/>
        <v>6</v>
      </c>
      <c r="H76" s="37">
        <v>4</v>
      </c>
      <c r="I76" s="24">
        <v>0</v>
      </c>
      <c r="J76" s="47">
        <v>1</v>
      </c>
      <c r="K76" s="38">
        <v>1</v>
      </c>
      <c r="L76" s="27">
        <f t="shared" si="8"/>
        <v>693</v>
      </c>
      <c r="M76" s="43">
        <v>385</v>
      </c>
      <c r="N76" s="87">
        <v>308</v>
      </c>
      <c r="O76" s="99">
        <v>240</v>
      </c>
      <c r="P76" s="74">
        <v>234</v>
      </c>
      <c r="Q76" s="74">
        <v>219</v>
      </c>
      <c r="R76" s="97">
        <v>0</v>
      </c>
      <c r="S76" s="11">
        <f t="shared" si="9"/>
        <v>693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40">
        <v>0</v>
      </c>
      <c r="Z76" s="29"/>
      <c r="AA76" s="22"/>
      <c r="AB76" s="18"/>
    </row>
    <row r="77" spans="1:28" s="12" customFormat="1" ht="9.75" customHeight="1">
      <c r="A77" s="4" t="s">
        <v>132</v>
      </c>
      <c r="B77" s="5"/>
      <c r="C77" s="27">
        <f>SUM(D77:E77)</f>
        <v>43</v>
      </c>
      <c r="D77" s="27">
        <v>33</v>
      </c>
      <c r="E77" s="27">
        <v>10</v>
      </c>
      <c r="F77" s="36">
        <v>3</v>
      </c>
      <c r="G77" s="27">
        <f>SUM(H77:K77)</f>
        <v>6</v>
      </c>
      <c r="H77" s="37">
        <v>4</v>
      </c>
      <c r="I77" s="24">
        <v>0</v>
      </c>
      <c r="J77" s="37">
        <v>1</v>
      </c>
      <c r="K77" s="38">
        <v>1</v>
      </c>
      <c r="L77" s="27">
        <f>SUM(M77:N77)</f>
        <v>527</v>
      </c>
      <c r="M77" s="43">
        <v>276</v>
      </c>
      <c r="N77" s="88">
        <v>251</v>
      </c>
      <c r="O77" s="99">
        <v>202</v>
      </c>
      <c r="P77" s="43">
        <v>165</v>
      </c>
      <c r="Q77" s="43">
        <v>160</v>
      </c>
      <c r="R77" s="97">
        <v>0</v>
      </c>
      <c r="S77" s="11">
        <f>L77-T77-U77-V77-W77-X77-Y77</f>
        <v>527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40">
        <v>0</v>
      </c>
      <c r="Z77" s="29"/>
      <c r="AA77" s="22"/>
      <c r="AB77" s="18"/>
    </row>
    <row r="78" spans="1:28" s="12" customFormat="1" ht="9.75" customHeight="1">
      <c r="A78" s="4" t="s">
        <v>37</v>
      </c>
      <c r="B78" s="5"/>
      <c r="C78" s="27">
        <f aca="true" t="shared" si="10" ref="C78:C116">SUM(D78:E78)</f>
        <v>47</v>
      </c>
      <c r="D78" s="27">
        <v>30</v>
      </c>
      <c r="E78" s="27">
        <v>17</v>
      </c>
      <c r="F78" s="36">
        <v>12</v>
      </c>
      <c r="G78" s="27">
        <f aca="true" t="shared" si="11" ref="G78:G116">SUM(H78:K78)</f>
        <v>17</v>
      </c>
      <c r="H78" s="37">
        <v>5</v>
      </c>
      <c r="I78" s="24">
        <v>0</v>
      </c>
      <c r="J78" s="37">
        <v>11</v>
      </c>
      <c r="K78" s="38">
        <v>1</v>
      </c>
      <c r="L78" s="27">
        <f aca="true" t="shared" si="12" ref="L78:L116">SUM(M78:N78)</f>
        <v>565</v>
      </c>
      <c r="M78" s="43">
        <v>339</v>
      </c>
      <c r="N78" s="88">
        <v>226</v>
      </c>
      <c r="O78" s="99">
        <v>202</v>
      </c>
      <c r="P78" s="43">
        <v>193</v>
      </c>
      <c r="Q78" s="43">
        <v>170</v>
      </c>
      <c r="R78" s="97">
        <v>0</v>
      </c>
      <c r="S78" s="90">
        <f>L78-T78-U78-V78-W78-X78-Y78</f>
        <v>0</v>
      </c>
      <c r="T78" s="27">
        <v>451</v>
      </c>
      <c r="U78" s="24">
        <v>0</v>
      </c>
      <c r="V78" s="27">
        <v>114</v>
      </c>
      <c r="W78" s="24">
        <v>0</v>
      </c>
      <c r="X78" s="24">
        <v>0</v>
      </c>
      <c r="Y78" s="40">
        <v>0</v>
      </c>
      <c r="Z78" s="29"/>
      <c r="AA78" s="22"/>
      <c r="AB78" s="18"/>
    </row>
    <row r="79" spans="1:28" s="12" customFormat="1" ht="9.75" customHeight="1">
      <c r="A79" s="4" t="s">
        <v>38</v>
      </c>
      <c r="B79" s="5"/>
      <c r="C79" s="27">
        <f t="shared" si="10"/>
        <v>69</v>
      </c>
      <c r="D79" s="27">
        <v>48</v>
      </c>
      <c r="E79" s="27">
        <v>21</v>
      </c>
      <c r="F79" s="36">
        <v>5</v>
      </c>
      <c r="G79" s="27">
        <f t="shared" si="11"/>
        <v>6</v>
      </c>
      <c r="H79" s="37">
        <v>5</v>
      </c>
      <c r="I79" s="24">
        <v>0</v>
      </c>
      <c r="J79" s="37">
        <v>1</v>
      </c>
      <c r="K79" s="40">
        <v>0</v>
      </c>
      <c r="L79" s="27">
        <f t="shared" si="12"/>
        <v>976</v>
      </c>
      <c r="M79" s="43">
        <v>340</v>
      </c>
      <c r="N79" s="88">
        <v>636</v>
      </c>
      <c r="O79" s="99">
        <v>327</v>
      </c>
      <c r="P79" s="43">
        <v>324</v>
      </c>
      <c r="Q79" s="43">
        <v>325</v>
      </c>
      <c r="R79" s="97">
        <v>0</v>
      </c>
      <c r="S79" s="11">
        <f aca="true" t="shared" si="13" ref="S79:S113">L79-T79-U79-V79-W79-X79-Y79</f>
        <v>611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42">
        <v>365</v>
      </c>
      <c r="Z79" s="29" t="s">
        <v>88</v>
      </c>
      <c r="AA79" s="22"/>
      <c r="AB79" s="18"/>
    </row>
    <row r="80" spans="1:28" s="12" customFormat="1" ht="9.75" customHeight="1">
      <c r="A80" s="4" t="s">
        <v>39</v>
      </c>
      <c r="B80" s="5"/>
      <c r="C80" s="27">
        <f t="shared" si="10"/>
        <v>51</v>
      </c>
      <c r="D80" s="27">
        <v>32</v>
      </c>
      <c r="E80" s="27">
        <v>19</v>
      </c>
      <c r="F80" s="36">
        <v>7</v>
      </c>
      <c r="G80" s="27">
        <f t="shared" si="11"/>
        <v>5</v>
      </c>
      <c r="H80" s="37">
        <v>4</v>
      </c>
      <c r="I80" s="24">
        <v>0</v>
      </c>
      <c r="J80" s="37">
        <v>1</v>
      </c>
      <c r="K80" s="40">
        <v>0</v>
      </c>
      <c r="L80" s="27">
        <f t="shared" si="12"/>
        <v>885</v>
      </c>
      <c r="M80" s="43">
        <v>448</v>
      </c>
      <c r="N80" s="88">
        <v>437</v>
      </c>
      <c r="O80" s="99">
        <v>284</v>
      </c>
      <c r="P80" s="43">
        <v>323</v>
      </c>
      <c r="Q80" s="43">
        <v>278</v>
      </c>
      <c r="R80" s="97">
        <v>0</v>
      </c>
      <c r="S80" s="11">
        <f t="shared" si="13"/>
        <v>885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40">
        <v>0</v>
      </c>
      <c r="Z80" s="29"/>
      <c r="AA80" s="22"/>
      <c r="AB80" s="18"/>
    </row>
    <row r="81" spans="1:28" s="12" customFormat="1" ht="9.75" customHeight="1">
      <c r="A81" s="4" t="s">
        <v>40</v>
      </c>
      <c r="B81" s="5"/>
      <c r="C81" s="27">
        <f t="shared" si="10"/>
        <v>41</v>
      </c>
      <c r="D81" s="27">
        <v>31</v>
      </c>
      <c r="E81" s="27">
        <v>10</v>
      </c>
      <c r="F81" s="36">
        <v>5</v>
      </c>
      <c r="G81" s="27">
        <f t="shared" si="11"/>
        <v>17</v>
      </c>
      <c r="H81" s="37">
        <v>4</v>
      </c>
      <c r="I81" s="27">
        <v>1</v>
      </c>
      <c r="J81" s="37">
        <v>9</v>
      </c>
      <c r="K81" s="38">
        <v>3</v>
      </c>
      <c r="L81" s="27">
        <f>SUM(M81:N81)</f>
        <v>388</v>
      </c>
      <c r="M81" s="43">
        <v>298</v>
      </c>
      <c r="N81" s="88">
        <v>90</v>
      </c>
      <c r="O81" s="99">
        <v>138</v>
      </c>
      <c r="P81" s="43">
        <v>130</v>
      </c>
      <c r="Q81" s="43">
        <v>120</v>
      </c>
      <c r="R81" s="97">
        <v>0</v>
      </c>
      <c r="S81" s="90">
        <v>0</v>
      </c>
      <c r="T81" s="27">
        <v>178</v>
      </c>
      <c r="U81" s="27">
        <v>101</v>
      </c>
      <c r="V81" s="27">
        <v>109</v>
      </c>
      <c r="W81" s="24">
        <v>0</v>
      </c>
      <c r="X81" s="24">
        <v>0</v>
      </c>
      <c r="Y81" s="40">
        <v>0</v>
      </c>
      <c r="Z81" s="29"/>
      <c r="AA81" s="22"/>
      <c r="AB81" s="18"/>
    </row>
    <row r="82" spans="1:28" s="12" customFormat="1" ht="14.25" customHeight="1">
      <c r="A82" s="4" t="s">
        <v>41</v>
      </c>
      <c r="B82" s="5"/>
      <c r="C82" s="27">
        <f t="shared" si="10"/>
        <v>43</v>
      </c>
      <c r="D82" s="27">
        <v>33</v>
      </c>
      <c r="E82" s="27">
        <v>10</v>
      </c>
      <c r="F82" s="36">
        <v>4</v>
      </c>
      <c r="G82" s="27">
        <f t="shared" si="11"/>
        <v>6</v>
      </c>
      <c r="H82" s="37">
        <v>4</v>
      </c>
      <c r="I82" s="24">
        <v>0</v>
      </c>
      <c r="J82" s="37">
        <v>1</v>
      </c>
      <c r="K82" s="38">
        <v>1</v>
      </c>
      <c r="L82" s="27">
        <f t="shared" si="12"/>
        <v>717</v>
      </c>
      <c r="M82" s="43">
        <v>389</v>
      </c>
      <c r="N82" s="88">
        <v>328</v>
      </c>
      <c r="O82" s="99">
        <v>244</v>
      </c>
      <c r="P82" s="43">
        <v>240</v>
      </c>
      <c r="Q82" s="43">
        <v>233</v>
      </c>
      <c r="R82" s="97">
        <v>0</v>
      </c>
      <c r="S82" s="11">
        <f t="shared" si="13"/>
        <v>717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40">
        <v>0</v>
      </c>
      <c r="Z82" s="29"/>
      <c r="AA82" s="22"/>
      <c r="AB82" s="18"/>
    </row>
    <row r="83" spans="1:28" s="12" customFormat="1" ht="9.75" customHeight="1">
      <c r="A83" s="4" t="s">
        <v>74</v>
      </c>
      <c r="B83" s="5"/>
      <c r="C83" s="27">
        <f t="shared" si="10"/>
        <v>70</v>
      </c>
      <c r="D83" s="27">
        <v>49</v>
      </c>
      <c r="E83" s="27">
        <v>21</v>
      </c>
      <c r="F83" s="36">
        <v>4</v>
      </c>
      <c r="G83" s="27">
        <f t="shared" si="11"/>
        <v>8</v>
      </c>
      <c r="H83" s="37">
        <v>5</v>
      </c>
      <c r="I83" s="24">
        <v>0</v>
      </c>
      <c r="J83" s="37">
        <v>3</v>
      </c>
      <c r="K83" s="40">
        <v>0</v>
      </c>
      <c r="L83" s="27">
        <f t="shared" si="12"/>
        <v>974</v>
      </c>
      <c r="M83" s="43">
        <v>513</v>
      </c>
      <c r="N83" s="88">
        <v>461</v>
      </c>
      <c r="O83" s="99">
        <v>327</v>
      </c>
      <c r="P83" s="43">
        <v>325</v>
      </c>
      <c r="Q83" s="43">
        <v>322</v>
      </c>
      <c r="R83" s="97">
        <v>0</v>
      </c>
      <c r="S83" s="11">
        <f t="shared" si="13"/>
        <v>854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58">
        <v>120</v>
      </c>
      <c r="Z83" s="29" t="s">
        <v>116</v>
      </c>
      <c r="AA83" s="22"/>
      <c r="AB83" s="18"/>
    </row>
    <row r="84" spans="1:28" s="12" customFormat="1" ht="9.75" customHeight="1">
      <c r="A84" s="4" t="s">
        <v>42</v>
      </c>
      <c r="B84" s="5" t="s">
        <v>83</v>
      </c>
      <c r="C84" s="27">
        <f t="shared" si="10"/>
        <v>50</v>
      </c>
      <c r="D84" s="27">
        <v>29</v>
      </c>
      <c r="E84" s="27">
        <v>21</v>
      </c>
      <c r="F84" s="36">
        <v>14</v>
      </c>
      <c r="G84" s="27">
        <f t="shared" si="11"/>
        <v>8</v>
      </c>
      <c r="H84" s="37">
        <v>4</v>
      </c>
      <c r="I84" s="24">
        <v>0</v>
      </c>
      <c r="J84" s="37">
        <v>3</v>
      </c>
      <c r="K84" s="38">
        <v>1</v>
      </c>
      <c r="L84" s="27">
        <f t="shared" si="12"/>
        <v>710</v>
      </c>
      <c r="M84" s="43">
        <v>205</v>
      </c>
      <c r="N84" s="88">
        <v>505</v>
      </c>
      <c r="O84" s="99">
        <v>240</v>
      </c>
      <c r="P84" s="43">
        <v>238</v>
      </c>
      <c r="Q84" s="43">
        <v>232</v>
      </c>
      <c r="R84" s="97">
        <v>0</v>
      </c>
      <c r="S84" s="11">
        <f t="shared" si="13"/>
        <v>477</v>
      </c>
      <c r="T84" s="24">
        <v>0</v>
      </c>
      <c r="U84" s="24">
        <v>0</v>
      </c>
      <c r="V84" s="24">
        <v>0</v>
      </c>
      <c r="W84" s="24">
        <v>0</v>
      </c>
      <c r="X84" s="27">
        <v>233</v>
      </c>
      <c r="Y84" s="40">
        <v>0</v>
      </c>
      <c r="Z84" s="29"/>
      <c r="AA84" s="22"/>
      <c r="AB84" s="18"/>
    </row>
    <row r="85" spans="1:28" s="12" customFormat="1" ht="9.75" customHeight="1">
      <c r="A85" s="4" t="s">
        <v>43</v>
      </c>
      <c r="B85" s="5"/>
      <c r="C85" s="27">
        <f t="shared" si="10"/>
        <v>42</v>
      </c>
      <c r="D85" s="27">
        <v>24</v>
      </c>
      <c r="E85" s="27">
        <v>18</v>
      </c>
      <c r="F85" s="36">
        <v>5</v>
      </c>
      <c r="G85" s="27">
        <f t="shared" si="11"/>
        <v>5</v>
      </c>
      <c r="H85" s="37">
        <v>4</v>
      </c>
      <c r="I85" s="24">
        <v>0</v>
      </c>
      <c r="J85" s="37">
        <v>1</v>
      </c>
      <c r="K85" s="40">
        <v>0</v>
      </c>
      <c r="L85" s="27">
        <f t="shared" si="12"/>
        <v>667</v>
      </c>
      <c r="M85" s="43">
        <v>363</v>
      </c>
      <c r="N85" s="88">
        <v>304</v>
      </c>
      <c r="O85" s="99">
        <v>200</v>
      </c>
      <c r="P85" s="43">
        <v>234</v>
      </c>
      <c r="Q85" s="43">
        <v>233</v>
      </c>
      <c r="R85" s="97">
        <v>0</v>
      </c>
      <c r="S85" s="11">
        <f t="shared" si="13"/>
        <v>667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40">
        <v>0</v>
      </c>
      <c r="Z85" s="29"/>
      <c r="AA85" s="22"/>
      <c r="AB85" s="18"/>
    </row>
    <row r="86" spans="1:28" s="12" customFormat="1" ht="9.75" customHeight="1">
      <c r="A86" s="4" t="s">
        <v>44</v>
      </c>
      <c r="B86" s="5"/>
      <c r="C86" s="27">
        <f t="shared" si="10"/>
        <v>39</v>
      </c>
      <c r="D86" s="27">
        <v>27</v>
      </c>
      <c r="E86" s="27">
        <v>12</v>
      </c>
      <c r="F86" s="36">
        <v>3</v>
      </c>
      <c r="G86" s="27">
        <f t="shared" si="11"/>
        <v>6</v>
      </c>
      <c r="H86" s="37">
        <v>5</v>
      </c>
      <c r="I86" s="24">
        <v>0</v>
      </c>
      <c r="J86" s="37">
        <v>1</v>
      </c>
      <c r="K86" s="40">
        <v>0</v>
      </c>
      <c r="L86" s="27">
        <f t="shared" si="12"/>
        <v>579</v>
      </c>
      <c r="M86" s="43">
        <v>263</v>
      </c>
      <c r="N86" s="88">
        <v>316</v>
      </c>
      <c r="O86" s="99">
        <v>200</v>
      </c>
      <c r="P86" s="43">
        <v>200</v>
      </c>
      <c r="Q86" s="43">
        <v>179</v>
      </c>
      <c r="R86" s="97">
        <v>0</v>
      </c>
      <c r="S86" s="11">
        <f t="shared" si="13"/>
        <v>579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40">
        <v>0</v>
      </c>
      <c r="Z86" s="29"/>
      <c r="AA86" s="22"/>
      <c r="AB86" s="18"/>
    </row>
    <row r="87" spans="1:28" s="12" customFormat="1" ht="14.25" customHeight="1">
      <c r="A87" s="4" t="s">
        <v>45</v>
      </c>
      <c r="B87" s="5"/>
      <c r="C87" s="27">
        <f t="shared" si="10"/>
        <v>44</v>
      </c>
      <c r="D87" s="27">
        <v>32</v>
      </c>
      <c r="E87" s="27">
        <v>12</v>
      </c>
      <c r="F87" s="36">
        <v>20</v>
      </c>
      <c r="G87" s="27">
        <f>SUM(H87:K87)</f>
        <v>7</v>
      </c>
      <c r="H87" s="37">
        <v>4</v>
      </c>
      <c r="I87" s="24">
        <v>0</v>
      </c>
      <c r="J87" s="37">
        <v>3</v>
      </c>
      <c r="K87" s="40">
        <v>0</v>
      </c>
      <c r="L87" s="27">
        <f t="shared" si="12"/>
        <v>549</v>
      </c>
      <c r="M87" s="43">
        <v>281</v>
      </c>
      <c r="N87" s="88">
        <v>268</v>
      </c>
      <c r="O87" s="99">
        <v>160</v>
      </c>
      <c r="P87" s="43">
        <v>199</v>
      </c>
      <c r="Q87" s="43">
        <v>190</v>
      </c>
      <c r="R87" s="97">
        <v>0</v>
      </c>
      <c r="S87" s="90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42">
        <v>549</v>
      </c>
      <c r="Z87" s="29" t="s">
        <v>90</v>
      </c>
      <c r="AA87" s="22"/>
      <c r="AB87" s="18"/>
    </row>
    <row r="88" spans="1:28" s="12" customFormat="1" ht="9.75" customHeight="1">
      <c r="A88" s="4" t="s">
        <v>82</v>
      </c>
      <c r="B88" s="5"/>
      <c r="C88" s="27">
        <f t="shared" si="10"/>
        <v>52</v>
      </c>
      <c r="D88" s="27">
        <v>37</v>
      </c>
      <c r="E88" s="27">
        <v>15</v>
      </c>
      <c r="F88" s="36">
        <v>7</v>
      </c>
      <c r="G88" s="27">
        <f t="shared" si="11"/>
        <v>7</v>
      </c>
      <c r="H88" s="37">
        <v>5</v>
      </c>
      <c r="I88" s="24">
        <v>0</v>
      </c>
      <c r="J88" s="37">
        <v>1</v>
      </c>
      <c r="K88" s="38">
        <v>1</v>
      </c>
      <c r="L88" s="27">
        <f t="shared" si="12"/>
        <v>976</v>
      </c>
      <c r="M88" s="43">
        <v>397</v>
      </c>
      <c r="N88" s="88">
        <v>579</v>
      </c>
      <c r="O88" s="99">
        <v>327</v>
      </c>
      <c r="P88" s="43">
        <v>325</v>
      </c>
      <c r="Q88" s="43">
        <v>324</v>
      </c>
      <c r="R88" s="97">
        <v>0</v>
      </c>
      <c r="S88" s="11">
        <f t="shared" si="13"/>
        <v>976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40">
        <v>0</v>
      </c>
      <c r="Z88" s="29"/>
      <c r="AA88" s="22"/>
      <c r="AB88" s="18"/>
    </row>
    <row r="89" spans="1:28" s="12" customFormat="1" ht="9.75" customHeight="1">
      <c r="A89" s="4" t="s">
        <v>46</v>
      </c>
      <c r="B89" s="5"/>
      <c r="C89" s="27">
        <f t="shared" si="10"/>
        <v>46</v>
      </c>
      <c r="D89" s="27">
        <v>30</v>
      </c>
      <c r="E89" s="27">
        <v>16</v>
      </c>
      <c r="F89" s="36">
        <v>6</v>
      </c>
      <c r="G89" s="27">
        <f t="shared" si="11"/>
        <v>5</v>
      </c>
      <c r="H89" s="37">
        <v>4</v>
      </c>
      <c r="I89" s="24">
        <v>0</v>
      </c>
      <c r="J89" s="37">
        <v>1</v>
      </c>
      <c r="K89" s="40">
        <v>0</v>
      </c>
      <c r="L89" s="27">
        <f t="shared" si="12"/>
        <v>713</v>
      </c>
      <c r="M89" s="43">
        <v>270</v>
      </c>
      <c r="N89" s="88">
        <v>443</v>
      </c>
      <c r="O89" s="99">
        <v>240</v>
      </c>
      <c r="P89" s="43">
        <v>237</v>
      </c>
      <c r="Q89" s="43">
        <v>236</v>
      </c>
      <c r="R89" s="97">
        <v>0</v>
      </c>
      <c r="S89" s="11">
        <f t="shared" si="13"/>
        <v>713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40">
        <v>0</v>
      </c>
      <c r="Z89" s="29"/>
      <c r="AA89" s="22"/>
      <c r="AB89" s="18"/>
    </row>
    <row r="90" spans="1:28" s="12" customFormat="1" ht="9.75" customHeight="1">
      <c r="A90" s="4" t="s">
        <v>47</v>
      </c>
      <c r="B90" s="5" t="s">
        <v>83</v>
      </c>
      <c r="C90" s="27">
        <f t="shared" si="10"/>
        <v>61</v>
      </c>
      <c r="D90" s="27">
        <v>41</v>
      </c>
      <c r="E90" s="27">
        <v>20</v>
      </c>
      <c r="F90" s="49">
        <v>5</v>
      </c>
      <c r="G90" s="27">
        <f t="shared" si="11"/>
        <v>8</v>
      </c>
      <c r="H90" s="37">
        <v>5</v>
      </c>
      <c r="I90" s="24">
        <v>0</v>
      </c>
      <c r="J90" s="37">
        <v>3</v>
      </c>
      <c r="K90" s="40">
        <v>0</v>
      </c>
      <c r="L90" s="27">
        <f t="shared" si="12"/>
        <v>962</v>
      </c>
      <c r="M90" s="43">
        <v>532</v>
      </c>
      <c r="N90" s="88">
        <v>430</v>
      </c>
      <c r="O90" s="99">
        <v>327</v>
      </c>
      <c r="P90" s="43">
        <v>324</v>
      </c>
      <c r="Q90" s="43">
        <v>311</v>
      </c>
      <c r="R90" s="97">
        <v>0</v>
      </c>
      <c r="S90" s="11">
        <f t="shared" si="13"/>
        <v>845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42">
        <v>117</v>
      </c>
      <c r="Z90" s="29" t="s">
        <v>116</v>
      </c>
      <c r="AA90" s="22"/>
      <c r="AB90" s="18"/>
    </row>
    <row r="91" spans="1:28" s="12" customFormat="1" ht="9.75" customHeight="1">
      <c r="A91" s="4" t="s">
        <v>48</v>
      </c>
      <c r="B91" s="5"/>
      <c r="C91" s="27">
        <f t="shared" si="10"/>
        <v>45</v>
      </c>
      <c r="D91" s="27">
        <v>32</v>
      </c>
      <c r="E91" s="27">
        <v>13</v>
      </c>
      <c r="F91" s="36">
        <v>7</v>
      </c>
      <c r="G91" s="27">
        <f t="shared" si="11"/>
        <v>6</v>
      </c>
      <c r="H91" s="37">
        <v>4</v>
      </c>
      <c r="I91" s="24">
        <v>0</v>
      </c>
      <c r="J91" s="37">
        <v>1</v>
      </c>
      <c r="K91" s="38">
        <v>1</v>
      </c>
      <c r="L91" s="27">
        <f t="shared" si="12"/>
        <v>607</v>
      </c>
      <c r="M91" s="43">
        <v>250</v>
      </c>
      <c r="N91" s="88">
        <v>357</v>
      </c>
      <c r="O91" s="99">
        <v>204</v>
      </c>
      <c r="P91" s="43">
        <v>202</v>
      </c>
      <c r="Q91" s="43">
        <v>201</v>
      </c>
      <c r="R91" s="97">
        <v>0</v>
      </c>
      <c r="S91" s="11">
        <f t="shared" si="13"/>
        <v>607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40">
        <v>0</v>
      </c>
      <c r="Z91" s="29"/>
      <c r="AA91" s="22"/>
      <c r="AB91" s="18"/>
    </row>
    <row r="92" spans="1:28" s="12" customFormat="1" ht="14.25" customHeight="1">
      <c r="A92" s="4" t="s">
        <v>49</v>
      </c>
      <c r="B92" s="5"/>
      <c r="C92" s="27">
        <f t="shared" si="10"/>
        <v>34</v>
      </c>
      <c r="D92" s="27">
        <v>22</v>
      </c>
      <c r="E92" s="27">
        <v>12</v>
      </c>
      <c r="F92" s="36">
        <v>21</v>
      </c>
      <c r="G92" s="27">
        <f t="shared" si="11"/>
        <v>5</v>
      </c>
      <c r="H92" s="37">
        <v>3</v>
      </c>
      <c r="I92" s="24">
        <v>0</v>
      </c>
      <c r="J92" s="37">
        <v>1</v>
      </c>
      <c r="K92" s="38">
        <v>1</v>
      </c>
      <c r="L92" s="27">
        <f t="shared" si="12"/>
        <v>489</v>
      </c>
      <c r="M92" s="43">
        <v>223</v>
      </c>
      <c r="N92" s="88">
        <v>266</v>
      </c>
      <c r="O92" s="99">
        <v>163</v>
      </c>
      <c r="P92" s="43">
        <v>163</v>
      </c>
      <c r="Q92" s="43">
        <v>163</v>
      </c>
      <c r="R92" s="97">
        <v>0</v>
      </c>
      <c r="S92" s="11">
        <f t="shared" si="13"/>
        <v>489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40">
        <v>0</v>
      </c>
      <c r="Z92" s="29"/>
      <c r="AA92" s="22"/>
      <c r="AB92" s="18"/>
    </row>
    <row r="93" spans="1:28" s="12" customFormat="1" ht="9.75" customHeight="1">
      <c r="A93" s="4" t="s">
        <v>50</v>
      </c>
      <c r="B93" s="5"/>
      <c r="C93" s="27">
        <f t="shared" si="10"/>
        <v>31</v>
      </c>
      <c r="D93" s="27">
        <v>24</v>
      </c>
      <c r="E93" s="27">
        <v>7</v>
      </c>
      <c r="F93" s="36">
        <v>4</v>
      </c>
      <c r="G93" s="27">
        <f t="shared" si="11"/>
        <v>8</v>
      </c>
      <c r="H93" s="37">
        <v>3</v>
      </c>
      <c r="I93" s="24">
        <v>0</v>
      </c>
      <c r="J93" s="37">
        <v>4</v>
      </c>
      <c r="K93" s="38">
        <v>1</v>
      </c>
      <c r="L93" s="27">
        <f t="shared" si="12"/>
        <v>305</v>
      </c>
      <c r="M93" s="43">
        <v>197</v>
      </c>
      <c r="N93" s="88">
        <v>108</v>
      </c>
      <c r="O93" s="99">
        <v>85</v>
      </c>
      <c r="P93" s="43">
        <v>106</v>
      </c>
      <c r="Q93" s="43">
        <v>114</v>
      </c>
      <c r="R93" s="97">
        <v>0</v>
      </c>
      <c r="S93" s="11">
        <f t="shared" si="13"/>
        <v>214</v>
      </c>
      <c r="T93" s="27">
        <v>91</v>
      </c>
      <c r="U93" s="24">
        <v>0</v>
      </c>
      <c r="V93" s="24">
        <v>0</v>
      </c>
      <c r="W93" s="24">
        <v>0</v>
      </c>
      <c r="X93" s="24">
        <v>0</v>
      </c>
      <c r="Y93" s="40">
        <v>0</v>
      </c>
      <c r="Z93" s="29"/>
      <c r="AA93" s="22"/>
      <c r="AB93" s="18"/>
    </row>
    <row r="94" spans="1:28" s="12" customFormat="1" ht="9.75" customHeight="1">
      <c r="A94" s="4" t="s">
        <v>51</v>
      </c>
      <c r="B94" s="5"/>
      <c r="C94" s="27">
        <f t="shared" si="10"/>
        <v>33</v>
      </c>
      <c r="D94" s="27">
        <v>23</v>
      </c>
      <c r="E94" s="27">
        <v>10</v>
      </c>
      <c r="F94" s="36">
        <v>7</v>
      </c>
      <c r="G94" s="27">
        <f t="shared" si="11"/>
        <v>5</v>
      </c>
      <c r="H94" s="37">
        <v>3</v>
      </c>
      <c r="I94" s="24">
        <v>0</v>
      </c>
      <c r="J94" s="37">
        <v>1</v>
      </c>
      <c r="K94" s="38">
        <v>1</v>
      </c>
      <c r="L94" s="27">
        <f t="shared" si="12"/>
        <v>485</v>
      </c>
      <c r="M94" s="43">
        <v>165</v>
      </c>
      <c r="N94" s="88">
        <v>320</v>
      </c>
      <c r="O94" s="99">
        <v>160</v>
      </c>
      <c r="P94" s="43">
        <v>162</v>
      </c>
      <c r="Q94" s="43">
        <v>163</v>
      </c>
      <c r="R94" s="97">
        <v>0</v>
      </c>
      <c r="S94" s="11">
        <f t="shared" si="13"/>
        <v>485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40">
        <v>0</v>
      </c>
      <c r="Z94" s="29"/>
      <c r="AA94" s="22"/>
      <c r="AB94" s="18"/>
    </row>
    <row r="95" spans="1:28" s="12" customFormat="1" ht="9.75" customHeight="1">
      <c r="A95" s="4" t="s">
        <v>52</v>
      </c>
      <c r="B95" s="5" t="s">
        <v>83</v>
      </c>
      <c r="C95" s="27">
        <f t="shared" si="10"/>
        <v>60</v>
      </c>
      <c r="D95" s="27">
        <v>44</v>
      </c>
      <c r="E95" s="27">
        <v>16</v>
      </c>
      <c r="F95" s="36">
        <v>5</v>
      </c>
      <c r="G95" s="27">
        <f t="shared" si="11"/>
        <v>13</v>
      </c>
      <c r="H95" s="37">
        <v>6</v>
      </c>
      <c r="I95" s="24">
        <v>0</v>
      </c>
      <c r="J95" s="37">
        <v>6</v>
      </c>
      <c r="K95" s="38">
        <v>1</v>
      </c>
      <c r="L95" s="27">
        <f t="shared" si="12"/>
        <v>807</v>
      </c>
      <c r="M95" s="43">
        <v>395</v>
      </c>
      <c r="N95" s="88">
        <v>412</v>
      </c>
      <c r="O95" s="99">
        <v>274</v>
      </c>
      <c r="P95" s="43">
        <v>273</v>
      </c>
      <c r="Q95" s="43">
        <v>260</v>
      </c>
      <c r="R95" s="97">
        <v>0</v>
      </c>
      <c r="S95" s="90">
        <v>0</v>
      </c>
      <c r="T95" s="24">
        <v>0</v>
      </c>
      <c r="U95" s="24">
        <v>0</v>
      </c>
      <c r="V95" s="27">
        <v>608</v>
      </c>
      <c r="W95" s="27">
        <v>199</v>
      </c>
      <c r="X95" s="24">
        <v>0</v>
      </c>
      <c r="Y95" s="40">
        <v>0</v>
      </c>
      <c r="Z95" s="29"/>
      <c r="AA95" s="22"/>
      <c r="AB95" s="18"/>
    </row>
    <row r="96" spans="1:28" s="12" customFormat="1" ht="9.75" customHeight="1">
      <c r="A96" s="4" t="s">
        <v>53</v>
      </c>
      <c r="B96" s="5"/>
      <c r="C96" s="27">
        <f t="shared" si="10"/>
        <v>36</v>
      </c>
      <c r="D96" s="27">
        <v>28</v>
      </c>
      <c r="E96" s="27">
        <v>8</v>
      </c>
      <c r="F96" s="36">
        <v>12</v>
      </c>
      <c r="G96" s="27">
        <f t="shared" si="11"/>
        <v>15</v>
      </c>
      <c r="H96" s="37">
        <v>4</v>
      </c>
      <c r="I96" s="24">
        <v>0</v>
      </c>
      <c r="J96" s="37">
        <v>9</v>
      </c>
      <c r="K96" s="38">
        <v>2</v>
      </c>
      <c r="L96" s="27">
        <f t="shared" si="12"/>
        <v>436</v>
      </c>
      <c r="M96" s="43">
        <v>195</v>
      </c>
      <c r="N96" s="88">
        <v>241</v>
      </c>
      <c r="O96" s="99">
        <v>137</v>
      </c>
      <c r="P96" s="43">
        <v>156</v>
      </c>
      <c r="Q96" s="43">
        <v>143</v>
      </c>
      <c r="R96" s="97">
        <v>0</v>
      </c>
      <c r="S96" s="90">
        <v>0</v>
      </c>
      <c r="T96" s="27">
        <v>436</v>
      </c>
      <c r="U96" s="24">
        <v>0</v>
      </c>
      <c r="V96" s="24">
        <v>0</v>
      </c>
      <c r="W96" s="24">
        <v>0</v>
      </c>
      <c r="X96" s="24">
        <v>0</v>
      </c>
      <c r="Y96" s="40">
        <v>0</v>
      </c>
      <c r="Z96" s="29"/>
      <c r="AA96" s="22"/>
      <c r="AB96" s="18"/>
    </row>
    <row r="97" spans="1:28" s="12" customFormat="1" ht="14.25" customHeight="1">
      <c r="A97" s="4" t="s">
        <v>54</v>
      </c>
      <c r="B97" s="5"/>
      <c r="C97" s="27">
        <f t="shared" si="10"/>
        <v>41</v>
      </c>
      <c r="D97" s="27">
        <v>36</v>
      </c>
      <c r="E97" s="27">
        <v>5</v>
      </c>
      <c r="F97" s="36">
        <v>7</v>
      </c>
      <c r="G97" s="27">
        <f t="shared" si="11"/>
        <v>16</v>
      </c>
      <c r="H97" s="37">
        <v>4</v>
      </c>
      <c r="I97" s="24">
        <v>0</v>
      </c>
      <c r="J97" s="37">
        <v>11</v>
      </c>
      <c r="K97" s="38">
        <v>1</v>
      </c>
      <c r="L97" s="27">
        <f t="shared" si="12"/>
        <v>472</v>
      </c>
      <c r="M97" s="43">
        <v>445</v>
      </c>
      <c r="N97" s="88">
        <v>27</v>
      </c>
      <c r="O97" s="99">
        <v>160</v>
      </c>
      <c r="P97" s="43">
        <v>155</v>
      </c>
      <c r="Q97" s="43">
        <v>157</v>
      </c>
      <c r="R97" s="97">
        <v>0</v>
      </c>
      <c r="S97" s="90">
        <v>0</v>
      </c>
      <c r="T97" s="24">
        <v>0</v>
      </c>
      <c r="U97" s="27">
        <v>472</v>
      </c>
      <c r="V97" s="24">
        <v>0</v>
      </c>
      <c r="W97" s="24">
        <v>0</v>
      </c>
      <c r="X97" s="24">
        <v>0</v>
      </c>
      <c r="Y97" s="40">
        <v>0</v>
      </c>
      <c r="Z97" s="29"/>
      <c r="AA97" s="22"/>
      <c r="AB97" s="18"/>
    </row>
    <row r="98" spans="1:28" s="12" customFormat="1" ht="9.75" customHeight="1">
      <c r="A98" s="4" t="s">
        <v>55</v>
      </c>
      <c r="B98" s="5" t="s">
        <v>83</v>
      </c>
      <c r="C98" s="27">
        <f t="shared" si="10"/>
        <v>56</v>
      </c>
      <c r="D98" s="27">
        <v>41</v>
      </c>
      <c r="E98" s="27">
        <v>15</v>
      </c>
      <c r="F98" s="36">
        <v>6</v>
      </c>
      <c r="G98" s="27">
        <f t="shared" si="11"/>
        <v>7</v>
      </c>
      <c r="H98" s="37">
        <v>4</v>
      </c>
      <c r="I98" s="24">
        <v>0</v>
      </c>
      <c r="J98" s="37">
        <v>3</v>
      </c>
      <c r="K98" s="40">
        <v>0</v>
      </c>
      <c r="L98" s="27">
        <f t="shared" si="12"/>
        <v>860</v>
      </c>
      <c r="M98" s="43">
        <v>439</v>
      </c>
      <c r="N98" s="88">
        <v>421</v>
      </c>
      <c r="O98" s="99">
        <v>280</v>
      </c>
      <c r="P98" s="43">
        <v>277</v>
      </c>
      <c r="Q98" s="43">
        <v>303</v>
      </c>
      <c r="R98" s="97">
        <v>0</v>
      </c>
      <c r="S98" s="11">
        <f t="shared" si="13"/>
        <v>712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42">
        <v>148</v>
      </c>
      <c r="Z98" s="29" t="s">
        <v>115</v>
      </c>
      <c r="AA98" s="22"/>
      <c r="AB98" s="18"/>
    </row>
    <row r="99" spans="1:28" s="12" customFormat="1" ht="9.75" customHeight="1">
      <c r="A99" s="4" t="s">
        <v>56</v>
      </c>
      <c r="B99" s="5"/>
      <c r="C99" s="27">
        <f t="shared" si="10"/>
        <v>35</v>
      </c>
      <c r="D99" s="27">
        <v>20</v>
      </c>
      <c r="E99" s="27">
        <v>15</v>
      </c>
      <c r="F99" s="36">
        <v>9</v>
      </c>
      <c r="G99" s="27">
        <f t="shared" si="11"/>
        <v>4</v>
      </c>
      <c r="H99" s="37">
        <v>3</v>
      </c>
      <c r="I99" s="24">
        <v>0</v>
      </c>
      <c r="J99" s="37">
        <v>1</v>
      </c>
      <c r="K99" s="40">
        <v>0</v>
      </c>
      <c r="L99" s="27">
        <f t="shared" si="12"/>
        <v>478</v>
      </c>
      <c r="M99" s="43">
        <v>179</v>
      </c>
      <c r="N99" s="88">
        <v>299</v>
      </c>
      <c r="O99" s="99">
        <v>160</v>
      </c>
      <c r="P99" s="43">
        <v>158</v>
      </c>
      <c r="Q99" s="43">
        <v>160</v>
      </c>
      <c r="R99" s="97">
        <v>0</v>
      </c>
      <c r="S99" s="11">
        <f t="shared" si="13"/>
        <v>478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40">
        <v>0</v>
      </c>
      <c r="Z99" s="29"/>
      <c r="AA99" s="22"/>
      <c r="AB99" s="18"/>
    </row>
    <row r="100" spans="1:28" s="12" customFormat="1" ht="9.75" customHeight="1">
      <c r="A100" s="4" t="s">
        <v>57</v>
      </c>
      <c r="B100" s="5"/>
      <c r="C100" s="27">
        <f t="shared" si="10"/>
        <v>62</v>
      </c>
      <c r="D100" s="27">
        <v>48</v>
      </c>
      <c r="E100" s="27">
        <v>14</v>
      </c>
      <c r="F100" s="36">
        <v>6</v>
      </c>
      <c r="G100" s="27">
        <f t="shared" si="11"/>
        <v>7</v>
      </c>
      <c r="H100" s="37">
        <v>4</v>
      </c>
      <c r="I100" s="24">
        <v>0</v>
      </c>
      <c r="J100" s="37">
        <v>3</v>
      </c>
      <c r="K100" s="40">
        <v>0</v>
      </c>
      <c r="L100" s="27">
        <f t="shared" si="12"/>
        <v>848</v>
      </c>
      <c r="M100" s="43">
        <v>450</v>
      </c>
      <c r="N100" s="88">
        <v>398</v>
      </c>
      <c r="O100" s="99">
        <v>286</v>
      </c>
      <c r="P100" s="43">
        <v>285</v>
      </c>
      <c r="Q100" s="43">
        <v>277</v>
      </c>
      <c r="R100" s="97">
        <v>0</v>
      </c>
      <c r="S100" s="11">
        <f t="shared" si="13"/>
        <v>731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42">
        <v>117</v>
      </c>
      <c r="Z100" s="29" t="s">
        <v>116</v>
      </c>
      <c r="AA100" s="22"/>
      <c r="AB100" s="18"/>
    </row>
    <row r="101" spans="1:28" s="12" customFormat="1" ht="9.75" customHeight="1">
      <c r="A101" s="4" t="s">
        <v>58</v>
      </c>
      <c r="B101" s="5" t="s">
        <v>83</v>
      </c>
      <c r="C101" s="27">
        <f t="shared" si="10"/>
        <v>44</v>
      </c>
      <c r="D101" s="27">
        <v>31</v>
      </c>
      <c r="E101" s="27">
        <v>13</v>
      </c>
      <c r="F101" s="36">
        <v>2</v>
      </c>
      <c r="G101" s="27">
        <f t="shared" si="11"/>
        <v>5</v>
      </c>
      <c r="H101" s="37">
        <v>4</v>
      </c>
      <c r="I101" s="24">
        <v>0</v>
      </c>
      <c r="J101" s="37">
        <v>1</v>
      </c>
      <c r="K101" s="40">
        <v>0</v>
      </c>
      <c r="L101" s="27">
        <f t="shared" si="12"/>
        <v>672</v>
      </c>
      <c r="M101" s="43">
        <v>298</v>
      </c>
      <c r="N101" s="88">
        <v>374</v>
      </c>
      <c r="O101" s="99">
        <v>200</v>
      </c>
      <c r="P101" s="43">
        <v>238</v>
      </c>
      <c r="Q101" s="43">
        <v>234</v>
      </c>
      <c r="R101" s="97">
        <v>0</v>
      </c>
      <c r="S101" s="11">
        <f t="shared" si="13"/>
        <v>556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42">
        <v>116</v>
      </c>
      <c r="Z101" s="29" t="s">
        <v>88</v>
      </c>
      <c r="AA101" s="22"/>
      <c r="AB101" s="18"/>
    </row>
    <row r="102" spans="1:28" s="12" customFormat="1" ht="14.25" customHeight="1">
      <c r="A102" s="4" t="s">
        <v>59</v>
      </c>
      <c r="B102" s="5"/>
      <c r="C102" s="27">
        <f t="shared" si="10"/>
        <v>36</v>
      </c>
      <c r="D102" s="27">
        <v>24</v>
      </c>
      <c r="E102" s="27">
        <v>12</v>
      </c>
      <c r="F102" s="36">
        <v>11</v>
      </c>
      <c r="G102" s="27">
        <f t="shared" si="11"/>
        <v>6</v>
      </c>
      <c r="H102" s="37">
        <v>3</v>
      </c>
      <c r="I102" s="24">
        <v>0</v>
      </c>
      <c r="J102" s="37">
        <v>3</v>
      </c>
      <c r="K102" s="40">
        <v>0</v>
      </c>
      <c r="L102" s="27">
        <f t="shared" si="12"/>
        <v>476</v>
      </c>
      <c r="M102" s="43">
        <v>245</v>
      </c>
      <c r="N102" s="88">
        <v>231</v>
      </c>
      <c r="O102" s="99">
        <v>159</v>
      </c>
      <c r="P102" s="43">
        <v>160</v>
      </c>
      <c r="Q102" s="43">
        <v>157</v>
      </c>
      <c r="R102" s="97">
        <v>0</v>
      </c>
      <c r="S102" s="90">
        <v>0</v>
      </c>
      <c r="T102" s="24"/>
      <c r="U102" s="24">
        <v>0</v>
      </c>
      <c r="V102" s="27">
        <v>476</v>
      </c>
      <c r="W102" s="24">
        <v>0</v>
      </c>
      <c r="X102" s="24">
        <v>0</v>
      </c>
      <c r="Y102" s="40">
        <v>0</v>
      </c>
      <c r="Z102" s="29"/>
      <c r="AA102" s="22"/>
      <c r="AB102" s="18"/>
    </row>
    <row r="103" spans="1:28" s="12" customFormat="1" ht="9.75" customHeight="1">
      <c r="A103" s="4" t="s">
        <v>128</v>
      </c>
      <c r="B103" s="5"/>
      <c r="C103" s="27">
        <f t="shared" si="10"/>
        <v>51</v>
      </c>
      <c r="D103" s="27">
        <v>34</v>
      </c>
      <c r="E103" s="27">
        <v>17</v>
      </c>
      <c r="F103" s="36">
        <v>14</v>
      </c>
      <c r="G103" s="27">
        <f t="shared" si="11"/>
        <v>17</v>
      </c>
      <c r="H103" s="37">
        <v>5</v>
      </c>
      <c r="I103" s="24">
        <v>0</v>
      </c>
      <c r="J103" s="37">
        <v>9</v>
      </c>
      <c r="K103" s="59">
        <v>3</v>
      </c>
      <c r="L103" s="27">
        <f t="shared" si="12"/>
        <v>651</v>
      </c>
      <c r="M103" s="43">
        <v>323</v>
      </c>
      <c r="N103" s="88">
        <v>328</v>
      </c>
      <c r="O103" s="99">
        <v>201</v>
      </c>
      <c r="P103" s="43">
        <v>233</v>
      </c>
      <c r="Q103" s="43">
        <v>217</v>
      </c>
      <c r="R103" s="97">
        <v>0</v>
      </c>
      <c r="S103" s="11">
        <f t="shared" si="13"/>
        <v>238</v>
      </c>
      <c r="T103" s="27">
        <v>413</v>
      </c>
      <c r="U103" s="24">
        <v>0</v>
      </c>
      <c r="V103" s="24">
        <v>0</v>
      </c>
      <c r="W103" s="24">
        <v>0</v>
      </c>
      <c r="X103" s="24">
        <v>0</v>
      </c>
      <c r="Y103" s="40">
        <v>0</v>
      </c>
      <c r="Z103" s="29"/>
      <c r="AA103" s="22"/>
      <c r="AB103" s="18"/>
    </row>
    <row r="104" spans="1:28" s="12" customFormat="1" ht="9.75" customHeight="1">
      <c r="A104" s="4" t="s">
        <v>60</v>
      </c>
      <c r="B104" s="5"/>
      <c r="C104" s="27">
        <f t="shared" si="10"/>
        <v>28</v>
      </c>
      <c r="D104" s="27">
        <v>15</v>
      </c>
      <c r="E104" s="27">
        <v>13</v>
      </c>
      <c r="F104" s="49">
        <v>7</v>
      </c>
      <c r="G104" s="27">
        <f t="shared" si="11"/>
        <v>4</v>
      </c>
      <c r="H104" s="37">
        <v>3</v>
      </c>
      <c r="I104" s="24">
        <v>0</v>
      </c>
      <c r="J104" s="37">
        <v>1</v>
      </c>
      <c r="K104" s="40">
        <v>0</v>
      </c>
      <c r="L104" s="27">
        <f t="shared" si="12"/>
        <v>271</v>
      </c>
      <c r="M104" s="43">
        <v>152</v>
      </c>
      <c r="N104" s="88">
        <v>119</v>
      </c>
      <c r="O104" s="99">
        <v>72</v>
      </c>
      <c r="P104" s="43">
        <v>93</v>
      </c>
      <c r="Q104" s="43">
        <v>106</v>
      </c>
      <c r="R104" s="97">
        <v>0</v>
      </c>
      <c r="S104" s="11">
        <f t="shared" si="13"/>
        <v>271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40">
        <v>0</v>
      </c>
      <c r="Z104" s="29"/>
      <c r="AA104" s="22"/>
      <c r="AB104" s="18"/>
    </row>
    <row r="105" spans="1:28" s="12" customFormat="1" ht="9.75" customHeight="1">
      <c r="A105" s="4" t="s">
        <v>61</v>
      </c>
      <c r="B105" s="5" t="s">
        <v>83</v>
      </c>
      <c r="C105" s="27">
        <f t="shared" si="10"/>
        <v>70</v>
      </c>
      <c r="D105" s="27">
        <v>50</v>
      </c>
      <c r="E105" s="27">
        <v>20</v>
      </c>
      <c r="F105" s="36">
        <v>7</v>
      </c>
      <c r="G105" s="27">
        <f t="shared" si="11"/>
        <v>9</v>
      </c>
      <c r="H105" s="37">
        <v>5</v>
      </c>
      <c r="I105" s="24">
        <v>0</v>
      </c>
      <c r="J105" s="37">
        <v>3</v>
      </c>
      <c r="K105" s="38">
        <v>1</v>
      </c>
      <c r="L105" s="27">
        <f t="shared" si="12"/>
        <v>955</v>
      </c>
      <c r="M105" s="43">
        <v>537</v>
      </c>
      <c r="N105" s="88">
        <v>418</v>
      </c>
      <c r="O105" s="99">
        <v>320</v>
      </c>
      <c r="P105" s="43">
        <v>317</v>
      </c>
      <c r="Q105" s="43">
        <v>318</v>
      </c>
      <c r="R105" s="97">
        <v>0</v>
      </c>
      <c r="S105" s="11">
        <f t="shared" si="13"/>
        <v>836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60">
        <v>119</v>
      </c>
      <c r="Z105" s="29" t="s">
        <v>116</v>
      </c>
      <c r="AA105" s="22"/>
      <c r="AB105" s="18"/>
    </row>
    <row r="106" spans="1:28" s="12" customFormat="1" ht="9.75" customHeight="1">
      <c r="A106" s="4" t="s">
        <v>80</v>
      </c>
      <c r="B106" s="5"/>
      <c r="C106" s="27">
        <f t="shared" si="10"/>
        <v>39</v>
      </c>
      <c r="D106" s="27">
        <v>22</v>
      </c>
      <c r="E106" s="27">
        <v>17</v>
      </c>
      <c r="F106" s="49">
        <v>4</v>
      </c>
      <c r="G106" s="27">
        <f t="shared" si="11"/>
        <v>5</v>
      </c>
      <c r="H106" s="37">
        <v>4</v>
      </c>
      <c r="I106" s="24">
        <v>0</v>
      </c>
      <c r="J106" s="37">
        <v>1</v>
      </c>
      <c r="K106" s="40">
        <v>0</v>
      </c>
      <c r="L106" s="27">
        <f t="shared" si="12"/>
        <v>607</v>
      </c>
      <c r="M106" s="43">
        <v>270</v>
      </c>
      <c r="N106" s="88">
        <v>337</v>
      </c>
      <c r="O106" s="99">
        <v>199</v>
      </c>
      <c r="P106" s="43">
        <v>205</v>
      </c>
      <c r="Q106" s="43">
        <v>203</v>
      </c>
      <c r="R106" s="97">
        <v>0</v>
      </c>
      <c r="S106" s="11">
        <f t="shared" si="13"/>
        <v>607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40">
        <v>0</v>
      </c>
      <c r="Z106" s="29"/>
      <c r="AA106" s="22"/>
      <c r="AB106" s="18"/>
    </row>
    <row r="107" spans="1:28" s="12" customFormat="1" ht="14.25" customHeight="1">
      <c r="A107" s="4" t="s">
        <v>62</v>
      </c>
      <c r="B107" s="5"/>
      <c r="C107" s="27">
        <f t="shared" si="10"/>
        <v>58</v>
      </c>
      <c r="D107" s="27">
        <v>44</v>
      </c>
      <c r="E107" s="27">
        <v>14</v>
      </c>
      <c r="F107" s="36">
        <v>14</v>
      </c>
      <c r="G107" s="27">
        <f t="shared" si="11"/>
        <v>24</v>
      </c>
      <c r="H107" s="37">
        <v>5</v>
      </c>
      <c r="I107" s="24">
        <v>0</v>
      </c>
      <c r="J107" s="37">
        <v>17</v>
      </c>
      <c r="K107" s="38">
        <v>2</v>
      </c>
      <c r="L107" s="27">
        <f t="shared" si="12"/>
        <v>695</v>
      </c>
      <c r="M107" s="43">
        <v>459</v>
      </c>
      <c r="N107" s="88">
        <v>236</v>
      </c>
      <c r="O107" s="99">
        <v>238</v>
      </c>
      <c r="P107" s="43">
        <v>241</v>
      </c>
      <c r="Q107" s="43">
        <v>216</v>
      </c>
      <c r="R107" s="97">
        <v>0</v>
      </c>
      <c r="S107" s="90">
        <v>0</v>
      </c>
      <c r="T107" s="27">
        <v>355</v>
      </c>
      <c r="U107" s="27">
        <v>340</v>
      </c>
      <c r="V107" s="24">
        <v>0</v>
      </c>
      <c r="W107" s="24">
        <v>0</v>
      </c>
      <c r="X107" s="24">
        <v>0</v>
      </c>
      <c r="Y107" s="40">
        <v>0</v>
      </c>
      <c r="Z107" s="29"/>
      <c r="AA107" s="22"/>
      <c r="AB107" s="18"/>
    </row>
    <row r="108" spans="1:28" s="12" customFormat="1" ht="9.75" customHeight="1">
      <c r="A108" s="4" t="s">
        <v>63</v>
      </c>
      <c r="B108" s="5"/>
      <c r="C108" s="27">
        <f t="shared" si="10"/>
        <v>35</v>
      </c>
      <c r="D108" s="27">
        <v>25</v>
      </c>
      <c r="E108" s="27">
        <v>10</v>
      </c>
      <c r="F108" s="36">
        <v>8</v>
      </c>
      <c r="G108" s="27">
        <f t="shared" si="11"/>
        <v>7</v>
      </c>
      <c r="H108" s="37">
        <v>3</v>
      </c>
      <c r="I108" s="24">
        <v>0</v>
      </c>
      <c r="J108" s="37">
        <v>3</v>
      </c>
      <c r="K108" s="38">
        <v>1</v>
      </c>
      <c r="L108" s="27">
        <f t="shared" si="12"/>
        <v>481</v>
      </c>
      <c r="M108" s="43">
        <v>209</v>
      </c>
      <c r="N108" s="88">
        <v>272</v>
      </c>
      <c r="O108" s="99">
        <v>163</v>
      </c>
      <c r="P108" s="43">
        <v>160</v>
      </c>
      <c r="Q108" s="43">
        <v>158</v>
      </c>
      <c r="R108" s="97">
        <v>0</v>
      </c>
      <c r="S108" s="90">
        <v>0</v>
      </c>
      <c r="T108" s="24">
        <v>0</v>
      </c>
      <c r="U108" s="24">
        <v>0</v>
      </c>
      <c r="V108" s="27">
        <v>481</v>
      </c>
      <c r="W108" s="24">
        <v>0</v>
      </c>
      <c r="X108" s="24">
        <v>0</v>
      </c>
      <c r="Y108" s="40">
        <v>0</v>
      </c>
      <c r="Z108" s="29"/>
      <c r="AA108" s="22"/>
      <c r="AB108" s="18"/>
    </row>
    <row r="109" spans="1:28" s="12" customFormat="1" ht="9.75" customHeight="1">
      <c r="A109" s="4" t="s">
        <v>64</v>
      </c>
      <c r="B109" s="5"/>
      <c r="C109" s="27">
        <f t="shared" si="10"/>
        <v>32</v>
      </c>
      <c r="D109" s="27">
        <v>24</v>
      </c>
      <c r="E109" s="27">
        <v>8</v>
      </c>
      <c r="F109" s="36">
        <v>4</v>
      </c>
      <c r="G109" s="27">
        <f t="shared" si="11"/>
        <v>5</v>
      </c>
      <c r="H109" s="37">
        <v>3</v>
      </c>
      <c r="I109" s="24">
        <v>0</v>
      </c>
      <c r="J109" s="37">
        <v>1</v>
      </c>
      <c r="K109" s="38">
        <v>1</v>
      </c>
      <c r="L109" s="27">
        <f t="shared" si="12"/>
        <v>449</v>
      </c>
      <c r="M109" s="43">
        <v>230</v>
      </c>
      <c r="N109" s="88">
        <v>219</v>
      </c>
      <c r="O109" s="99">
        <v>137</v>
      </c>
      <c r="P109" s="43">
        <v>162</v>
      </c>
      <c r="Q109" s="43">
        <v>150</v>
      </c>
      <c r="R109" s="97">
        <v>0</v>
      </c>
      <c r="S109" s="11">
        <f t="shared" si="13"/>
        <v>449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40">
        <v>0</v>
      </c>
      <c r="Z109" s="29"/>
      <c r="AA109" s="22"/>
      <c r="AB109" s="18"/>
    </row>
    <row r="110" spans="1:28" s="12" customFormat="1" ht="9.75" customHeight="1">
      <c r="A110" s="4" t="s">
        <v>65</v>
      </c>
      <c r="B110" s="5"/>
      <c r="C110" s="27">
        <f t="shared" si="10"/>
        <v>63</v>
      </c>
      <c r="D110" s="27">
        <v>46</v>
      </c>
      <c r="E110" s="27">
        <v>17</v>
      </c>
      <c r="F110" s="36">
        <v>24</v>
      </c>
      <c r="G110" s="27">
        <f t="shared" si="11"/>
        <v>14</v>
      </c>
      <c r="H110" s="37">
        <v>6</v>
      </c>
      <c r="I110" s="24">
        <v>0</v>
      </c>
      <c r="J110" s="37">
        <v>6</v>
      </c>
      <c r="K110" s="38">
        <v>2</v>
      </c>
      <c r="L110" s="27">
        <f t="shared" si="12"/>
        <v>494</v>
      </c>
      <c r="M110" s="43">
        <v>269</v>
      </c>
      <c r="N110" s="88">
        <v>225</v>
      </c>
      <c r="O110" s="99">
        <v>163</v>
      </c>
      <c r="P110" s="43">
        <v>166</v>
      </c>
      <c r="Q110" s="43">
        <v>165</v>
      </c>
      <c r="R110" s="97">
        <v>0</v>
      </c>
      <c r="S110" s="90">
        <f t="shared" si="13"/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42">
        <v>494</v>
      </c>
      <c r="Z110" s="29" t="s">
        <v>90</v>
      </c>
      <c r="AA110" s="22"/>
      <c r="AB110" s="18"/>
    </row>
    <row r="111" spans="1:28" ht="9.75" customHeight="1">
      <c r="A111" s="4" t="s">
        <v>66</v>
      </c>
      <c r="B111" s="5" t="s">
        <v>83</v>
      </c>
      <c r="C111" s="27">
        <f t="shared" si="10"/>
        <v>33</v>
      </c>
      <c r="D111" s="27">
        <v>22</v>
      </c>
      <c r="E111" s="27">
        <v>11</v>
      </c>
      <c r="F111" s="36">
        <v>6</v>
      </c>
      <c r="G111" s="27">
        <f t="shared" si="11"/>
        <v>5</v>
      </c>
      <c r="H111" s="37">
        <v>3</v>
      </c>
      <c r="I111" s="33">
        <v>0</v>
      </c>
      <c r="J111" s="37">
        <v>1</v>
      </c>
      <c r="K111" s="38">
        <v>1</v>
      </c>
      <c r="L111" s="27">
        <f t="shared" si="12"/>
        <v>481</v>
      </c>
      <c r="M111" s="43">
        <v>221</v>
      </c>
      <c r="N111" s="88">
        <v>260</v>
      </c>
      <c r="O111" s="99">
        <v>163</v>
      </c>
      <c r="P111" s="43">
        <v>157</v>
      </c>
      <c r="Q111" s="43">
        <v>161</v>
      </c>
      <c r="R111" s="97">
        <v>0</v>
      </c>
      <c r="S111" s="11">
        <f t="shared" si="13"/>
        <v>481</v>
      </c>
      <c r="T111" s="24">
        <v>0</v>
      </c>
      <c r="U111" s="24">
        <v>0</v>
      </c>
      <c r="V111" s="33">
        <v>0</v>
      </c>
      <c r="W111" s="24">
        <v>0</v>
      </c>
      <c r="X111" s="24">
        <v>0</v>
      </c>
      <c r="Y111" s="40">
        <v>0</v>
      </c>
      <c r="Z111" s="29"/>
      <c r="AA111" s="22"/>
      <c r="AB111" s="18"/>
    </row>
    <row r="112" spans="1:28" ht="14.25" customHeight="1">
      <c r="A112" s="4" t="s">
        <v>67</v>
      </c>
      <c r="B112" s="5"/>
      <c r="C112" s="27">
        <f t="shared" si="10"/>
        <v>39</v>
      </c>
      <c r="D112" s="27">
        <v>27</v>
      </c>
      <c r="E112" s="27">
        <v>12</v>
      </c>
      <c r="F112" s="36">
        <v>6</v>
      </c>
      <c r="G112" s="27">
        <f t="shared" si="11"/>
        <v>12</v>
      </c>
      <c r="H112" s="37">
        <v>4</v>
      </c>
      <c r="I112" s="24">
        <v>0</v>
      </c>
      <c r="J112" s="37">
        <v>7</v>
      </c>
      <c r="K112" s="38">
        <v>1</v>
      </c>
      <c r="L112" s="27">
        <f t="shared" si="12"/>
        <v>475</v>
      </c>
      <c r="M112" s="43">
        <v>266</v>
      </c>
      <c r="N112" s="88">
        <v>209</v>
      </c>
      <c r="O112" s="99">
        <v>163</v>
      </c>
      <c r="P112" s="43">
        <v>156</v>
      </c>
      <c r="Q112" s="43">
        <v>156</v>
      </c>
      <c r="R112" s="97">
        <v>0</v>
      </c>
      <c r="S112" s="90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42">
        <v>475</v>
      </c>
      <c r="Z112" s="29" t="s">
        <v>90</v>
      </c>
      <c r="AA112" s="22"/>
      <c r="AB112" s="18"/>
    </row>
    <row r="113" spans="1:28" ht="9.75" customHeight="1">
      <c r="A113" s="4" t="s">
        <v>188</v>
      </c>
      <c r="B113" s="5"/>
      <c r="C113" s="27">
        <f t="shared" si="10"/>
        <v>49</v>
      </c>
      <c r="D113" s="27">
        <v>40</v>
      </c>
      <c r="E113" s="27">
        <v>9</v>
      </c>
      <c r="F113" s="36">
        <v>10</v>
      </c>
      <c r="G113" s="27">
        <f t="shared" si="11"/>
        <v>6</v>
      </c>
      <c r="H113" s="37">
        <v>4</v>
      </c>
      <c r="I113" s="24">
        <v>0</v>
      </c>
      <c r="J113" s="37">
        <v>1</v>
      </c>
      <c r="K113" s="38">
        <v>1</v>
      </c>
      <c r="L113" s="27">
        <f t="shared" si="12"/>
        <v>719</v>
      </c>
      <c r="M113" s="43">
        <v>357</v>
      </c>
      <c r="N113" s="88">
        <v>362</v>
      </c>
      <c r="O113" s="99">
        <v>240</v>
      </c>
      <c r="P113" s="43">
        <v>239</v>
      </c>
      <c r="Q113" s="43">
        <v>240</v>
      </c>
      <c r="R113" s="97">
        <v>0</v>
      </c>
      <c r="S113" s="11">
        <f t="shared" si="13"/>
        <v>719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40">
        <v>0</v>
      </c>
      <c r="Z113" s="29"/>
      <c r="AA113" s="22"/>
      <c r="AB113" s="18"/>
    </row>
    <row r="114" spans="1:28" ht="9.75" customHeight="1">
      <c r="A114" s="4" t="s">
        <v>129</v>
      </c>
      <c r="B114" s="5" t="s">
        <v>83</v>
      </c>
      <c r="C114" s="27">
        <f>SUM(D114:E114)</f>
        <v>56</v>
      </c>
      <c r="D114" s="27">
        <v>41</v>
      </c>
      <c r="E114" s="27">
        <v>15</v>
      </c>
      <c r="F114" s="36">
        <v>14</v>
      </c>
      <c r="G114" s="27">
        <f>SUM(H114:K114)</f>
        <v>41</v>
      </c>
      <c r="H114" s="37">
        <v>7</v>
      </c>
      <c r="I114" s="37">
        <v>11</v>
      </c>
      <c r="J114" s="37">
        <v>10</v>
      </c>
      <c r="K114" s="38">
        <v>13</v>
      </c>
      <c r="L114" s="27">
        <f>SUM(M114:N114)</f>
        <v>446</v>
      </c>
      <c r="M114" s="43">
        <v>266</v>
      </c>
      <c r="N114" s="88">
        <v>180</v>
      </c>
      <c r="O114" s="99">
        <v>166</v>
      </c>
      <c r="P114" s="43">
        <v>126</v>
      </c>
      <c r="Q114" s="43">
        <v>144</v>
      </c>
      <c r="R114" s="101">
        <v>10</v>
      </c>
      <c r="S114" s="90">
        <v>0</v>
      </c>
      <c r="T114" s="24">
        <v>0</v>
      </c>
      <c r="U114" s="43">
        <v>105</v>
      </c>
      <c r="V114" s="43">
        <v>111</v>
      </c>
      <c r="W114" s="43">
        <v>124</v>
      </c>
      <c r="X114" s="43">
        <v>106</v>
      </c>
      <c r="Y114" s="40">
        <v>0</v>
      </c>
      <c r="Z114" s="29"/>
      <c r="AA114" s="22"/>
      <c r="AB114" s="18"/>
    </row>
    <row r="115" spans="1:28" ht="9.75" customHeight="1">
      <c r="A115" s="4" t="s">
        <v>155</v>
      </c>
      <c r="B115" s="5"/>
      <c r="C115" s="27">
        <f>SUM(D115:E115)</f>
        <v>31</v>
      </c>
      <c r="D115" s="27">
        <v>20</v>
      </c>
      <c r="E115" s="27">
        <v>11</v>
      </c>
      <c r="F115" s="36">
        <v>6</v>
      </c>
      <c r="G115" s="27">
        <f>SUM(H115:K115)</f>
        <v>5</v>
      </c>
      <c r="H115" s="37">
        <v>3</v>
      </c>
      <c r="I115" s="24">
        <v>0</v>
      </c>
      <c r="J115" s="37">
        <v>1</v>
      </c>
      <c r="K115" s="38">
        <v>1</v>
      </c>
      <c r="L115" s="27">
        <f>SUM(M115:N115)</f>
        <v>305</v>
      </c>
      <c r="M115" s="43">
        <v>177</v>
      </c>
      <c r="N115" s="88">
        <v>128</v>
      </c>
      <c r="O115" s="99">
        <v>107</v>
      </c>
      <c r="P115" s="43">
        <v>100</v>
      </c>
      <c r="Q115" s="43">
        <v>98</v>
      </c>
      <c r="R115" s="97">
        <v>0</v>
      </c>
      <c r="S115" s="11">
        <f>L115-T115-U115-V115-W115-X115-Y115</f>
        <v>305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40">
        <v>0</v>
      </c>
      <c r="Z115" s="29"/>
      <c r="AA115" s="22"/>
      <c r="AB115" s="18"/>
    </row>
    <row r="116" spans="1:28" ht="9.75" customHeight="1">
      <c r="A116" s="4" t="s">
        <v>119</v>
      </c>
      <c r="B116" s="5"/>
      <c r="C116" s="27">
        <f t="shared" si="10"/>
        <v>48</v>
      </c>
      <c r="D116" s="27">
        <v>35</v>
      </c>
      <c r="E116" s="27">
        <v>13</v>
      </c>
      <c r="F116" s="36">
        <v>6</v>
      </c>
      <c r="G116" s="27">
        <f t="shared" si="11"/>
        <v>10</v>
      </c>
      <c r="H116" s="37">
        <v>4</v>
      </c>
      <c r="I116" s="24">
        <v>0</v>
      </c>
      <c r="J116" s="37">
        <v>4</v>
      </c>
      <c r="K116" s="38">
        <v>2</v>
      </c>
      <c r="L116" s="27">
        <f t="shared" si="12"/>
        <v>632</v>
      </c>
      <c r="M116" s="43">
        <v>425</v>
      </c>
      <c r="N116" s="88">
        <v>207</v>
      </c>
      <c r="O116" s="99">
        <v>204</v>
      </c>
      <c r="P116" s="43">
        <v>202</v>
      </c>
      <c r="Q116" s="43">
        <v>226</v>
      </c>
      <c r="R116" s="97">
        <v>0</v>
      </c>
      <c r="S116" s="90">
        <v>0</v>
      </c>
      <c r="T116" s="24">
        <v>0</v>
      </c>
      <c r="U116" s="24">
        <v>0</v>
      </c>
      <c r="V116" s="43">
        <v>632</v>
      </c>
      <c r="W116" s="24">
        <v>0</v>
      </c>
      <c r="X116" s="24">
        <v>0</v>
      </c>
      <c r="Y116" s="40">
        <v>0</v>
      </c>
      <c r="Z116" s="29"/>
      <c r="AA116" s="22"/>
      <c r="AB116" s="18"/>
    </row>
    <row r="117" spans="1:28" ht="10.5" customHeight="1">
      <c r="A117" s="4" t="s">
        <v>79</v>
      </c>
      <c r="B117" s="5"/>
      <c r="C117" s="27">
        <f>SUM(D117:E117)</f>
        <v>65</v>
      </c>
      <c r="D117" s="27">
        <v>49</v>
      </c>
      <c r="E117" s="27">
        <v>16</v>
      </c>
      <c r="F117" s="36">
        <v>10</v>
      </c>
      <c r="G117" s="27">
        <f>SUM(H117:K117)</f>
        <v>9</v>
      </c>
      <c r="H117" s="37">
        <v>6</v>
      </c>
      <c r="I117" s="24">
        <v>0</v>
      </c>
      <c r="J117" s="37">
        <v>2</v>
      </c>
      <c r="K117" s="38">
        <v>1</v>
      </c>
      <c r="L117" s="27">
        <f>SUM(M117:N117)</f>
        <v>969</v>
      </c>
      <c r="M117" s="43">
        <v>499</v>
      </c>
      <c r="N117" s="87">
        <v>470</v>
      </c>
      <c r="O117" s="99">
        <v>325</v>
      </c>
      <c r="P117" s="74">
        <v>322</v>
      </c>
      <c r="Q117" s="74">
        <v>322</v>
      </c>
      <c r="R117" s="97">
        <v>0</v>
      </c>
      <c r="S117" s="11">
        <f aca="true" t="shared" si="14" ref="S117:S136">L117-T117-U117-V117-W117-X117-Y117</f>
        <v>889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58">
        <v>80</v>
      </c>
      <c r="Z117" s="29" t="s">
        <v>153</v>
      </c>
      <c r="AA117" s="22"/>
      <c r="AB117" s="18"/>
    </row>
    <row r="118" spans="1:28" ht="10.5" customHeight="1">
      <c r="A118" s="4" t="s">
        <v>120</v>
      </c>
      <c r="B118" s="5" t="s">
        <v>83</v>
      </c>
      <c r="C118" s="27">
        <f aca="true" t="shared" si="15" ref="C118:C128">SUM(D118:E118)</f>
        <v>34</v>
      </c>
      <c r="D118" s="27">
        <v>13</v>
      </c>
      <c r="E118" s="27">
        <v>21</v>
      </c>
      <c r="F118" s="36">
        <v>5</v>
      </c>
      <c r="G118" s="27">
        <f aca="true" t="shared" si="16" ref="G118:G135">SUM(H118:K118)</f>
        <v>5</v>
      </c>
      <c r="H118" s="37">
        <v>3</v>
      </c>
      <c r="I118" s="24">
        <v>0</v>
      </c>
      <c r="J118" s="37">
        <v>1</v>
      </c>
      <c r="K118" s="38">
        <v>1</v>
      </c>
      <c r="L118" s="27">
        <f aca="true" t="shared" si="17" ref="L118:L136">SUM(M118:N118)</f>
        <v>477</v>
      </c>
      <c r="M118" s="24">
        <v>0</v>
      </c>
      <c r="N118" s="87">
        <v>477</v>
      </c>
      <c r="O118" s="99">
        <v>161</v>
      </c>
      <c r="P118" s="74">
        <v>161</v>
      </c>
      <c r="Q118" s="74">
        <v>155</v>
      </c>
      <c r="R118" s="97">
        <v>0</v>
      </c>
      <c r="S118" s="11">
        <f t="shared" si="14"/>
        <v>359</v>
      </c>
      <c r="T118" s="24">
        <v>0</v>
      </c>
      <c r="U118" s="24">
        <v>0</v>
      </c>
      <c r="V118" s="24">
        <v>0</v>
      </c>
      <c r="W118" s="24">
        <v>0</v>
      </c>
      <c r="X118" s="27">
        <v>118</v>
      </c>
      <c r="Y118" s="40">
        <v>0</v>
      </c>
      <c r="Z118" s="29"/>
      <c r="AA118" s="22"/>
      <c r="AB118" s="18"/>
    </row>
    <row r="119" spans="1:28" ht="10.5" customHeight="1">
      <c r="A119" s="4" t="s">
        <v>81</v>
      </c>
      <c r="B119" s="5"/>
      <c r="C119" s="27">
        <f t="shared" si="15"/>
        <v>51</v>
      </c>
      <c r="D119" s="27">
        <v>36</v>
      </c>
      <c r="E119" s="27">
        <v>15</v>
      </c>
      <c r="F119" s="36">
        <v>6</v>
      </c>
      <c r="G119" s="27">
        <f t="shared" si="16"/>
        <v>6</v>
      </c>
      <c r="H119" s="37">
        <v>4</v>
      </c>
      <c r="I119" s="24">
        <v>0</v>
      </c>
      <c r="J119" s="37">
        <v>1</v>
      </c>
      <c r="K119" s="38">
        <v>1</v>
      </c>
      <c r="L119" s="27">
        <f t="shared" si="17"/>
        <v>815</v>
      </c>
      <c r="M119" s="43">
        <v>389</v>
      </c>
      <c r="N119" s="87">
        <v>426</v>
      </c>
      <c r="O119" s="99">
        <v>245</v>
      </c>
      <c r="P119" s="74">
        <v>285</v>
      </c>
      <c r="Q119" s="74">
        <v>285</v>
      </c>
      <c r="R119" s="97">
        <v>0</v>
      </c>
      <c r="S119" s="11">
        <f t="shared" si="14"/>
        <v>815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40">
        <v>0</v>
      </c>
      <c r="Z119" s="29"/>
      <c r="AA119" s="22"/>
      <c r="AB119" s="18"/>
    </row>
    <row r="120" spans="1:28" ht="10.5" customHeight="1">
      <c r="A120" s="4" t="s">
        <v>93</v>
      </c>
      <c r="B120" s="5"/>
      <c r="C120" s="27">
        <f t="shared" si="15"/>
        <v>36</v>
      </c>
      <c r="D120" s="27">
        <v>24</v>
      </c>
      <c r="E120" s="27">
        <v>12</v>
      </c>
      <c r="F120" s="36">
        <v>7</v>
      </c>
      <c r="G120" s="27">
        <f>SUM(H120:K120)</f>
        <v>7</v>
      </c>
      <c r="H120" s="37">
        <v>3</v>
      </c>
      <c r="I120" s="24">
        <v>0</v>
      </c>
      <c r="J120" s="37">
        <v>3</v>
      </c>
      <c r="K120" s="38">
        <v>1</v>
      </c>
      <c r="L120" s="27">
        <f t="shared" si="17"/>
        <v>234</v>
      </c>
      <c r="M120" s="43">
        <v>150</v>
      </c>
      <c r="N120" s="87">
        <v>84</v>
      </c>
      <c r="O120" s="99">
        <v>72</v>
      </c>
      <c r="P120" s="74">
        <v>84</v>
      </c>
      <c r="Q120" s="74">
        <v>78</v>
      </c>
      <c r="R120" s="97">
        <v>0</v>
      </c>
      <c r="S120" s="11">
        <f t="shared" si="14"/>
        <v>148</v>
      </c>
      <c r="T120" s="27">
        <v>86</v>
      </c>
      <c r="U120" s="24">
        <v>0</v>
      </c>
      <c r="V120" s="24">
        <v>0</v>
      </c>
      <c r="W120" s="24">
        <v>0</v>
      </c>
      <c r="X120" s="24">
        <v>0</v>
      </c>
      <c r="Y120" s="40">
        <v>0</v>
      </c>
      <c r="Z120" s="29"/>
      <c r="AA120" s="22"/>
      <c r="AB120" s="18"/>
    </row>
    <row r="121" spans="1:28" ht="10.5" customHeight="1">
      <c r="A121" s="4" t="s">
        <v>94</v>
      </c>
      <c r="B121" s="5"/>
      <c r="C121" s="27">
        <f t="shared" si="15"/>
        <v>40</v>
      </c>
      <c r="D121" s="27">
        <v>29</v>
      </c>
      <c r="E121" s="27">
        <v>11</v>
      </c>
      <c r="F121" s="36">
        <v>6</v>
      </c>
      <c r="G121" s="27">
        <f t="shared" si="16"/>
        <v>15</v>
      </c>
      <c r="H121" s="37">
        <v>4</v>
      </c>
      <c r="I121" s="24">
        <v>0</v>
      </c>
      <c r="J121" s="37">
        <v>9</v>
      </c>
      <c r="K121" s="38">
        <v>2</v>
      </c>
      <c r="L121" s="27">
        <f t="shared" si="17"/>
        <v>342</v>
      </c>
      <c r="M121" s="43">
        <v>196</v>
      </c>
      <c r="N121" s="87">
        <v>146</v>
      </c>
      <c r="O121" s="99">
        <v>119</v>
      </c>
      <c r="P121" s="74">
        <v>118</v>
      </c>
      <c r="Q121" s="74">
        <v>105</v>
      </c>
      <c r="R121" s="97">
        <v>0</v>
      </c>
      <c r="S121" s="90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8">
        <v>342</v>
      </c>
      <c r="Z121" s="29" t="s">
        <v>90</v>
      </c>
      <c r="AA121" s="22"/>
      <c r="AB121" s="18"/>
    </row>
    <row r="122" spans="1:28" ht="16.5" customHeight="1">
      <c r="A122" s="4" t="s">
        <v>140</v>
      </c>
      <c r="B122" s="5"/>
      <c r="C122" s="27">
        <f t="shared" si="15"/>
        <v>56</v>
      </c>
      <c r="D122" s="27">
        <v>35</v>
      </c>
      <c r="E122" s="27">
        <v>21</v>
      </c>
      <c r="F122" s="36">
        <v>6</v>
      </c>
      <c r="G122" s="27">
        <f>SUM(H122:K122)</f>
        <v>9</v>
      </c>
      <c r="H122" s="37">
        <v>5</v>
      </c>
      <c r="I122" s="24">
        <v>0</v>
      </c>
      <c r="J122" s="37">
        <v>3</v>
      </c>
      <c r="K122" s="38">
        <v>1</v>
      </c>
      <c r="L122" s="27">
        <f t="shared" si="17"/>
        <v>852</v>
      </c>
      <c r="M122" s="43">
        <v>391</v>
      </c>
      <c r="N122" s="87">
        <v>461</v>
      </c>
      <c r="O122" s="99">
        <v>286</v>
      </c>
      <c r="P122" s="74">
        <v>284</v>
      </c>
      <c r="Q122" s="74">
        <v>282</v>
      </c>
      <c r="R122" s="97">
        <v>0</v>
      </c>
      <c r="S122" s="11">
        <f t="shared" si="14"/>
        <v>730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8">
        <v>122</v>
      </c>
      <c r="Z122" s="29" t="s">
        <v>130</v>
      </c>
      <c r="AA122" s="22"/>
      <c r="AB122" s="18"/>
    </row>
    <row r="123" spans="1:28" ht="10.5" customHeight="1">
      <c r="A123" s="4" t="s">
        <v>72</v>
      </c>
      <c r="B123" s="5"/>
      <c r="C123" s="27">
        <f t="shared" si="15"/>
        <v>28</v>
      </c>
      <c r="D123" s="27">
        <v>20</v>
      </c>
      <c r="E123" s="27">
        <v>8</v>
      </c>
      <c r="F123" s="36">
        <v>10</v>
      </c>
      <c r="G123" s="27">
        <f t="shared" si="16"/>
        <v>4</v>
      </c>
      <c r="H123" s="37">
        <v>3</v>
      </c>
      <c r="I123" s="24">
        <v>0</v>
      </c>
      <c r="J123" s="37">
        <v>1</v>
      </c>
      <c r="K123" s="40">
        <v>0</v>
      </c>
      <c r="L123" s="27">
        <f t="shared" si="17"/>
        <v>311</v>
      </c>
      <c r="M123" s="43">
        <v>174</v>
      </c>
      <c r="N123" s="87">
        <v>137</v>
      </c>
      <c r="O123" s="99">
        <v>105</v>
      </c>
      <c r="P123" s="74">
        <v>96</v>
      </c>
      <c r="Q123" s="74">
        <v>110</v>
      </c>
      <c r="R123" s="97">
        <v>0</v>
      </c>
      <c r="S123" s="11">
        <f t="shared" si="14"/>
        <v>311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40">
        <v>0</v>
      </c>
      <c r="AA123" s="22"/>
      <c r="AB123" s="18"/>
    </row>
    <row r="124" spans="1:28" ht="10.5" customHeight="1">
      <c r="A124" s="4" t="s">
        <v>141</v>
      </c>
      <c r="B124" s="5"/>
      <c r="C124" s="27">
        <f t="shared" si="15"/>
        <v>29</v>
      </c>
      <c r="D124" s="27">
        <v>19</v>
      </c>
      <c r="E124" s="27">
        <v>10</v>
      </c>
      <c r="F124" s="36">
        <v>6</v>
      </c>
      <c r="G124" s="27">
        <f t="shared" si="16"/>
        <v>10</v>
      </c>
      <c r="H124" s="37">
        <v>5</v>
      </c>
      <c r="I124" s="24">
        <v>0</v>
      </c>
      <c r="J124" s="37">
        <v>4</v>
      </c>
      <c r="K124" s="38">
        <v>1</v>
      </c>
      <c r="L124" s="27">
        <f t="shared" si="17"/>
        <v>199</v>
      </c>
      <c r="M124" s="43">
        <v>125</v>
      </c>
      <c r="N124" s="87">
        <v>74</v>
      </c>
      <c r="O124" s="99">
        <v>55</v>
      </c>
      <c r="P124" s="74">
        <v>66</v>
      </c>
      <c r="Q124" s="74">
        <v>78</v>
      </c>
      <c r="R124" s="97">
        <v>0</v>
      </c>
      <c r="S124" s="90">
        <v>0</v>
      </c>
      <c r="T124" s="27">
        <v>144</v>
      </c>
      <c r="U124" s="24">
        <v>0</v>
      </c>
      <c r="V124" s="27">
        <v>55</v>
      </c>
      <c r="W124" s="24">
        <v>0</v>
      </c>
      <c r="X124" s="24">
        <v>0</v>
      </c>
      <c r="Y124" s="40">
        <v>0</v>
      </c>
      <c r="AA124" s="22"/>
      <c r="AB124" s="18"/>
    </row>
    <row r="125" spans="1:28" ht="10.5" customHeight="1">
      <c r="A125" s="4" t="s">
        <v>95</v>
      </c>
      <c r="B125" s="5"/>
      <c r="C125" s="27">
        <f t="shared" si="15"/>
        <v>33</v>
      </c>
      <c r="D125" s="27">
        <v>24</v>
      </c>
      <c r="E125" s="27">
        <v>9</v>
      </c>
      <c r="F125" s="36">
        <v>6</v>
      </c>
      <c r="G125" s="27">
        <f t="shared" si="16"/>
        <v>5</v>
      </c>
      <c r="H125" s="37">
        <v>3</v>
      </c>
      <c r="I125" s="24">
        <v>0</v>
      </c>
      <c r="J125" s="37">
        <v>1</v>
      </c>
      <c r="K125" s="38">
        <v>1</v>
      </c>
      <c r="L125" s="27">
        <f t="shared" si="17"/>
        <v>485</v>
      </c>
      <c r="M125" s="43">
        <v>271</v>
      </c>
      <c r="N125" s="87">
        <v>214</v>
      </c>
      <c r="O125" s="99">
        <v>161</v>
      </c>
      <c r="P125" s="74">
        <v>163</v>
      </c>
      <c r="Q125" s="74">
        <v>161</v>
      </c>
      <c r="R125" s="97">
        <v>0</v>
      </c>
      <c r="S125" s="11">
        <f t="shared" si="14"/>
        <v>485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40">
        <v>0</v>
      </c>
      <c r="Z125" s="29"/>
      <c r="AA125" s="22"/>
      <c r="AB125" s="18"/>
    </row>
    <row r="126" spans="1:28" ht="10.5" customHeight="1">
      <c r="A126" s="4" t="s">
        <v>96</v>
      </c>
      <c r="B126" s="5"/>
      <c r="C126" s="27">
        <f t="shared" si="15"/>
        <v>30</v>
      </c>
      <c r="D126" s="27">
        <v>21</v>
      </c>
      <c r="E126" s="27">
        <v>9</v>
      </c>
      <c r="F126" s="36">
        <v>7</v>
      </c>
      <c r="G126" s="27">
        <f t="shared" si="16"/>
        <v>5</v>
      </c>
      <c r="H126" s="37">
        <v>3</v>
      </c>
      <c r="I126" s="24">
        <v>0</v>
      </c>
      <c r="J126" s="37">
        <v>1</v>
      </c>
      <c r="K126" s="38">
        <v>1</v>
      </c>
      <c r="L126" s="27">
        <f t="shared" si="17"/>
        <v>349</v>
      </c>
      <c r="M126" s="43">
        <v>168</v>
      </c>
      <c r="N126" s="87">
        <v>181</v>
      </c>
      <c r="O126" s="99">
        <v>121</v>
      </c>
      <c r="P126" s="74">
        <v>115</v>
      </c>
      <c r="Q126" s="74">
        <v>113</v>
      </c>
      <c r="R126" s="97">
        <v>0</v>
      </c>
      <c r="S126" s="11">
        <f t="shared" si="14"/>
        <v>349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40">
        <v>0</v>
      </c>
      <c r="Z126" s="29"/>
      <c r="AA126" s="22"/>
      <c r="AB126" s="18"/>
    </row>
    <row r="127" spans="1:28" ht="16.5" customHeight="1">
      <c r="A127" s="4" t="s">
        <v>97</v>
      </c>
      <c r="B127" s="5"/>
      <c r="C127" s="27">
        <f t="shared" si="15"/>
        <v>33</v>
      </c>
      <c r="D127" s="27">
        <v>22</v>
      </c>
      <c r="E127" s="27">
        <v>11</v>
      </c>
      <c r="F127" s="36">
        <v>8</v>
      </c>
      <c r="G127" s="27">
        <f t="shared" si="16"/>
        <v>4</v>
      </c>
      <c r="H127" s="37">
        <v>3</v>
      </c>
      <c r="I127" s="24">
        <v>0</v>
      </c>
      <c r="J127" s="37">
        <v>1</v>
      </c>
      <c r="K127" s="40">
        <v>0</v>
      </c>
      <c r="L127" s="27">
        <f t="shared" si="17"/>
        <v>477</v>
      </c>
      <c r="M127" s="43">
        <v>217</v>
      </c>
      <c r="N127" s="87">
        <v>260</v>
      </c>
      <c r="O127" s="99">
        <v>163</v>
      </c>
      <c r="P127" s="74">
        <v>161</v>
      </c>
      <c r="Q127" s="74">
        <v>153</v>
      </c>
      <c r="R127" s="97">
        <v>0</v>
      </c>
      <c r="S127" s="11">
        <f t="shared" si="14"/>
        <v>477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40">
        <v>0</v>
      </c>
      <c r="Z127" s="29"/>
      <c r="AA127" s="22"/>
      <c r="AB127" s="18"/>
    </row>
    <row r="128" spans="1:28" ht="10.5" customHeight="1">
      <c r="A128" s="13" t="s">
        <v>98</v>
      </c>
      <c r="B128" s="14"/>
      <c r="C128" s="31">
        <f t="shared" si="15"/>
        <v>54</v>
      </c>
      <c r="D128" s="31">
        <v>36</v>
      </c>
      <c r="E128" s="31">
        <v>18</v>
      </c>
      <c r="F128" s="79">
        <v>5</v>
      </c>
      <c r="G128" s="31">
        <f t="shared" si="16"/>
        <v>6</v>
      </c>
      <c r="H128" s="44">
        <v>4</v>
      </c>
      <c r="I128" s="25">
        <v>0</v>
      </c>
      <c r="J128" s="44">
        <v>1</v>
      </c>
      <c r="K128" s="80">
        <v>1</v>
      </c>
      <c r="L128" s="31">
        <f t="shared" si="17"/>
        <v>716</v>
      </c>
      <c r="M128" s="45">
        <v>304</v>
      </c>
      <c r="N128" s="46">
        <v>412</v>
      </c>
      <c r="O128" s="102">
        <v>244</v>
      </c>
      <c r="P128" s="57">
        <v>240</v>
      </c>
      <c r="Q128" s="57">
        <v>232</v>
      </c>
      <c r="R128" s="103">
        <v>0</v>
      </c>
      <c r="S128" s="93">
        <f t="shared" si="14"/>
        <v>716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81">
        <v>0</v>
      </c>
      <c r="Z128" s="82"/>
      <c r="AA128" s="22"/>
      <c r="AB128" s="18"/>
    </row>
    <row r="129" spans="1:28" ht="16.5" customHeight="1">
      <c r="A129" s="141" t="s">
        <v>123</v>
      </c>
      <c r="B129" s="147"/>
      <c r="C129" s="143">
        <f>SUM(C130:C136)</f>
        <v>491</v>
      </c>
      <c r="D129" s="143">
        <f aca="true" t="shared" si="18" ref="D129:Y129">SUM(D130:D136)</f>
        <v>322</v>
      </c>
      <c r="E129" s="143">
        <f t="shared" si="18"/>
        <v>169</v>
      </c>
      <c r="F129" s="143">
        <f t="shared" si="18"/>
        <v>57</v>
      </c>
      <c r="G129" s="143">
        <f>SUM(G130:G136)</f>
        <v>58</v>
      </c>
      <c r="H129" s="143">
        <f t="shared" si="18"/>
        <v>36</v>
      </c>
      <c r="I129" s="148">
        <f t="shared" si="18"/>
        <v>0</v>
      </c>
      <c r="J129" s="143">
        <f t="shared" si="18"/>
        <v>8</v>
      </c>
      <c r="K129" s="144">
        <f t="shared" si="18"/>
        <v>14</v>
      </c>
      <c r="L129" s="143">
        <f t="shared" si="18"/>
        <v>7132</v>
      </c>
      <c r="M129" s="143">
        <f t="shared" si="18"/>
        <v>3464</v>
      </c>
      <c r="N129" s="144">
        <f t="shared" si="18"/>
        <v>3668</v>
      </c>
      <c r="O129" s="145">
        <f t="shared" si="18"/>
        <v>2392</v>
      </c>
      <c r="P129" s="143">
        <f t="shared" si="18"/>
        <v>2381</v>
      </c>
      <c r="Q129" s="143">
        <f>SUM(Q130:Q136)</f>
        <v>2359</v>
      </c>
      <c r="R129" s="157">
        <f>SUM(R130:R136)</f>
        <v>0</v>
      </c>
      <c r="S129" s="147">
        <f>SUM(S130:S136)</f>
        <v>5850</v>
      </c>
      <c r="T129" s="148">
        <f>SUM(T130:T136)</f>
        <v>0</v>
      </c>
      <c r="U129" s="148">
        <f t="shared" si="18"/>
        <v>0</v>
      </c>
      <c r="V129" s="143">
        <f t="shared" si="18"/>
        <v>482</v>
      </c>
      <c r="W129" s="148">
        <f t="shared" si="18"/>
        <v>0</v>
      </c>
      <c r="X129" s="148">
        <f t="shared" si="18"/>
        <v>0</v>
      </c>
      <c r="Y129" s="144">
        <f t="shared" si="18"/>
        <v>800</v>
      </c>
      <c r="Z129" s="156"/>
      <c r="AA129" s="22"/>
      <c r="AB129" s="18"/>
    </row>
    <row r="130" spans="1:28" ht="10.5" customHeight="1">
      <c r="A130" s="4" t="s">
        <v>68</v>
      </c>
      <c r="B130" s="5"/>
      <c r="C130" s="27">
        <f>SUM(D130:E130)</f>
        <v>72</v>
      </c>
      <c r="D130" s="27">
        <v>49</v>
      </c>
      <c r="E130" s="27">
        <v>23</v>
      </c>
      <c r="F130" s="58">
        <v>5</v>
      </c>
      <c r="G130" s="27">
        <f t="shared" si="16"/>
        <v>10</v>
      </c>
      <c r="H130" s="61">
        <v>5</v>
      </c>
      <c r="I130" s="24">
        <v>0</v>
      </c>
      <c r="J130" s="37">
        <v>2</v>
      </c>
      <c r="K130" s="58">
        <v>3</v>
      </c>
      <c r="L130" s="27">
        <f t="shared" si="17"/>
        <v>971</v>
      </c>
      <c r="M130" s="43">
        <v>515</v>
      </c>
      <c r="N130" s="87">
        <v>456</v>
      </c>
      <c r="O130" s="99">
        <v>327</v>
      </c>
      <c r="P130" s="74">
        <v>326</v>
      </c>
      <c r="Q130" s="74">
        <v>318</v>
      </c>
      <c r="R130" s="97">
        <v>0</v>
      </c>
      <c r="S130" s="11">
        <f t="shared" si="14"/>
        <v>852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42">
        <v>119</v>
      </c>
      <c r="Z130" s="29" t="s">
        <v>116</v>
      </c>
      <c r="AA130" s="22"/>
      <c r="AB130" s="18"/>
    </row>
    <row r="131" spans="1:28" ht="10.5" customHeight="1">
      <c r="A131" s="4" t="s">
        <v>124</v>
      </c>
      <c r="B131" s="5"/>
      <c r="C131" s="27">
        <f aca="true" t="shared" si="19" ref="C131:C136">SUM(D131:E131)</f>
        <v>66</v>
      </c>
      <c r="D131" s="27">
        <v>37</v>
      </c>
      <c r="E131" s="27">
        <v>29</v>
      </c>
      <c r="F131" s="58">
        <v>28</v>
      </c>
      <c r="G131" s="27">
        <f t="shared" si="16"/>
        <v>9</v>
      </c>
      <c r="H131" s="61">
        <v>5</v>
      </c>
      <c r="I131" s="24">
        <v>0</v>
      </c>
      <c r="J131" s="37">
        <v>2</v>
      </c>
      <c r="K131" s="58">
        <v>2</v>
      </c>
      <c r="L131" s="27">
        <f t="shared" si="17"/>
        <v>960</v>
      </c>
      <c r="M131" s="43">
        <v>396</v>
      </c>
      <c r="N131" s="87">
        <v>564</v>
      </c>
      <c r="O131" s="99">
        <v>321</v>
      </c>
      <c r="P131" s="74">
        <v>317</v>
      </c>
      <c r="Q131" s="74">
        <v>322</v>
      </c>
      <c r="R131" s="104">
        <v>0</v>
      </c>
      <c r="S131" s="11">
        <f t="shared" si="14"/>
        <v>842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42">
        <v>118</v>
      </c>
      <c r="Z131" s="29" t="s">
        <v>88</v>
      </c>
      <c r="AA131" s="22"/>
      <c r="AB131" s="18"/>
    </row>
    <row r="132" spans="1:28" ht="10.5" customHeight="1">
      <c r="A132" s="4" t="s">
        <v>75</v>
      </c>
      <c r="B132" s="5"/>
      <c r="C132" s="27">
        <f t="shared" si="19"/>
        <v>64</v>
      </c>
      <c r="D132" s="27">
        <v>43</v>
      </c>
      <c r="E132" s="27">
        <v>21</v>
      </c>
      <c r="F132" s="58">
        <v>4</v>
      </c>
      <c r="G132" s="27">
        <f t="shared" si="16"/>
        <v>7</v>
      </c>
      <c r="H132" s="61">
        <v>4</v>
      </c>
      <c r="I132" s="24">
        <v>0</v>
      </c>
      <c r="J132" s="58">
        <v>1</v>
      </c>
      <c r="K132" s="58">
        <v>2</v>
      </c>
      <c r="L132" s="27">
        <f t="shared" si="17"/>
        <v>957</v>
      </c>
      <c r="M132" s="43">
        <v>498</v>
      </c>
      <c r="N132" s="87">
        <v>459</v>
      </c>
      <c r="O132" s="99">
        <v>326</v>
      </c>
      <c r="P132" s="74">
        <v>317</v>
      </c>
      <c r="Q132" s="74">
        <v>314</v>
      </c>
      <c r="R132" s="104">
        <v>0</v>
      </c>
      <c r="S132" s="11">
        <f t="shared" si="14"/>
        <v>717</v>
      </c>
      <c r="T132" s="24">
        <v>0</v>
      </c>
      <c r="U132" s="24">
        <v>0</v>
      </c>
      <c r="V132" s="27">
        <v>240</v>
      </c>
      <c r="W132" s="24">
        <v>0</v>
      </c>
      <c r="X132" s="24">
        <v>0</v>
      </c>
      <c r="Y132" s="40">
        <v>0</v>
      </c>
      <c r="Z132" s="29"/>
      <c r="AA132" s="22"/>
      <c r="AB132" s="18"/>
    </row>
    <row r="133" spans="1:28" ht="10.5" customHeight="1">
      <c r="A133" s="4" t="s">
        <v>69</v>
      </c>
      <c r="B133" s="5"/>
      <c r="C133" s="27">
        <f t="shared" si="19"/>
        <v>79</v>
      </c>
      <c r="D133" s="27">
        <v>53</v>
      </c>
      <c r="E133" s="27">
        <v>26</v>
      </c>
      <c r="F133" s="24">
        <v>0</v>
      </c>
      <c r="G133" s="27">
        <f t="shared" si="16"/>
        <v>8</v>
      </c>
      <c r="H133" s="61">
        <v>5</v>
      </c>
      <c r="I133" s="24">
        <v>0</v>
      </c>
      <c r="J133" s="37">
        <v>1</v>
      </c>
      <c r="K133" s="58">
        <v>2</v>
      </c>
      <c r="L133" s="27">
        <f t="shared" si="17"/>
        <v>1213</v>
      </c>
      <c r="M133" s="43">
        <v>578</v>
      </c>
      <c r="N133" s="87">
        <v>635</v>
      </c>
      <c r="O133" s="99">
        <v>405</v>
      </c>
      <c r="P133" s="74">
        <v>406</v>
      </c>
      <c r="Q133" s="74">
        <v>402</v>
      </c>
      <c r="R133" s="104">
        <v>0</v>
      </c>
      <c r="S133" s="11">
        <f t="shared" si="14"/>
        <v>731</v>
      </c>
      <c r="T133" s="24">
        <v>0</v>
      </c>
      <c r="U133" s="24">
        <v>0</v>
      </c>
      <c r="V133" s="27">
        <v>242</v>
      </c>
      <c r="W133" s="24">
        <v>0</v>
      </c>
      <c r="X133" s="24">
        <v>0</v>
      </c>
      <c r="Y133" s="42">
        <v>240</v>
      </c>
      <c r="Z133" s="29" t="s">
        <v>117</v>
      </c>
      <c r="AA133" s="22"/>
      <c r="AB133" s="18"/>
    </row>
    <row r="134" spans="1:28" ht="10.5" customHeight="1">
      <c r="A134" s="4" t="s">
        <v>70</v>
      </c>
      <c r="B134" s="5"/>
      <c r="C134" s="27">
        <f t="shared" si="19"/>
        <v>68</v>
      </c>
      <c r="D134" s="27">
        <v>43</v>
      </c>
      <c r="E134" s="27">
        <v>25</v>
      </c>
      <c r="F134" s="58">
        <v>6</v>
      </c>
      <c r="G134" s="27">
        <f t="shared" si="16"/>
        <v>7</v>
      </c>
      <c r="H134" s="61">
        <v>5</v>
      </c>
      <c r="I134" s="24">
        <v>0</v>
      </c>
      <c r="J134" s="24">
        <v>0</v>
      </c>
      <c r="K134" s="58">
        <v>2</v>
      </c>
      <c r="L134" s="27">
        <f t="shared" si="17"/>
        <v>1095</v>
      </c>
      <c r="M134" s="43">
        <v>548</v>
      </c>
      <c r="N134" s="87">
        <v>547</v>
      </c>
      <c r="O134" s="99">
        <v>367</v>
      </c>
      <c r="P134" s="74">
        <v>365</v>
      </c>
      <c r="Q134" s="74">
        <v>363</v>
      </c>
      <c r="R134" s="104">
        <v>0</v>
      </c>
      <c r="S134" s="11">
        <f t="shared" si="14"/>
        <v>974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42">
        <v>121</v>
      </c>
      <c r="Z134" s="29" t="s">
        <v>88</v>
      </c>
      <c r="AA134" s="22"/>
      <c r="AB134" s="18"/>
    </row>
    <row r="135" spans="1:28" ht="16.5" customHeight="1">
      <c r="A135" s="4" t="s">
        <v>71</v>
      </c>
      <c r="B135" s="5"/>
      <c r="C135" s="27">
        <f t="shared" si="19"/>
        <v>67</v>
      </c>
      <c r="D135" s="27">
        <v>44</v>
      </c>
      <c r="E135" s="27">
        <v>23</v>
      </c>
      <c r="F135" s="58">
        <v>12</v>
      </c>
      <c r="G135" s="27">
        <f t="shared" si="16"/>
        <v>7</v>
      </c>
      <c r="H135" s="61">
        <v>4</v>
      </c>
      <c r="I135" s="24">
        <v>0</v>
      </c>
      <c r="J135" s="37">
        <v>1</v>
      </c>
      <c r="K135" s="58">
        <v>2</v>
      </c>
      <c r="L135" s="27">
        <f t="shared" si="17"/>
        <v>969</v>
      </c>
      <c r="M135" s="43">
        <v>486</v>
      </c>
      <c r="N135" s="87">
        <v>483</v>
      </c>
      <c r="O135" s="99">
        <v>327</v>
      </c>
      <c r="P135" s="74">
        <v>324</v>
      </c>
      <c r="Q135" s="74">
        <v>318</v>
      </c>
      <c r="R135" s="104">
        <v>0</v>
      </c>
      <c r="S135" s="11">
        <f t="shared" si="14"/>
        <v>848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42">
        <v>121</v>
      </c>
      <c r="Z135" s="29" t="s">
        <v>117</v>
      </c>
      <c r="AA135" s="22"/>
      <c r="AB135" s="18"/>
    </row>
    <row r="136" spans="1:28" ht="10.5" customHeight="1">
      <c r="A136" s="13" t="s">
        <v>51</v>
      </c>
      <c r="B136" s="14"/>
      <c r="C136" s="31">
        <f t="shared" si="19"/>
        <v>75</v>
      </c>
      <c r="D136" s="31">
        <v>53</v>
      </c>
      <c r="E136" s="31">
        <v>22</v>
      </c>
      <c r="F136" s="62">
        <v>2</v>
      </c>
      <c r="G136" s="31">
        <f>SUM(H136:K136)</f>
        <v>10</v>
      </c>
      <c r="H136" s="63">
        <v>8</v>
      </c>
      <c r="I136" s="25">
        <v>0</v>
      </c>
      <c r="J136" s="44">
        <v>1</v>
      </c>
      <c r="K136" s="62">
        <v>1</v>
      </c>
      <c r="L136" s="31">
        <f t="shared" si="17"/>
        <v>967</v>
      </c>
      <c r="M136" s="45">
        <v>443</v>
      </c>
      <c r="N136" s="46">
        <v>524</v>
      </c>
      <c r="O136" s="102">
        <v>319</v>
      </c>
      <c r="P136" s="57">
        <v>326</v>
      </c>
      <c r="Q136" s="57">
        <v>322</v>
      </c>
      <c r="R136" s="105">
        <v>0</v>
      </c>
      <c r="S136" s="93">
        <f t="shared" si="14"/>
        <v>886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46">
        <v>81</v>
      </c>
      <c r="Z136" s="35" t="s">
        <v>153</v>
      </c>
      <c r="AA136" s="22"/>
      <c r="AB136" s="18"/>
    </row>
    <row r="137" spans="1:25" ht="10.5" customHeight="1">
      <c r="A137" s="15" t="s">
        <v>195</v>
      </c>
      <c r="L137" s="15"/>
      <c r="Y137" s="16"/>
    </row>
    <row r="138" spans="1:12" ht="10.5" customHeight="1">
      <c r="A138" s="15" t="s">
        <v>134</v>
      </c>
      <c r="L138" s="15"/>
    </row>
    <row r="139" spans="1:12" ht="10.5" customHeight="1">
      <c r="A139" s="15" t="s">
        <v>208</v>
      </c>
      <c r="L139" s="15"/>
    </row>
    <row r="141" spans="3:25" ht="10.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</sheetData>
  <sheetProtection/>
  <mergeCells count="28">
    <mergeCell ref="A3:B3"/>
    <mergeCell ref="C3:E3"/>
    <mergeCell ref="G3:K3"/>
    <mergeCell ref="L3:N3"/>
    <mergeCell ref="S3:Z3"/>
    <mergeCell ref="O3:R3"/>
    <mergeCell ref="F3:F5"/>
    <mergeCell ref="E4:E5"/>
    <mergeCell ref="D4:D5"/>
    <mergeCell ref="C4:C5"/>
    <mergeCell ref="O4:Q4"/>
    <mergeCell ref="A4:B5"/>
    <mergeCell ref="N4:N5"/>
    <mergeCell ref="M4:M5"/>
    <mergeCell ref="L4:L5"/>
    <mergeCell ref="K4:K5"/>
    <mergeCell ref="J4:J5"/>
    <mergeCell ref="I4:I5"/>
    <mergeCell ref="H4:H5"/>
    <mergeCell ref="G4:G5"/>
    <mergeCell ref="Y4:Z5"/>
    <mergeCell ref="R4:R5"/>
    <mergeCell ref="X4:X5"/>
    <mergeCell ref="W4:W5"/>
    <mergeCell ref="V4:V5"/>
    <mergeCell ref="U4:U5"/>
    <mergeCell ref="T4:T5"/>
    <mergeCell ref="S4:S5"/>
  </mergeCells>
  <printOptions horizontalCentered="1"/>
  <pageMargins left="0.3937007874015748" right="0.3937007874015748" top="0.3937007874015748" bottom="0.5118110236220472" header="0.31496062992125984" footer="0.2362204724409449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C34"/>
  <sheetViews>
    <sheetView zoomScale="130" zoomScaleNormal="13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8" sqref="AB8"/>
    </sheetView>
  </sheetViews>
  <sheetFormatPr defaultColWidth="9.00390625" defaultRowHeight="13.5"/>
  <cols>
    <col min="1" max="1" width="8.75390625" style="6" customWidth="1"/>
    <col min="2" max="2" width="2.375" style="6" customWidth="1"/>
    <col min="3" max="3" width="4.625" style="6" customWidth="1"/>
    <col min="4" max="5" width="4.25390625" style="6" customWidth="1"/>
    <col min="6" max="6" width="3.375" style="6" customWidth="1"/>
    <col min="7" max="7" width="4.625" style="6" customWidth="1"/>
    <col min="8" max="11" width="3.375" style="6" customWidth="1"/>
    <col min="12" max="12" width="5.375" style="6" customWidth="1"/>
    <col min="13" max="19" width="4.75390625" style="6" customWidth="1"/>
    <col min="20" max="25" width="4.00390625" style="6" customWidth="1"/>
    <col min="26" max="26" width="2.75390625" style="6" customWidth="1"/>
    <col min="27" max="27" width="2.50390625" style="6" customWidth="1"/>
    <col min="28" max="29" width="4.25390625" style="6" customWidth="1"/>
    <col min="30" max="16384" width="9.00390625" style="6" customWidth="1"/>
  </cols>
  <sheetData>
    <row r="1" spans="1:26" s="2" customFormat="1" ht="11.25" customHeight="1">
      <c r="A1" s="1" t="s">
        <v>190</v>
      </c>
      <c r="B1" s="1"/>
      <c r="C1" s="1"/>
      <c r="D1" s="1"/>
      <c r="E1" s="1"/>
      <c r="H1" s="3"/>
      <c r="Z1" s="19" t="s">
        <v>194</v>
      </c>
    </row>
    <row r="2" spans="1:26" ht="13.5" customHeight="1">
      <c r="A2" s="197" t="s">
        <v>121</v>
      </c>
      <c r="B2" s="198"/>
      <c r="C2" s="180" t="s">
        <v>189</v>
      </c>
      <c r="D2" s="180"/>
      <c r="E2" s="180"/>
      <c r="F2" s="206" t="s">
        <v>133</v>
      </c>
      <c r="G2" s="180" t="s">
        <v>197</v>
      </c>
      <c r="H2" s="180"/>
      <c r="I2" s="180"/>
      <c r="J2" s="180"/>
      <c r="K2" s="181"/>
      <c r="L2" s="180" t="s">
        <v>118</v>
      </c>
      <c r="M2" s="180"/>
      <c r="N2" s="181"/>
      <c r="O2" s="191" t="s">
        <v>205</v>
      </c>
      <c r="P2" s="192"/>
      <c r="Q2" s="192"/>
      <c r="R2" s="193"/>
      <c r="S2" s="179" t="s">
        <v>173</v>
      </c>
      <c r="T2" s="182"/>
      <c r="U2" s="182"/>
      <c r="V2" s="182"/>
      <c r="W2" s="182"/>
      <c r="X2" s="182"/>
      <c r="Y2" s="182"/>
      <c r="Z2" s="183"/>
    </row>
    <row r="3" spans="1:26" ht="13.5" customHeight="1">
      <c r="A3" s="199"/>
      <c r="B3" s="200"/>
      <c r="C3" s="164" t="s">
        <v>174</v>
      </c>
      <c r="D3" s="164" t="s">
        <v>175</v>
      </c>
      <c r="E3" s="164" t="s">
        <v>176</v>
      </c>
      <c r="F3" s="207"/>
      <c r="G3" s="164" t="s">
        <v>174</v>
      </c>
      <c r="H3" s="164" t="s">
        <v>177</v>
      </c>
      <c r="I3" s="164" t="s">
        <v>178</v>
      </c>
      <c r="J3" s="177" t="s">
        <v>179</v>
      </c>
      <c r="K3" s="177" t="s">
        <v>180</v>
      </c>
      <c r="L3" s="164" t="s">
        <v>174</v>
      </c>
      <c r="M3" s="175" t="s">
        <v>204</v>
      </c>
      <c r="N3" s="175" t="s">
        <v>176</v>
      </c>
      <c r="O3" s="168" t="s">
        <v>202</v>
      </c>
      <c r="P3" s="169"/>
      <c r="Q3" s="169"/>
      <c r="R3" s="189"/>
      <c r="S3" s="166" t="s">
        <v>181</v>
      </c>
      <c r="T3" s="164" t="s">
        <v>182</v>
      </c>
      <c r="U3" s="164" t="s">
        <v>183</v>
      </c>
      <c r="V3" s="164" t="s">
        <v>184</v>
      </c>
      <c r="W3" s="164" t="s">
        <v>185</v>
      </c>
      <c r="X3" s="164" t="s">
        <v>186</v>
      </c>
      <c r="Y3" s="158" t="s">
        <v>187</v>
      </c>
      <c r="Z3" s="159"/>
    </row>
    <row r="4" spans="1:26" ht="13.5" customHeight="1">
      <c r="A4" s="201"/>
      <c r="B4" s="202"/>
      <c r="C4" s="196"/>
      <c r="D4" s="196"/>
      <c r="E4" s="196"/>
      <c r="F4" s="164"/>
      <c r="G4" s="196"/>
      <c r="H4" s="196"/>
      <c r="I4" s="196"/>
      <c r="J4" s="188"/>
      <c r="K4" s="188"/>
      <c r="L4" s="196"/>
      <c r="M4" s="190"/>
      <c r="N4" s="190"/>
      <c r="O4" s="130" t="s">
        <v>198</v>
      </c>
      <c r="P4" s="131" t="s">
        <v>199</v>
      </c>
      <c r="Q4" s="131" t="s">
        <v>200</v>
      </c>
      <c r="R4" s="132" t="s">
        <v>201</v>
      </c>
      <c r="S4" s="205"/>
      <c r="T4" s="196"/>
      <c r="U4" s="196"/>
      <c r="V4" s="196"/>
      <c r="W4" s="196"/>
      <c r="X4" s="196"/>
      <c r="Y4" s="194"/>
      <c r="Z4" s="195"/>
    </row>
    <row r="5" spans="1:26" ht="19.5" customHeight="1">
      <c r="A5" s="203" t="s">
        <v>92</v>
      </c>
      <c r="B5" s="204"/>
      <c r="C5" s="133">
        <f>C6</f>
        <v>347</v>
      </c>
      <c r="D5" s="133">
        <f aca="true" t="shared" si="0" ref="D5:V5">D6</f>
        <v>269</v>
      </c>
      <c r="E5" s="133">
        <f t="shared" si="0"/>
        <v>78</v>
      </c>
      <c r="F5" s="133">
        <f t="shared" si="0"/>
        <v>75</v>
      </c>
      <c r="G5" s="133">
        <f t="shared" si="0"/>
        <v>43</v>
      </c>
      <c r="H5" s="133">
        <f t="shared" si="0"/>
        <v>32</v>
      </c>
      <c r="I5" s="133">
        <f t="shared" si="0"/>
        <v>0</v>
      </c>
      <c r="J5" s="133">
        <f t="shared" si="0"/>
        <v>11</v>
      </c>
      <c r="K5" s="134">
        <f t="shared" si="0"/>
        <v>0</v>
      </c>
      <c r="L5" s="133">
        <f t="shared" si="0"/>
        <v>2731</v>
      </c>
      <c r="M5" s="133">
        <f t="shared" si="0"/>
        <v>1634</v>
      </c>
      <c r="N5" s="134">
        <f t="shared" si="0"/>
        <v>1097</v>
      </c>
      <c r="O5" s="135">
        <f t="shared" si="0"/>
        <v>821</v>
      </c>
      <c r="P5" s="133">
        <f t="shared" si="0"/>
        <v>824</v>
      </c>
      <c r="Q5" s="133">
        <f t="shared" si="0"/>
        <v>704</v>
      </c>
      <c r="R5" s="136">
        <f t="shared" si="0"/>
        <v>382</v>
      </c>
      <c r="S5" s="137">
        <f t="shared" si="0"/>
        <v>2324</v>
      </c>
      <c r="T5" s="138">
        <v>0</v>
      </c>
      <c r="U5" s="133">
        <f t="shared" si="0"/>
        <v>229</v>
      </c>
      <c r="V5" s="133">
        <f t="shared" si="0"/>
        <v>178</v>
      </c>
      <c r="W5" s="138">
        <v>0</v>
      </c>
      <c r="X5" s="138">
        <v>0</v>
      </c>
      <c r="Y5" s="139">
        <v>0</v>
      </c>
      <c r="Z5" s="140"/>
    </row>
    <row r="6" spans="1:26" s="12" customFormat="1" ht="18.75" customHeight="1">
      <c r="A6" s="141" t="s">
        <v>91</v>
      </c>
      <c r="B6" s="142"/>
      <c r="C6" s="143">
        <f>SUM(D6:E6)</f>
        <v>347</v>
      </c>
      <c r="D6" s="143">
        <f>SUM(D7:D23)</f>
        <v>269</v>
      </c>
      <c r="E6" s="143">
        <f>SUM(E7:E23)</f>
        <v>78</v>
      </c>
      <c r="F6" s="143">
        <f aca="true" t="shared" si="1" ref="F6:K6">SUM(F7:F23)</f>
        <v>75</v>
      </c>
      <c r="G6" s="143">
        <f>SUM(G7:G23)</f>
        <v>43</v>
      </c>
      <c r="H6" s="143">
        <f>SUM(H7:H23)</f>
        <v>32</v>
      </c>
      <c r="I6" s="143">
        <f t="shared" si="1"/>
        <v>0</v>
      </c>
      <c r="J6" s="143">
        <f t="shared" si="1"/>
        <v>11</v>
      </c>
      <c r="K6" s="144">
        <f t="shared" si="1"/>
        <v>0</v>
      </c>
      <c r="L6" s="143">
        <f aca="true" t="shared" si="2" ref="L6:R6">SUM(L7:L23)</f>
        <v>2731</v>
      </c>
      <c r="M6" s="143">
        <f t="shared" si="2"/>
        <v>1634</v>
      </c>
      <c r="N6" s="144">
        <f t="shared" si="2"/>
        <v>1097</v>
      </c>
      <c r="O6" s="145">
        <f t="shared" si="2"/>
        <v>821</v>
      </c>
      <c r="P6" s="143">
        <f t="shared" si="2"/>
        <v>824</v>
      </c>
      <c r="Q6" s="143">
        <f t="shared" si="2"/>
        <v>704</v>
      </c>
      <c r="R6" s="146">
        <f t="shared" si="2"/>
        <v>382</v>
      </c>
      <c r="S6" s="147">
        <f aca="true" t="shared" si="3" ref="S6:Y6">SUM(S7:S23)</f>
        <v>2324</v>
      </c>
      <c r="T6" s="148">
        <f t="shared" si="3"/>
        <v>0</v>
      </c>
      <c r="U6" s="143">
        <f>SUM(U7:U23)</f>
        <v>229</v>
      </c>
      <c r="V6" s="143">
        <f t="shared" si="3"/>
        <v>178</v>
      </c>
      <c r="W6" s="148">
        <f t="shared" si="3"/>
        <v>0</v>
      </c>
      <c r="X6" s="148">
        <f t="shared" si="3"/>
        <v>0</v>
      </c>
      <c r="Y6" s="149">
        <f t="shared" si="3"/>
        <v>0</v>
      </c>
      <c r="Z6" s="150"/>
    </row>
    <row r="7" spans="1:29" ht="10.5" customHeight="1">
      <c r="A7" s="17" t="s">
        <v>101</v>
      </c>
      <c r="C7" s="27">
        <f>SUM(D7:E7)</f>
        <v>21</v>
      </c>
      <c r="D7" s="32">
        <v>18</v>
      </c>
      <c r="E7" s="32">
        <v>3</v>
      </c>
      <c r="F7" s="50">
        <v>7</v>
      </c>
      <c r="G7" s="32">
        <f>SUM(H7:K7)</f>
        <v>3</v>
      </c>
      <c r="H7" s="64">
        <v>2</v>
      </c>
      <c r="I7" s="26">
        <v>0</v>
      </c>
      <c r="J7" s="66">
        <v>1</v>
      </c>
      <c r="K7" s="67">
        <v>0</v>
      </c>
      <c r="L7" s="27">
        <f>SUM(M7:N7)</f>
        <v>133</v>
      </c>
      <c r="M7" s="68">
        <v>73</v>
      </c>
      <c r="N7" s="109">
        <v>60</v>
      </c>
      <c r="O7" s="113">
        <v>28</v>
      </c>
      <c r="P7" s="71">
        <v>46</v>
      </c>
      <c r="Q7" s="71">
        <v>46</v>
      </c>
      <c r="R7" s="114">
        <v>13</v>
      </c>
      <c r="S7" s="111">
        <v>0</v>
      </c>
      <c r="T7" s="26">
        <v>0</v>
      </c>
      <c r="U7" s="26">
        <v>0</v>
      </c>
      <c r="V7" s="32">
        <v>133</v>
      </c>
      <c r="W7" s="26">
        <v>0</v>
      </c>
      <c r="X7" s="26">
        <v>0</v>
      </c>
      <c r="Y7" s="67">
        <v>0</v>
      </c>
      <c r="Z7" s="15"/>
      <c r="AC7" s="18"/>
    </row>
    <row r="8" spans="1:29" ht="10.5" customHeight="1">
      <c r="A8" s="17" t="s">
        <v>103</v>
      </c>
      <c r="C8" s="27">
        <f aca="true" t="shared" si="4" ref="C8:C23">SUM(D8:E8)</f>
        <v>23</v>
      </c>
      <c r="D8" s="32">
        <v>21</v>
      </c>
      <c r="E8" s="32">
        <v>2</v>
      </c>
      <c r="F8" s="69">
        <v>2</v>
      </c>
      <c r="G8" s="32">
        <f aca="true" t="shared" si="5" ref="G8:G23">SUM(H8:K8)</f>
        <v>5</v>
      </c>
      <c r="H8" s="64">
        <v>2</v>
      </c>
      <c r="I8" s="26">
        <v>0</v>
      </c>
      <c r="J8" s="66">
        <v>3</v>
      </c>
      <c r="K8" s="67">
        <v>0</v>
      </c>
      <c r="L8" s="27">
        <f>SUM(M8:N8)</f>
        <v>100</v>
      </c>
      <c r="M8" s="68">
        <v>95</v>
      </c>
      <c r="N8" s="109">
        <v>5</v>
      </c>
      <c r="O8" s="113">
        <v>24</v>
      </c>
      <c r="P8" s="71">
        <v>34</v>
      </c>
      <c r="Q8" s="71">
        <v>20</v>
      </c>
      <c r="R8" s="114">
        <v>22</v>
      </c>
      <c r="S8" s="111">
        <v>0</v>
      </c>
      <c r="T8" s="26">
        <v>0</v>
      </c>
      <c r="U8" s="32">
        <v>100</v>
      </c>
      <c r="V8" s="26">
        <v>0</v>
      </c>
      <c r="W8" s="26">
        <v>0</v>
      </c>
      <c r="X8" s="26">
        <v>0</v>
      </c>
      <c r="Y8" s="67">
        <v>0</v>
      </c>
      <c r="Z8" s="15"/>
      <c r="AC8" s="18"/>
    </row>
    <row r="9" spans="1:29" ht="10.5" customHeight="1">
      <c r="A9" s="17" t="s">
        <v>125</v>
      </c>
      <c r="C9" s="27">
        <f t="shared" si="4"/>
        <v>52</v>
      </c>
      <c r="D9" s="32">
        <v>38</v>
      </c>
      <c r="E9" s="32">
        <v>14</v>
      </c>
      <c r="F9" s="50">
        <v>16</v>
      </c>
      <c r="G9" s="32">
        <f t="shared" si="5"/>
        <v>6</v>
      </c>
      <c r="H9" s="64">
        <v>5</v>
      </c>
      <c r="I9" s="26">
        <v>0</v>
      </c>
      <c r="J9" s="65">
        <v>1</v>
      </c>
      <c r="K9" s="67">
        <v>0</v>
      </c>
      <c r="L9" s="27">
        <f>SUM(M9:N9)</f>
        <v>598</v>
      </c>
      <c r="M9" s="68">
        <v>305</v>
      </c>
      <c r="N9" s="109">
        <v>293</v>
      </c>
      <c r="O9" s="113">
        <v>196</v>
      </c>
      <c r="P9" s="71">
        <v>188</v>
      </c>
      <c r="Q9" s="71">
        <v>168</v>
      </c>
      <c r="R9" s="114">
        <v>46</v>
      </c>
      <c r="S9" s="91">
        <f>L9-T9-U9-V9-W9-X9-Y9</f>
        <v>598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67">
        <v>0</v>
      </c>
      <c r="Z9" s="15"/>
      <c r="AC9" s="18"/>
    </row>
    <row r="10" spans="1:29" ht="10.5" customHeight="1">
      <c r="A10" s="17" t="s">
        <v>69</v>
      </c>
      <c r="C10" s="27">
        <f t="shared" si="4"/>
        <v>23</v>
      </c>
      <c r="D10" s="32">
        <v>17</v>
      </c>
      <c r="E10" s="32">
        <v>6</v>
      </c>
      <c r="F10" s="50">
        <v>11</v>
      </c>
      <c r="G10" s="32">
        <f t="shared" si="5"/>
        <v>2</v>
      </c>
      <c r="H10" s="64">
        <v>2</v>
      </c>
      <c r="I10" s="67">
        <v>0</v>
      </c>
      <c r="J10" s="67">
        <v>0</v>
      </c>
      <c r="K10" s="67">
        <v>0</v>
      </c>
      <c r="L10" s="27">
        <f aca="true" t="shared" si="6" ref="L10:L23">SUM(M10:N10)</f>
        <v>244</v>
      </c>
      <c r="M10" s="68">
        <v>155</v>
      </c>
      <c r="N10" s="109">
        <v>89</v>
      </c>
      <c r="O10" s="113">
        <v>74</v>
      </c>
      <c r="P10" s="71">
        <v>75</v>
      </c>
      <c r="Q10" s="71">
        <v>50</v>
      </c>
      <c r="R10" s="114">
        <v>45</v>
      </c>
      <c r="S10" s="91">
        <f>L10-T10-U10-V10-W10-X10-Y10</f>
        <v>244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67">
        <v>0</v>
      </c>
      <c r="Z10" s="15"/>
      <c r="AC10" s="18"/>
    </row>
    <row r="11" spans="1:29" s="12" customFormat="1" ht="10.5" customHeight="1">
      <c r="A11" s="4" t="s">
        <v>14</v>
      </c>
      <c r="C11" s="27">
        <f t="shared" si="4"/>
        <v>25</v>
      </c>
      <c r="D11" s="27">
        <v>23</v>
      </c>
      <c r="E11" s="27">
        <v>2</v>
      </c>
      <c r="F11" s="70">
        <v>5</v>
      </c>
      <c r="G11" s="32">
        <f t="shared" si="5"/>
        <v>5</v>
      </c>
      <c r="H11" s="64">
        <v>2</v>
      </c>
      <c r="I11" s="67">
        <v>0</v>
      </c>
      <c r="J11" s="66">
        <v>3</v>
      </c>
      <c r="K11" s="67">
        <v>0</v>
      </c>
      <c r="L11" s="27">
        <f t="shared" si="6"/>
        <v>129</v>
      </c>
      <c r="M11" s="68">
        <v>120</v>
      </c>
      <c r="N11" s="109">
        <v>9</v>
      </c>
      <c r="O11" s="113">
        <v>25</v>
      </c>
      <c r="P11" s="71">
        <v>50</v>
      </c>
      <c r="Q11" s="71">
        <v>29</v>
      </c>
      <c r="R11" s="114">
        <v>25</v>
      </c>
      <c r="S11" s="111">
        <v>0</v>
      </c>
      <c r="T11" s="26">
        <v>0</v>
      </c>
      <c r="U11" s="27">
        <v>129</v>
      </c>
      <c r="V11" s="26">
        <v>0</v>
      </c>
      <c r="W11" s="26">
        <v>0</v>
      </c>
      <c r="X11" s="26">
        <v>0</v>
      </c>
      <c r="Y11" s="67">
        <v>0</v>
      </c>
      <c r="Z11" s="29"/>
      <c r="AB11" s="6"/>
      <c r="AC11" s="18"/>
    </row>
    <row r="12" spans="1:29" ht="16.5" customHeight="1">
      <c r="A12" s="4" t="s">
        <v>17</v>
      </c>
      <c r="C12" s="27">
        <f t="shared" si="4"/>
        <v>10</v>
      </c>
      <c r="D12" s="27">
        <v>8</v>
      </c>
      <c r="E12" s="27">
        <v>2</v>
      </c>
      <c r="F12" s="47">
        <v>3</v>
      </c>
      <c r="G12" s="27">
        <f t="shared" si="5"/>
        <v>1</v>
      </c>
      <c r="H12" s="61">
        <v>1</v>
      </c>
      <c r="I12" s="33">
        <v>0</v>
      </c>
      <c r="J12" s="33">
        <v>0</v>
      </c>
      <c r="K12" s="34">
        <v>0</v>
      </c>
      <c r="L12" s="27">
        <f t="shared" si="6"/>
        <v>44</v>
      </c>
      <c r="M12" s="41">
        <v>33</v>
      </c>
      <c r="N12" s="12">
        <v>11</v>
      </c>
      <c r="O12" s="115">
        <v>10</v>
      </c>
      <c r="P12" s="5">
        <v>11</v>
      </c>
      <c r="Q12" s="5">
        <v>10</v>
      </c>
      <c r="R12" s="116">
        <v>13</v>
      </c>
      <c r="S12" s="11">
        <f>L12-T12-U12-V12-W12-X12-Y12</f>
        <v>44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4">
        <v>0</v>
      </c>
      <c r="Z12" s="15"/>
      <c r="AC12" s="18"/>
    </row>
    <row r="13" spans="1:29" ht="10.5" customHeight="1">
      <c r="A13" s="17" t="s">
        <v>23</v>
      </c>
      <c r="C13" s="27">
        <f t="shared" si="4"/>
        <v>73</v>
      </c>
      <c r="D13" s="32">
        <v>48</v>
      </c>
      <c r="E13" s="32">
        <v>25</v>
      </c>
      <c r="F13" s="50">
        <v>9</v>
      </c>
      <c r="G13" s="32">
        <f t="shared" si="5"/>
        <v>8</v>
      </c>
      <c r="H13" s="64">
        <v>6</v>
      </c>
      <c r="I13" s="67">
        <v>0</v>
      </c>
      <c r="J13" s="65">
        <v>2</v>
      </c>
      <c r="K13" s="34">
        <v>0</v>
      </c>
      <c r="L13" s="27">
        <f t="shared" si="6"/>
        <v>846</v>
      </c>
      <c r="M13" s="68">
        <v>446</v>
      </c>
      <c r="N13" s="109">
        <v>400</v>
      </c>
      <c r="O13" s="113">
        <v>274</v>
      </c>
      <c r="P13" s="71">
        <v>256</v>
      </c>
      <c r="Q13" s="71">
        <v>229</v>
      </c>
      <c r="R13" s="114">
        <v>87</v>
      </c>
      <c r="S13" s="91">
        <f>L13-T13-U13-V13-W13-X13-Y13</f>
        <v>846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67">
        <v>0</v>
      </c>
      <c r="Z13" s="15"/>
      <c r="AC13" s="18"/>
    </row>
    <row r="14" spans="1:29" ht="10.5" customHeight="1">
      <c r="A14" s="17" t="s">
        <v>154</v>
      </c>
      <c r="C14" s="27">
        <f t="shared" si="4"/>
        <v>19</v>
      </c>
      <c r="D14" s="32">
        <v>18</v>
      </c>
      <c r="E14" s="32">
        <v>1</v>
      </c>
      <c r="F14" s="50">
        <v>5</v>
      </c>
      <c r="G14" s="32">
        <f t="shared" si="5"/>
        <v>2</v>
      </c>
      <c r="H14" s="64">
        <v>2</v>
      </c>
      <c r="I14" s="26">
        <v>0</v>
      </c>
      <c r="J14" s="26">
        <v>0</v>
      </c>
      <c r="K14" s="67">
        <v>0</v>
      </c>
      <c r="L14" s="27">
        <f t="shared" si="6"/>
        <v>183</v>
      </c>
      <c r="M14" s="68">
        <v>120</v>
      </c>
      <c r="N14" s="109">
        <v>63</v>
      </c>
      <c r="O14" s="113">
        <v>57</v>
      </c>
      <c r="P14" s="71">
        <v>57</v>
      </c>
      <c r="Q14" s="71">
        <v>43</v>
      </c>
      <c r="R14" s="114">
        <v>26</v>
      </c>
      <c r="S14" s="91">
        <f>L14-T14-U14-V14-W14-X14-Y14</f>
        <v>183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67">
        <v>0</v>
      </c>
      <c r="Z14" s="15"/>
      <c r="AC14" s="18"/>
    </row>
    <row r="15" spans="1:29" s="12" customFormat="1" ht="10.5" customHeight="1">
      <c r="A15" s="4" t="s">
        <v>42</v>
      </c>
      <c r="C15" s="27">
        <f t="shared" si="4"/>
        <v>10</v>
      </c>
      <c r="D15" s="27">
        <v>6</v>
      </c>
      <c r="E15" s="27">
        <v>4</v>
      </c>
      <c r="F15" s="36">
        <v>4</v>
      </c>
      <c r="G15" s="32">
        <f t="shared" si="5"/>
        <v>1</v>
      </c>
      <c r="H15" s="64">
        <v>1</v>
      </c>
      <c r="I15" s="26">
        <v>0</v>
      </c>
      <c r="J15" s="26">
        <v>0</v>
      </c>
      <c r="K15" s="67">
        <v>0</v>
      </c>
      <c r="L15" s="27">
        <f t="shared" si="6"/>
        <v>118</v>
      </c>
      <c r="M15" s="68">
        <v>73</v>
      </c>
      <c r="N15" s="109">
        <v>45</v>
      </c>
      <c r="O15" s="113">
        <v>40</v>
      </c>
      <c r="P15" s="71">
        <v>23</v>
      </c>
      <c r="Q15" s="71">
        <v>33</v>
      </c>
      <c r="R15" s="114">
        <v>22</v>
      </c>
      <c r="S15" s="11">
        <f>L15-T15-U15-V15-W15-X15-Y15</f>
        <v>118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67">
        <v>0</v>
      </c>
      <c r="Z15" s="29"/>
      <c r="AB15" s="6"/>
      <c r="AC15" s="18"/>
    </row>
    <row r="16" spans="1:29" ht="10.5" customHeight="1">
      <c r="A16" s="17" t="s">
        <v>47</v>
      </c>
      <c r="C16" s="27">
        <f t="shared" si="4"/>
        <v>10</v>
      </c>
      <c r="D16" s="32">
        <v>9</v>
      </c>
      <c r="E16" s="27">
        <v>1</v>
      </c>
      <c r="F16" s="26">
        <v>0</v>
      </c>
      <c r="G16" s="32">
        <f t="shared" si="5"/>
        <v>1</v>
      </c>
      <c r="H16" s="64">
        <v>1</v>
      </c>
      <c r="I16" s="26">
        <v>0</v>
      </c>
      <c r="J16" s="26">
        <v>0</v>
      </c>
      <c r="K16" s="67">
        <v>0</v>
      </c>
      <c r="L16" s="27">
        <f t="shared" si="6"/>
        <v>45</v>
      </c>
      <c r="M16" s="68">
        <v>27</v>
      </c>
      <c r="N16" s="109">
        <v>18</v>
      </c>
      <c r="O16" s="113">
        <v>12</v>
      </c>
      <c r="P16" s="71">
        <v>12</v>
      </c>
      <c r="Q16" s="71">
        <v>13</v>
      </c>
      <c r="R16" s="114">
        <v>8</v>
      </c>
      <c r="S16" s="91">
        <f>L16-T16-U16-V16-W16-X16-Y16</f>
        <v>45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67">
        <v>0</v>
      </c>
      <c r="Z16" s="15"/>
      <c r="AC16" s="18"/>
    </row>
    <row r="17" spans="1:29" ht="16.5" customHeight="1">
      <c r="A17" s="4" t="s">
        <v>52</v>
      </c>
      <c r="C17" s="27">
        <f t="shared" si="4"/>
        <v>11</v>
      </c>
      <c r="D17" s="27">
        <v>10</v>
      </c>
      <c r="E17" s="27">
        <v>1</v>
      </c>
      <c r="F17" s="36">
        <v>2</v>
      </c>
      <c r="G17" s="27">
        <f t="shared" si="5"/>
        <v>1</v>
      </c>
      <c r="H17" s="61">
        <v>1</v>
      </c>
      <c r="I17" s="26">
        <v>0</v>
      </c>
      <c r="J17" s="33">
        <v>0</v>
      </c>
      <c r="K17" s="34">
        <v>0</v>
      </c>
      <c r="L17" s="27">
        <f t="shared" si="6"/>
        <v>23</v>
      </c>
      <c r="M17" s="41">
        <v>15</v>
      </c>
      <c r="N17" s="12">
        <v>8</v>
      </c>
      <c r="O17" s="115">
        <v>5</v>
      </c>
      <c r="P17" s="5">
        <v>9</v>
      </c>
      <c r="Q17" s="5">
        <v>5</v>
      </c>
      <c r="R17" s="116">
        <v>4</v>
      </c>
      <c r="S17" s="112">
        <v>0</v>
      </c>
      <c r="T17" s="33">
        <v>0</v>
      </c>
      <c r="U17" s="33">
        <v>0</v>
      </c>
      <c r="V17" s="27">
        <v>23</v>
      </c>
      <c r="W17" s="33">
        <v>0</v>
      </c>
      <c r="X17" s="33">
        <v>0</v>
      </c>
      <c r="Y17" s="34">
        <v>0</v>
      </c>
      <c r="Z17" s="15"/>
      <c r="AC17" s="18"/>
    </row>
    <row r="18" spans="1:29" ht="10.5" customHeight="1">
      <c r="A18" s="17" t="s">
        <v>55</v>
      </c>
      <c r="C18" s="27">
        <f t="shared" si="4"/>
        <v>10</v>
      </c>
      <c r="D18" s="32">
        <v>7</v>
      </c>
      <c r="E18" s="32">
        <v>3</v>
      </c>
      <c r="F18" s="36">
        <v>1</v>
      </c>
      <c r="G18" s="32">
        <f t="shared" si="5"/>
        <v>1</v>
      </c>
      <c r="H18" s="64">
        <v>1</v>
      </c>
      <c r="I18" s="26">
        <v>0</v>
      </c>
      <c r="J18" s="26">
        <v>0</v>
      </c>
      <c r="K18" s="34">
        <v>0</v>
      </c>
      <c r="L18" s="27">
        <f t="shared" si="6"/>
        <v>30</v>
      </c>
      <c r="M18" s="68">
        <v>18</v>
      </c>
      <c r="N18" s="109">
        <v>12</v>
      </c>
      <c r="O18" s="113">
        <v>4</v>
      </c>
      <c r="P18" s="71">
        <v>9</v>
      </c>
      <c r="Q18" s="71">
        <v>10</v>
      </c>
      <c r="R18" s="114">
        <v>7</v>
      </c>
      <c r="S18" s="91">
        <f aca="true" t="shared" si="7" ref="S18:S23">L18-T18-U18-V18-W18-X18-Y18</f>
        <v>30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67">
        <v>0</v>
      </c>
      <c r="Z18" s="15"/>
      <c r="AC18" s="18"/>
    </row>
    <row r="19" spans="1:29" ht="10.5" customHeight="1">
      <c r="A19" s="17" t="s">
        <v>58</v>
      </c>
      <c r="C19" s="27">
        <f t="shared" si="4"/>
        <v>10</v>
      </c>
      <c r="D19" s="32">
        <v>7</v>
      </c>
      <c r="E19" s="32">
        <v>3</v>
      </c>
      <c r="F19" s="50">
        <v>4</v>
      </c>
      <c r="G19" s="32">
        <f t="shared" si="5"/>
        <v>1</v>
      </c>
      <c r="H19" s="64">
        <v>1</v>
      </c>
      <c r="I19" s="26">
        <v>0</v>
      </c>
      <c r="J19" s="26">
        <v>0</v>
      </c>
      <c r="K19" s="67">
        <v>0</v>
      </c>
      <c r="L19" s="27">
        <f t="shared" si="6"/>
        <v>65</v>
      </c>
      <c r="M19" s="68">
        <v>42</v>
      </c>
      <c r="N19" s="109">
        <v>23</v>
      </c>
      <c r="O19" s="113">
        <v>20</v>
      </c>
      <c r="P19" s="71">
        <v>17</v>
      </c>
      <c r="Q19" s="71">
        <v>12</v>
      </c>
      <c r="R19" s="114">
        <v>16</v>
      </c>
      <c r="S19" s="91">
        <f t="shared" si="7"/>
        <v>65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67">
        <v>0</v>
      </c>
      <c r="Z19" s="15"/>
      <c r="AC19" s="18"/>
    </row>
    <row r="20" spans="1:29" s="12" customFormat="1" ht="10.5" customHeight="1">
      <c r="A20" s="4" t="s">
        <v>61</v>
      </c>
      <c r="C20" s="27">
        <f t="shared" si="4"/>
        <v>10</v>
      </c>
      <c r="D20" s="27">
        <v>8</v>
      </c>
      <c r="E20" s="27">
        <v>2</v>
      </c>
      <c r="F20" s="50">
        <v>2</v>
      </c>
      <c r="G20" s="32">
        <f t="shared" si="5"/>
        <v>1</v>
      </c>
      <c r="H20" s="64">
        <v>1</v>
      </c>
      <c r="I20" s="26">
        <v>0</v>
      </c>
      <c r="J20" s="26">
        <v>0</v>
      </c>
      <c r="K20" s="67">
        <v>0</v>
      </c>
      <c r="L20" s="27">
        <f t="shared" si="6"/>
        <v>46</v>
      </c>
      <c r="M20" s="68">
        <v>27</v>
      </c>
      <c r="N20" s="109">
        <v>19</v>
      </c>
      <c r="O20" s="113">
        <v>10</v>
      </c>
      <c r="P20" s="71">
        <v>11</v>
      </c>
      <c r="Q20" s="71">
        <v>11</v>
      </c>
      <c r="R20" s="114">
        <v>14</v>
      </c>
      <c r="S20" s="11">
        <f t="shared" si="7"/>
        <v>46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67">
        <v>0</v>
      </c>
      <c r="Z20" s="29"/>
      <c r="AB20" s="6"/>
      <c r="AC20" s="18"/>
    </row>
    <row r="21" spans="1:29" ht="10.5" customHeight="1">
      <c r="A21" s="17" t="s">
        <v>66</v>
      </c>
      <c r="C21" s="27">
        <f t="shared" si="4"/>
        <v>10</v>
      </c>
      <c r="D21" s="32">
        <v>6</v>
      </c>
      <c r="E21" s="32">
        <v>4</v>
      </c>
      <c r="F21" s="69">
        <v>1</v>
      </c>
      <c r="G21" s="32">
        <f t="shared" si="5"/>
        <v>1</v>
      </c>
      <c r="H21" s="64">
        <v>1</v>
      </c>
      <c r="I21" s="26">
        <v>0</v>
      </c>
      <c r="J21" s="26">
        <v>0</v>
      </c>
      <c r="K21" s="67">
        <v>0</v>
      </c>
      <c r="L21" s="27">
        <f t="shared" si="6"/>
        <v>26</v>
      </c>
      <c r="M21" s="68">
        <v>18</v>
      </c>
      <c r="N21" s="109">
        <v>8</v>
      </c>
      <c r="O21" s="113">
        <v>9</v>
      </c>
      <c r="P21" s="71">
        <v>6</v>
      </c>
      <c r="Q21" s="71">
        <v>4</v>
      </c>
      <c r="R21" s="114">
        <v>7</v>
      </c>
      <c r="S21" s="91">
        <f t="shared" si="7"/>
        <v>26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67">
        <v>0</v>
      </c>
      <c r="Z21" s="15"/>
      <c r="AC21" s="18"/>
    </row>
    <row r="22" spans="1:29" ht="16.5" customHeight="1">
      <c r="A22" s="4" t="s">
        <v>129</v>
      </c>
      <c r="C22" s="27">
        <f t="shared" si="4"/>
        <v>11</v>
      </c>
      <c r="D22" s="27">
        <v>9</v>
      </c>
      <c r="E22" s="27">
        <v>2</v>
      </c>
      <c r="F22" s="34">
        <v>0</v>
      </c>
      <c r="G22" s="27">
        <f t="shared" si="5"/>
        <v>1</v>
      </c>
      <c r="H22" s="61">
        <v>1</v>
      </c>
      <c r="I22" s="26">
        <v>0</v>
      </c>
      <c r="J22" s="33">
        <v>0</v>
      </c>
      <c r="K22" s="34">
        <v>0</v>
      </c>
      <c r="L22" s="27">
        <f t="shared" si="6"/>
        <v>30</v>
      </c>
      <c r="M22" s="41">
        <v>22</v>
      </c>
      <c r="N22" s="12">
        <v>8</v>
      </c>
      <c r="O22" s="115">
        <v>11</v>
      </c>
      <c r="P22" s="5">
        <v>6</v>
      </c>
      <c r="Q22" s="5">
        <v>7</v>
      </c>
      <c r="R22" s="116">
        <v>6</v>
      </c>
      <c r="S22" s="11">
        <f t="shared" si="7"/>
        <v>30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4">
        <v>0</v>
      </c>
      <c r="Z22" s="15"/>
      <c r="AC22" s="18"/>
    </row>
    <row r="23" spans="1:29" ht="10.5" customHeight="1">
      <c r="A23" s="17" t="s">
        <v>120</v>
      </c>
      <c r="C23" s="27">
        <f t="shared" si="4"/>
        <v>19</v>
      </c>
      <c r="D23" s="32">
        <v>16</v>
      </c>
      <c r="E23" s="32">
        <v>3</v>
      </c>
      <c r="F23" s="50">
        <v>3</v>
      </c>
      <c r="G23" s="32">
        <f t="shared" si="5"/>
        <v>3</v>
      </c>
      <c r="H23" s="64">
        <v>2</v>
      </c>
      <c r="I23" s="67">
        <v>0</v>
      </c>
      <c r="J23" s="47">
        <v>1</v>
      </c>
      <c r="K23" s="67">
        <v>0</v>
      </c>
      <c r="L23" s="31">
        <f t="shared" si="6"/>
        <v>71</v>
      </c>
      <c r="M23" s="72">
        <v>45</v>
      </c>
      <c r="N23" s="110">
        <v>26</v>
      </c>
      <c r="O23" s="117">
        <v>22</v>
      </c>
      <c r="P23" s="73">
        <v>14</v>
      </c>
      <c r="Q23" s="73">
        <v>14</v>
      </c>
      <c r="R23" s="118">
        <v>21</v>
      </c>
      <c r="S23" s="91">
        <f t="shared" si="7"/>
        <v>49</v>
      </c>
      <c r="T23" s="26">
        <v>0</v>
      </c>
      <c r="U23" s="26">
        <v>0</v>
      </c>
      <c r="V23" s="32">
        <v>22</v>
      </c>
      <c r="W23" s="26">
        <v>0</v>
      </c>
      <c r="X23" s="26">
        <v>0</v>
      </c>
      <c r="Y23" s="67">
        <v>0</v>
      </c>
      <c r="Z23" s="15"/>
      <c r="AC23" s="18"/>
    </row>
    <row r="24" spans="1:26" ht="10.5" customHeight="1">
      <c r="A24" s="23" t="s">
        <v>195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3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12" ht="10.5" customHeight="1">
      <c r="A25" s="15" t="s">
        <v>134</v>
      </c>
      <c r="L25" s="15"/>
    </row>
    <row r="26" spans="1:12" ht="10.5" customHeight="1">
      <c r="A26" s="15" t="s">
        <v>196</v>
      </c>
      <c r="L26" s="15"/>
    </row>
    <row r="27" spans="1:25" ht="10.5">
      <c r="A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32" spans="3:25" ht="10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3:25" ht="10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3:25" ht="10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</sheetData>
  <sheetProtection/>
  <mergeCells count="27">
    <mergeCell ref="A2:B4"/>
    <mergeCell ref="A5:B5"/>
    <mergeCell ref="C2:E2"/>
    <mergeCell ref="M3:M4"/>
    <mergeCell ref="S3:S4"/>
    <mergeCell ref="F2:F4"/>
    <mergeCell ref="S2:Z2"/>
    <mergeCell ref="G2:K2"/>
    <mergeCell ref="L3:L4"/>
    <mergeCell ref="E3:E4"/>
    <mergeCell ref="D3:D4"/>
    <mergeCell ref="C3:C4"/>
    <mergeCell ref="K3:K4"/>
    <mergeCell ref="J3:J4"/>
    <mergeCell ref="I3:I4"/>
    <mergeCell ref="H3:H4"/>
    <mergeCell ref="G3:G4"/>
    <mergeCell ref="O3:R3"/>
    <mergeCell ref="N3:N4"/>
    <mergeCell ref="O2:R2"/>
    <mergeCell ref="Y3:Z4"/>
    <mergeCell ref="X3:X4"/>
    <mergeCell ref="W3:W4"/>
    <mergeCell ref="V3:V4"/>
    <mergeCell ref="U3:U4"/>
    <mergeCell ref="T3:T4"/>
    <mergeCell ref="L2:N2"/>
  </mergeCells>
  <printOptions horizontalCentered="1"/>
  <pageMargins left="0.2755905511811024" right="0.2755905511811024" top="0.3937007874015748" bottom="0.5118110236220472" header="0.31496062992125984" footer="0.2362204724409449"/>
  <pageSetup fitToHeight="0" fitToWidth="1" horizontalDpi="600" verticalDpi="600" orientation="portrait" pageOrder="overThenDown" paperSize="9" scale="89" r:id="rId1"/>
  <colBreaks count="1" manualBreakCount="1">
    <brk id="1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11"/>
  <sheetViews>
    <sheetView zoomScale="130" zoomScaleNormal="130" workbookViewId="0" topLeftCell="A1">
      <selection activeCell="T13" sqref="T13"/>
    </sheetView>
  </sheetViews>
  <sheetFormatPr defaultColWidth="9.00390625" defaultRowHeight="13.5"/>
  <cols>
    <col min="1" max="1" width="8.75390625" style="6" customWidth="1"/>
    <col min="2" max="2" width="2.375" style="6" customWidth="1"/>
    <col min="3" max="3" width="4.625" style="6" customWidth="1"/>
    <col min="4" max="5" width="4.25390625" style="6" customWidth="1"/>
    <col min="6" max="6" width="3.375" style="6" customWidth="1"/>
    <col min="7" max="7" width="4.625" style="6" customWidth="1"/>
    <col min="8" max="11" width="3.375" style="6" customWidth="1"/>
    <col min="12" max="12" width="5.375" style="6" customWidth="1"/>
    <col min="13" max="15" width="4.75390625" style="6" customWidth="1"/>
    <col min="16" max="21" width="4.00390625" style="6" customWidth="1"/>
    <col min="22" max="22" width="2.75390625" style="6" customWidth="1"/>
    <col min="23" max="16384" width="9.00390625" style="6" customWidth="1"/>
  </cols>
  <sheetData>
    <row r="1" spans="1:2" ht="10.5" customHeight="1">
      <c r="A1" s="1" t="s">
        <v>191</v>
      </c>
      <c r="B1" s="9"/>
    </row>
    <row r="2" spans="1:22" ht="13.5">
      <c r="A2" s="197" t="s">
        <v>121</v>
      </c>
      <c r="B2" s="198"/>
      <c r="C2" s="180" t="s">
        <v>131</v>
      </c>
      <c r="D2" s="180"/>
      <c r="E2" s="180"/>
      <c r="F2" s="206" t="s">
        <v>133</v>
      </c>
      <c r="G2" s="180" t="s">
        <v>157</v>
      </c>
      <c r="H2" s="180"/>
      <c r="I2" s="180"/>
      <c r="J2" s="180"/>
      <c r="K2" s="181"/>
      <c r="L2" s="180" t="s">
        <v>118</v>
      </c>
      <c r="M2" s="180"/>
      <c r="N2" s="180"/>
      <c r="O2" s="180" t="s">
        <v>158</v>
      </c>
      <c r="P2" s="182"/>
      <c r="Q2" s="182"/>
      <c r="R2" s="182"/>
      <c r="S2" s="182"/>
      <c r="T2" s="182"/>
      <c r="U2" s="182"/>
      <c r="V2" s="183"/>
    </row>
    <row r="3" spans="1:22" ht="21">
      <c r="A3" s="212"/>
      <c r="B3" s="213"/>
      <c r="C3" s="127" t="s">
        <v>143</v>
      </c>
      <c r="D3" s="127" t="s">
        <v>144</v>
      </c>
      <c r="E3" s="127" t="s">
        <v>145</v>
      </c>
      <c r="F3" s="214"/>
      <c r="G3" s="127" t="s">
        <v>143</v>
      </c>
      <c r="H3" s="127" t="s">
        <v>146</v>
      </c>
      <c r="I3" s="127" t="s">
        <v>147</v>
      </c>
      <c r="J3" s="128" t="s">
        <v>165</v>
      </c>
      <c r="K3" s="129" t="s">
        <v>148</v>
      </c>
      <c r="L3" s="127" t="s">
        <v>143</v>
      </c>
      <c r="M3" s="127" t="s">
        <v>144</v>
      </c>
      <c r="N3" s="127" t="s">
        <v>145</v>
      </c>
      <c r="O3" s="127" t="s">
        <v>167</v>
      </c>
      <c r="P3" s="127" t="s">
        <v>168</v>
      </c>
      <c r="Q3" s="127" t="s">
        <v>149</v>
      </c>
      <c r="R3" s="127" t="s">
        <v>150</v>
      </c>
      <c r="S3" s="127" t="s">
        <v>151</v>
      </c>
      <c r="T3" s="127" t="s">
        <v>172</v>
      </c>
      <c r="U3" s="208" t="s">
        <v>152</v>
      </c>
      <c r="V3" s="209"/>
    </row>
    <row r="4" spans="1:22" ht="15" customHeight="1">
      <c r="A4" s="119" t="s">
        <v>192</v>
      </c>
      <c r="B4" s="108"/>
      <c r="C4" s="120">
        <f>SUM(D4:E4)</f>
        <v>32</v>
      </c>
      <c r="D4" s="120">
        <v>23</v>
      </c>
      <c r="E4" s="120">
        <v>9</v>
      </c>
      <c r="F4" s="121">
        <v>16</v>
      </c>
      <c r="G4" s="120">
        <v>5</v>
      </c>
      <c r="H4" s="122">
        <v>4</v>
      </c>
      <c r="I4" s="123">
        <v>0</v>
      </c>
      <c r="J4" s="123">
        <v>0</v>
      </c>
      <c r="K4" s="124">
        <v>1</v>
      </c>
      <c r="L4" s="120">
        <f>SUM(M4:N4)</f>
        <v>1045</v>
      </c>
      <c r="M4" s="125">
        <v>485</v>
      </c>
      <c r="N4" s="126">
        <v>560</v>
      </c>
      <c r="O4" s="120">
        <v>1045</v>
      </c>
      <c r="P4" s="123">
        <v>0</v>
      </c>
      <c r="Q4" s="123">
        <v>0</v>
      </c>
      <c r="R4" s="123">
        <v>0</v>
      </c>
      <c r="S4" s="123">
        <v>0</v>
      </c>
      <c r="T4" s="123">
        <v>0</v>
      </c>
      <c r="U4" s="210">
        <v>0</v>
      </c>
      <c r="V4" s="211"/>
    </row>
    <row r="9" spans="3:21" ht="10.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3:21" ht="10.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3:21" ht="10.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</sheetData>
  <sheetProtection/>
  <mergeCells count="8">
    <mergeCell ref="O2:V2"/>
    <mergeCell ref="U3:V3"/>
    <mergeCell ref="U4:V4"/>
    <mergeCell ref="A2:B3"/>
    <mergeCell ref="C2:E2"/>
    <mergeCell ref="F2:F3"/>
    <mergeCell ref="G2:K2"/>
    <mergeCell ref="L2:N2"/>
  </mergeCells>
  <printOptions horizontalCentered="1"/>
  <pageMargins left="0.2755905511811024" right="0.2755905511811024" top="0.3937007874015748" bottom="0.5118110236220472" header="0.31496062992125984" footer="0.2362204724409449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2018-11-16T08:30:35Z</cp:lastPrinted>
  <dcterms:created xsi:type="dcterms:W3CDTF">2007-02-22T08:07:55Z</dcterms:created>
  <dcterms:modified xsi:type="dcterms:W3CDTF">2018-11-19T02:08:08Z</dcterms:modified>
  <cp:category/>
  <cp:version/>
  <cp:contentType/>
  <cp:contentStatus/>
</cp:coreProperties>
</file>