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6" sheetId="1" r:id="rId1"/>
    <sheet name="37" sheetId="2" r:id="rId2"/>
    <sheet name="38-39" sheetId="3" r:id="rId3"/>
    <sheet name="40-41" sheetId="4" r:id="rId4"/>
    <sheet name="42-43" sheetId="5" r:id="rId5"/>
    <sheet name="44-45" sheetId="6" r:id="rId6"/>
  </sheets>
  <definedNames/>
  <calcPr fullCalcOnLoad="1"/>
</workbook>
</file>

<file path=xl/sharedStrings.xml><?xml version="1.0" encoding="utf-8"?>
<sst xmlns="http://schemas.openxmlformats.org/spreadsheetml/2006/main" count="335" uniqueCount="119">
  <si>
    <t>袖ケ浦市</t>
  </si>
  <si>
    <t>鎌ケ谷市</t>
  </si>
  <si>
    <t>学 校 数</t>
  </si>
  <si>
    <t>県費負
担事務
職員数</t>
  </si>
  <si>
    <t>県費負
担学校
栄養職
員数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</si>
  <si>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</si>
  <si>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</si>
  <si>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</si>
  <si>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</si>
  <si>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</si>
  <si>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袖ケ浦市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</si>
  <si>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</si>
  <si>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</si>
  <si>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</si>
  <si>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</si>
  <si>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</si>
  <si>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</si>
  <si>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</si>
  <si>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</si>
  <si>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</si>
  <si>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</si>
  <si>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</si>
  <si>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</si>
  <si>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</si>
  <si>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</si>
  <si>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</si>
  <si>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</si>
  <si>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</si>
  <si>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</si>
  <si>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</si>
  <si>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</si>
  <si>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</si>
  <si>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</si>
  <si>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</si>
  <si>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</si>
  <si>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</si>
  <si>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</si>
  <si>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</si>
  <si>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</si>
  <si>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</si>
  <si>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</si>
  <si>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</si>
  <si>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</si>
  <si>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</si>
  <si>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</si>
  <si>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</si>
  <si>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</si>
  <si>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</si>
  <si>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</si>
  <si>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</si>
  <si>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</si>
  <si>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</si>
  <si>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</si>
  <si>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</si>
  <si>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</si>
  <si>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</si>
  <si>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</si>
  <si>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</si>
  <si>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</si>
  <si>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</si>
  <si>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</si>
  <si>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</si>
  <si>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</si>
  <si>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　(2) 小学校(公立)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</si>
  <si>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</si>
  <si>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</si>
  <si>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</si>
  <si>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</si>
  <si>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</si>
  <si>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</si>
  <si>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</si>
  <si>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</si>
  <si>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</si>
  <si>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</si>
  <si>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</si>
  <si>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</si>
  <si>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</si>
  <si>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</si>
  <si>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</si>
  <si>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</si>
  <si>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</si>
  <si>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</si>
  <si>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</si>
  <si>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　(3) 中学校(公立)</t>
  </si>
  <si>
    <t>学校数</t>
  </si>
  <si>
    <t>生徒数</t>
  </si>
  <si>
    <t>千葉県</t>
  </si>
  <si>
    <t>(千　葉　中)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</si>
  <si>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</si>
  <si>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</si>
  <si>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</si>
  <si>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</si>
  <si>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</si>
  <si>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</si>
  <si>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平成24年度</t>
  </si>
  <si>
    <t>区　　分</t>
  </si>
  <si>
    <t>公　　　立</t>
  </si>
  <si>
    <t>私　　　立</t>
  </si>
  <si>
    <t>園　数</t>
  </si>
  <si>
    <t>園児数</t>
  </si>
  <si>
    <t>本　務
教員数</t>
  </si>
  <si>
    <t>平成24年度</t>
  </si>
  <si>
    <t>区　　分</t>
  </si>
  <si>
    <t>公　　　立</t>
  </si>
  <si>
    <t>私　　　立</t>
  </si>
  <si>
    <t>園　数</t>
  </si>
  <si>
    <t>園児数</t>
  </si>
  <si>
    <t>本　務
教員数</t>
  </si>
  <si>
    <t>いすみ市</t>
  </si>
  <si>
    <t>＊</t>
  </si>
  <si>
    <t>＊</t>
  </si>
  <si>
    <t>(平成25年度 学校基本調査速報による)</t>
  </si>
  <si>
    <t>平成25年度</t>
  </si>
  <si>
    <t>＊</t>
  </si>
  <si>
    <t>大網白里市</t>
  </si>
  <si>
    <t>平成24年度</t>
  </si>
  <si>
    <t>平成25年度</t>
  </si>
  <si>
    <r>
      <t>葛</t>
    </r>
    <r>
      <rPr>
        <sz val="7.5"/>
        <rFont val="ＭＳ ゴシック"/>
        <family val="3"/>
      </rPr>
      <t>南管内</t>
    </r>
  </si>
  <si>
    <r>
      <t>東</t>
    </r>
    <r>
      <rPr>
        <sz val="7.5"/>
        <rFont val="ＭＳ Ｐゴシック"/>
        <family val="3"/>
      </rPr>
      <t>葛</t>
    </r>
    <r>
      <rPr>
        <sz val="7.5"/>
        <rFont val="ＭＳ ゴシック"/>
        <family val="3"/>
      </rPr>
      <t>飾管内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</si>
</sst>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color indexed="10"/>
      <name val="ＭＳ 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8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2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176" fontId="4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178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/>
    </xf>
    <xf numFmtId="178" fontId="5" fillId="0" borderId="21" xfId="0" applyNumberFormat="1" applyFont="1" applyFill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4" fontId="4" fillId="0" borderId="15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80" fontId="22" fillId="0" borderId="21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/>
    </xf>
    <xf numFmtId="180" fontId="4" fillId="0" borderId="21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31"/>
  <sheetViews>
    <sheetView tabSelected="1" zoomScale="150" zoomScaleNormal="150" zoomScalePageLayoutView="0" workbookViewId="0" topLeftCell="A1">
      <selection activeCell="F12" sqref="F12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4" s="8" customFormat="1" ht="15.75" customHeight="1">
      <c r="A1" s="11" t="s">
        <v>91</v>
      </c>
      <c r="B1" s="7"/>
      <c r="C1" s="7"/>
      <c r="D1" s="7"/>
    </row>
    <row r="2" spans="1:13" ht="11.25" customHeight="1">
      <c r="A2" s="4" t="s">
        <v>60</v>
      </c>
      <c r="B2" s="4"/>
      <c r="C2" s="4"/>
      <c r="D2" s="4"/>
      <c r="G2" s="67" t="s">
        <v>111</v>
      </c>
      <c r="M2" s="1"/>
    </row>
    <row r="3" spans="1:7" ht="11.25" customHeight="1">
      <c r="A3" s="129" t="s">
        <v>95</v>
      </c>
      <c r="B3" s="131" t="s">
        <v>96</v>
      </c>
      <c r="C3" s="131"/>
      <c r="D3" s="131"/>
      <c r="E3" s="131" t="s">
        <v>97</v>
      </c>
      <c r="F3" s="131"/>
      <c r="G3" s="132"/>
    </row>
    <row r="4" spans="1:7" ht="21">
      <c r="A4" s="130"/>
      <c r="B4" s="2" t="s">
        <v>98</v>
      </c>
      <c r="C4" s="2" t="s">
        <v>99</v>
      </c>
      <c r="D4" s="12" t="s">
        <v>100</v>
      </c>
      <c r="E4" s="2" t="s">
        <v>98</v>
      </c>
      <c r="F4" s="2" t="s">
        <v>99</v>
      </c>
      <c r="G4" s="13" t="s">
        <v>100</v>
      </c>
    </row>
    <row r="5" spans="1:7" ht="19.5" customHeight="1">
      <c r="A5" s="9" t="s">
        <v>101</v>
      </c>
      <c r="B5" s="121">
        <v>143</v>
      </c>
      <c r="C5" s="68">
        <v>10603</v>
      </c>
      <c r="D5" s="68">
        <v>771</v>
      </c>
      <c r="E5" s="68">
        <v>428</v>
      </c>
      <c r="F5" s="68">
        <v>84996</v>
      </c>
      <c r="G5" s="69">
        <v>4801</v>
      </c>
    </row>
    <row r="6" spans="1:13" s="89" customFormat="1" ht="19.5" customHeight="1">
      <c r="A6" s="85" t="s">
        <v>112</v>
      </c>
      <c r="B6" s="86">
        <f>SUM(B7:B30,'37'!B3:B32)</f>
        <v>141</v>
      </c>
      <c r="C6" s="86">
        <f>SUM(C7:C30,'37'!C3:C32)</f>
        <v>10141</v>
      </c>
      <c r="D6" s="86">
        <f>SUM(D7:D30,'37'!D3:D32)</f>
        <v>777</v>
      </c>
      <c r="E6" s="86">
        <f>SUM(E7:E30,'37'!E3:E32)</f>
        <v>427</v>
      </c>
      <c r="F6" s="87">
        <v>83003</v>
      </c>
      <c r="G6" s="88">
        <v>4748</v>
      </c>
      <c r="M6" s="59"/>
    </row>
    <row r="7" spans="1:7" ht="19.5" customHeight="1">
      <c r="A7" s="9" t="s">
        <v>11</v>
      </c>
      <c r="B7" s="68">
        <v>15</v>
      </c>
      <c r="C7" s="68">
        <v>1037</v>
      </c>
      <c r="D7" s="68">
        <v>80</v>
      </c>
      <c r="E7" s="68">
        <v>5</v>
      </c>
      <c r="F7" s="68">
        <v>1631</v>
      </c>
      <c r="G7" s="69">
        <v>78</v>
      </c>
    </row>
    <row r="8" spans="1:7" ht="14.25" customHeight="1">
      <c r="A8" s="9" t="s">
        <v>12</v>
      </c>
      <c r="B8" s="70">
        <v>0</v>
      </c>
      <c r="C8" s="70">
        <v>0</v>
      </c>
      <c r="D8" s="70">
        <v>0</v>
      </c>
      <c r="E8" s="68">
        <v>18</v>
      </c>
      <c r="F8" s="68">
        <v>3669</v>
      </c>
      <c r="G8" s="69">
        <v>207</v>
      </c>
    </row>
    <row r="9" spans="1:7" ht="14.25" customHeight="1">
      <c r="A9" s="9" t="s">
        <v>13</v>
      </c>
      <c r="B9" s="70">
        <v>0</v>
      </c>
      <c r="C9" s="70">
        <v>0</v>
      </c>
      <c r="D9" s="70">
        <v>0</v>
      </c>
      <c r="E9" s="68">
        <v>45</v>
      </c>
      <c r="F9" s="68">
        <v>10409</v>
      </c>
      <c r="G9" s="69">
        <v>562</v>
      </c>
    </row>
    <row r="10" spans="1:7" ht="14.25" customHeight="1">
      <c r="A10" s="9" t="s">
        <v>14</v>
      </c>
      <c r="B10" s="68">
        <v>8</v>
      </c>
      <c r="C10" s="68">
        <v>1108</v>
      </c>
      <c r="D10" s="68">
        <v>78</v>
      </c>
      <c r="E10" s="68">
        <v>32</v>
      </c>
      <c r="F10" s="68">
        <v>5057</v>
      </c>
      <c r="G10" s="69">
        <v>317</v>
      </c>
    </row>
    <row r="11" spans="1:7" ht="14.25" customHeight="1">
      <c r="A11" s="9" t="s">
        <v>15</v>
      </c>
      <c r="B11" s="68">
        <v>14</v>
      </c>
      <c r="C11" s="68">
        <v>1782</v>
      </c>
      <c r="D11" s="68">
        <v>107</v>
      </c>
      <c r="E11" s="68">
        <v>5</v>
      </c>
      <c r="F11" s="68">
        <v>915</v>
      </c>
      <c r="G11" s="69">
        <v>47</v>
      </c>
    </row>
    <row r="12" spans="1:7" ht="14.25" customHeight="1">
      <c r="A12" s="9" t="s">
        <v>16</v>
      </c>
      <c r="B12" s="68">
        <v>3</v>
      </c>
      <c r="C12" s="70">
        <v>0</v>
      </c>
      <c r="D12" s="70">
        <v>0</v>
      </c>
      <c r="E12" s="68">
        <v>40</v>
      </c>
      <c r="F12" s="68">
        <v>7492</v>
      </c>
      <c r="G12" s="69">
        <v>425</v>
      </c>
    </row>
    <row r="13" spans="1:7" ht="14.25" customHeight="1">
      <c r="A13" s="9" t="s">
        <v>17</v>
      </c>
      <c r="B13" s="70">
        <v>0</v>
      </c>
      <c r="C13" s="70">
        <v>0</v>
      </c>
      <c r="D13" s="70">
        <v>0</v>
      </c>
      <c r="E13" s="68">
        <v>33</v>
      </c>
      <c r="F13" s="68">
        <v>8217</v>
      </c>
      <c r="G13" s="69">
        <v>448</v>
      </c>
    </row>
    <row r="14" spans="1:7" ht="14.25" customHeight="1">
      <c r="A14" s="9" t="s">
        <v>18</v>
      </c>
      <c r="B14" s="68">
        <v>3</v>
      </c>
      <c r="C14" s="68">
        <v>278</v>
      </c>
      <c r="D14" s="68">
        <v>17</v>
      </c>
      <c r="E14" s="68">
        <v>9</v>
      </c>
      <c r="F14" s="68">
        <v>1896</v>
      </c>
      <c r="G14" s="69">
        <v>106</v>
      </c>
    </row>
    <row r="15" spans="1:7" ht="14.25" customHeight="1">
      <c r="A15" s="9" t="s">
        <v>19</v>
      </c>
      <c r="B15" s="68">
        <v>1</v>
      </c>
      <c r="C15" s="68">
        <v>57</v>
      </c>
      <c r="D15" s="68">
        <v>4</v>
      </c>
      <c r="E15" s="68">
        <v>9</v>
      </c>
      <c r="F15" s="68">
        <v>2596</v>
      </c>
      <c r="G15" s="69">
        <v>113</v>
      </c>
    </row>
    <row r="16" spans="1:7" ht="14.25" customHeight="1">
      <c r="A16" s="9" t="s">
        <v>20</v>
      </c>
      <c r="B16" s="70">
        <v>0</v>
      </c>
      <c r="C16" s="70">
        <v>0</v>
      </c>
      <c r="D16" s="70">
        <v>0</v>
      </c>
      <c r="E16" s="68">
        <v>10</v>
      </c>
      <c r="F16" s="68">
        <v>1960</v>
      </c>
      <c r="G16" s="69">
        <v>121</v>
      </c>
    </row>
    <row r="17" spans="1:7" ht="14.25" customHeight="1">
      <c r="A17" s="9" t="s">
        <v>92</v>
      </c>
      <c r="B17" s="70">
        <v>0</v>
      </c>
      <c r="C17" s="70">
        <v>0</v>
      </c>
      <c r="D17" s="70">
        <v>0</v>
      </c>
      <c r="E17" s="68">
        <v>9</v>
      </c>
      <c r="F17" s="68">
        <v>2629</v>
      </c>
      <c r="G17" s="69">
        <v>142</v>
      </c>
    </row>
    <row r="18" spans="1:7" ht="14.25" customHeight="1">
      <c r="A18" s="9" t="s">
        <v>21</v>
      </c>
      <c r="B18" s="68">
        <v>3</v>
      </c>
      <c r="C18" s="68">
        <v>136</v>
      </c>
      <c r="D18" s="68">
        <v>16</v>
      </c>
      <c r="E18" s="68">
        <v>10</v>
      </c>
      <c r="F18" s="68">
        <v>2564</v>
      </c>
      <c r="G18" s="69">
        <v>141</v>
      </c>
    </row>
    <row r="19" spans="1:7" ht="14.25" customHeight="1">
      <c r="A19" s="9" t="s">
        <v>22</v>
      </c>
      <c r="B19" s="68">
        <v>1</v>
      </c>
      <c r="C19" s="68">
        <v>110</v>
      </c>
      <c r="D19" s="68">
        <v>8</v>
      </c>
      <c r="E19" s="68">
        <v>9</v>
      </c>
      <c r="F19" s="68">
        <v>2088</v>
      </c>
      <c r="G19" s="69">
        <v>95</v>
      </c>
    </row>
    <row r="20" spans="1:7" ht="14.25" customHeight="1">
      <c r="A20" s="9" t="s">
        <v>23</v>
      </c>
      <c r="B20" s="70">
        <v>0</v>
      </c>
      <c r="C20" s="70">
        <v>0</v>
      </c>
      <c r="D20" s="70">
        <v>0</v>
      </c>
      <c r="E20" s="68">
        <v>9</v>
      </c>
      <c r="F20" s="68">
        <v>1677</v>
      </c>
      <c r="G20" s="69">
        <v>98</v>
      </c>
    </row>
    <row r="21" spans="1:7" ht="14.25" customHeight="1">
      <c r="A21" s="9" t="s">
        <v>24</v>
      </c>
      <c r="B21" s="68">
        <v>3</v>
      </c>
      <c r="C21" s="68">
        <v>330</v>
      </c>
      <c r="D21" s="68">
        <v>22</v>
      </c>
      <c r="E21" s="68">
        <v>4</v>
      </c>
      <c r="F21" s="68">
        <v>399</v>
      </c>
      <c r="G21" s="69">
        <v>31</v>
      </c>
    </row>
    <row r="22" spans="1:7" ht="14.25" customHeight="1">
      <c r="A22" s="9" t="s">
        <v>25</v>
      </c>
      <c r="B22" s="68">
        <v>4</v>
      </c>
      <c r="C22" s="68">
        <v>460</v>
      </c>
      <c r="D22" s="68">
        <v>18</v>
      </c>
      <c r="E22" s="68">
        <v>6</v>
      </c>
      <c r="F22" s="68">
        <v>1463</v>
      </c>
      <c r="G22" s="69">
        <v>71</v>
      </c>
    </row>
    <row r="23" spans="1:7" ht="14.25" customHeight="1">
      <c r="A23" s="9" t="s">
        <v>26</v>
      </c>
      <c r="B23" s="70">
        <v>0</v>
      </c>
      <c r="C23" s="70">
        <v>0</v>
      </c>
      <c r="D23" s="70">
        <v>0</v>
      </c>
      <c r="E23" s="68">
        <v>6</v>
      </c>
      <c r="F23" s="68">
        <v>1297</v>
      </c>
      <c r="G23" s="69">
        <v>75</v>
      </c>
    </row>
    <row r="24" spans="1:7" ht="14.25" customHeight="1">
      <c r="A24" s="9" t="s">
        <v>27</v>
      </c>
      <c r="B24" s="68">
        <v>3</v>
      </c>
      <c r="C24" s="68">
        <v>206</v>
      </c>
      <c r="D24" s="68">
        <v>15</v>
      </c>
      <c r="E24" s="68">
        <v>3</v>
      </c>
      <c r="F24" s="68">
        <v>324</v>
      </c>
      <c r="G24" s="69">
        <v>20</v>
      </c>
    </row>
    <row r="25" spans="1:7" ht="14.25" customHeight="1">
      <c r="A25" s="9" t="s">
        <v>28</v>
      </c>
      <c r="B25" s="70">
        <v>0</v>
      </c>
      <c r="C25" s="70">
        <v>0</v>
      </c>
      <c r="D25" s="70">
        <v>0</v>
      </c>
      <c r="E25" s="68">
        <v>2</v>
      </c>
      <c r="F25" s="119" t="s">
        <v>109</v>
      </c>
      <c r="G25" s="71" t="s">
        <v>113</v>
      </c>
    </row>
    <row r="26" spans="1:7" ht="14.25" customHeight="1">
      <c r="A26" s="9" t="s">
        <v>29</v>
      </c>
      <c r="B26" s="70">
        <v>0</v>
      </c>
      <c r="C26" s="70">
        <v>0</v>
      </c>
      <c r="D26" s="70">
        <v>0</v>
      </c>
      <c r="E26" s="68">
        <v>2</v>
      </c>
      <c r="F26" s="119" t="s">
        <v>109</v>
      </c>
      <c r="G26" s="71" t="s">
        <v>113</v>
      </c>
    </row>
    <row r="27" spans="1:7" ht="14.25" customHeight="1">
      <c r="A27" s="9" t="s">
        <v>30</v>
      </c>
      <c r="B27" s="68">
        <v>4</v>
      </c>
      <c r="C27" s="68">
        <v>144</v>
      </c>
      <c r="D27" s="68">
        <v>16</v>
      </c>
      <c r="E27" s="68">
        <v>2</v>
      </c>
      <c r="F27" s="119" t="s">
        <v>109</v>
      </c>
      <c r="G27" s="71" t="s">
        <v>113</v>
      </c>
    </row>
    <row r="28" spans="1:7" ht="14.25" customHeight="1">
      <c r="A28" s="9" t="s">
        <v>61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2">
        <v>0</v>
      </c>
    </row>
    <row r="29" spans="1:7" ht="14.25" customHeight="1">
      <c r="A29" s="9" t="s">
        <v>31</v>
      </c>
      <c r="B29" s="68">
        <v>2</v>
      </c>
      <c r="C29" s="68">
        <v>63</v>
      </c>
      <c r="D29" s="68">
        <v>6</v>
      </c>
      <c r="E29" s="70">
        <v>0</v>
      </c>
      <c r="F29" s="70">
        <v>0</v>
      </c>
      <c r="G29" s="72">
        <v>0</v>
      </c>
    </row>
    <row r="30" spans="1:7" ht="14.25" customHeight="1">
      <c r="A30" s="10" t="s">
        <v>32</v>
      </c>
      <c r="B30" s="73">
        <v>2</v>
      </c>
      <c r="C30" s="73">
        <v>90</v>
      </c>
      <c r="D30" s="73">
        <v>9</v>
      </c>
      <c r="E30" s="74">
        <v>0</v>
      </c>
      <c r="F30" s="74">
        <v>0</v>
      </c>
      <c r="G30" s="75">
        <v>0</v>
      </c>
    </row>
    <row r="31" ht="11.25" customHeight="1">
      <c r="A31" s="1" t="s">
        <v>62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zoomScale="150" zoomScaleNormal="150" zoomScalePageLayoutView="0" workbookViewId="0" topLeftCell="A1">
      <selection activeCell="H4" sqref="H4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29" t="s">
        <v>102</v>
      </c>
      <c r="B1" s="131" t="s">
        <v>103</v>
      </c>
      <c r="C1" s="131"/>
      <c r="D1" s="131"/>
      <c r="E1" s="131" t="s">
        <v>104</v>
      </c>
      <c r="F1" s="131"/>
      <c r="G1" s="132"/>
    </row>
    <row r="2" spans="1:7" ht="21">
      <c r="A2" s="130"/>
      <c r="B2" s="2" t="s">
        <v>105</v>
      </c>
      <c r="C2" s="2" t="s">
        <v>106</v>
      </c>
      <c r="D2" s="12" t="s">
        <v>107</v>
      </c>
      <c r="E2" s="2" t="s">
        <v>105</v>
      </c>
      <c r="F2" s="14" t="s">
        <v>106</v>
      </c>
      <c r="G2" s="118" t="s">
        <v>107</v>
      </c>
    </row>
    <row r="3" spans="1:7" ht="13.5" customHeight="1">
      <c r="A3" s="9" t="s">
        <v>33</v>
      </c>
      <c r="B3" s="68">
        <v>5</v>
      </c>
      <c r="C3" s="68">
        <v>94</v>
      </c>
      <c r="D3" s="68">
        <v>14</v>
      </c>
      <c r="E3" s="68">
        <v>2</v>
      </c>
      <c r="F3" s="119" t="s">
        <v>109</v>
      </c>
      <c r="G3" s="120" t="s">
        <v>110</v>
      </c>
    </row>
    <row r="4" spans="1:7" ht="13.5" customHeight="1">
      <c r="A4" s="9" t="s">
        <v>34</v>
      </c>
      <c r="B4" s="70">
        <v>0</v>
      </c>
      <c r="C4" s="70">
        <v>0</v>
      </c>
      <c r="D4" s="70">
        <v>0</v>
      </c>
      <c r="E4" s="68">
        <v>4</v>
      </c>
      <c r="F4" s="121">
        <v>449</v>
      </c>
      <c r="G4" s="122">
        <v>39</v>
      </c>
    </row>
    <row r="5" spans="1:7" ht="13.5" customHeight="1">
      <c r="A5" s="9" t="s">
        <v>35</v>
      </c>
      <c r="B5" s="68">
        <v>2</v>
      </c>
      <c r="C5" s="68">
        <v>105</v>
      </c>
      <c r="D5" s="68">
        <v>14</v>
      </c>
      <c r="E5" s="68">
        <v>1</v>
      </c>
      <c r="F5" s="119" t="s">
        <v>110</v>
      </c>
      <c r="G5" s="120" t="s">
        <v>109</v>
      </c>
    </row>
    <row r="6" spans="1:7" ht="13.5" customHeight="1">
      <c r="A6" s="9" t="s">
        <v>36</v>
      </c>
      <c r="B6" s="68">
        <v>8</v>
      </c>
      <c r="C6" s="68">
        <v>623</v>
      </c>
      <c r="D6" s="68">
        <v>58</v>
      </c>
      <c r="E6" s="68">
        <v>2</v>
      </c>
      <c r="F6" s="119" t="s">
        <v>109</v>
      </c>
      <c r="G6" s="120" t="s">
        <v>109</v>
      </c>
    </row>
    <row r="7" spans="1:7" ht="13.5" customHeight="1">
      <c r="A7" s="9" t="s">
        <v>37</v>
      </c>
      <c r="B7" s="68">
        <v>6</v>
      </c>
      <c r="C7" s="68">
        <v>344</v>
      </c>
      <c r="D7" s="68">
        <v>40</v>
      </c>
      <c r="E7" s="70">
        <v>0</v>
      </c>
      <c r="F7" s="123">
        <v>0</v>
      </c>
      <c r="G7" s="124">
        <v>0</v>
      </c>
    </row>
    <row r="8" spans="1:7" ht="13.5" customHeight="1">
      <c r="A8" s="9" t="s">
        <v>114</v>
      </c>
      <c r="B8" s="68">
        <v>4</v>
      </c>
      <c r="C8" s="68">
        <v>376</v>
      </c>
      <c r="D8" s="68">
        <v>44</v>
      </c>
      <c r="E8" s="68">
        <v>2</v>
      </c>
      <c r="F8" s="119" t="s">
        <v>109</v>
      </c>
      <c r="G8" s="120" t="s">
        <v>109</v>
      </c>
    </row>
    <row r="9" spans="1:7" ht="13.5" customHeight="1">
      <c r="A9" s="9" t="s">
        <v>38</v>
      </c>
      <c r="B9" s="68">
        <v>2</v>
      </c>
      <c r="C9" s="68">
        <v>155</v>
      </c>
      <c r="D9" s="68">
        <v>10</v>
      </c>
      <c r="E9" s="68">
        <v>1</v>
      </c>
      <c r="F9" s="119" t="s">
        <v>109</v>
      </c>
      <c r="G9" s="120" t="s">
        <v>109</v>
      </c>
    </row>
    <row r="10" spans="1:7" ht="13.5" customHeight="1">
      <c r="A10" s="9" t="s">
        <v>39</v>
      </c>
      <c r="B10" s="70">
        <v>0</v>
      </c>
      <c r="C10" s="70">
        <v>0</v>
      </c>
      <c r="D10" s="70">
        <v>0</v>
      </c>
      <c r="E10" s="68">
        <v>2</v>
      </c>
      <c r="F10" s="119" t="s">
        <v>109</v>
      </c>
      <c r="G10" s="120" t="s">
        <v>109</v>
      </c>
    </row>
    <row r="11" spans="1:7" ht="13.5" customHeight="1">
      <c r="A11" s="9" t="s">
        <v>40</v>
      </c>
      <c r="B11" s="70">
        <v>0</v>
      </c>
      <c r="C11" s="70">
        <v>0</v>
      </c>
      <c r="D11" s="70">
        <v>0</v>
      </c>
      <c r="E11" s="68">
        <v>1</v>
      </c>
      <c r="F11" s="119" t="s">
        <v>109</v>
      </c>
      <c r="G11" s="120" t="s">
        <v>109</v>
      </c>
    </row>
    <row r="12" spans="1:7" ht="13.5" customHeight="1">
      <c r="A12" s="9" t="s">
        <v>41</v>
      </c>
      <c r="B12" s="68">
        <v>4</v>
      </c>
      <c r="C12" s="68">
        <v>232</v>
      </c>
      <c r="D12" s="68">
        <v>20</v>
      </c>
      <c r="E12" s="68">
        <v>5</v>
      </c>
      <c r="F12" s="121">
        <v>666</v>
      </c>
      <c r="G12" s="122">
        <v>42</v>
      </c>
    </row>
    <row r="13" spans="1:7" ht="13.5" customHeight="1">
      <c r="A13" s="9" t="s">
        <v>42</v>
      </c>
      <c r="B13" s="70">
        <v>0</v>
      </c>
      <c r="C13" s="70">
        <v>0</v>
      </c>
      <c r="D13" s="70">
        <v>0</v>
      </c>
      <c r="E13" s="70">
        <v>0</v>
      </c>
      <c r="F13" s="123">
        <v>0</v>
      </c>
      <c r="G13" s="124">
        <v>0</v>
      </c>
    </row>
    <row r="14" spans="1:7" ht="13.5" customHeight="1">
      <c r="A14" s="9" t="s">
        <v>43</v>
      </c>
      <c r="B14" s="70">
        <v>0</v>
      </c>
      <c r="C14" s="70">
        <v>0</v>
      </c>
      <c r="D14" s="70">
        <v>0</v>
      </c>
      <c r="E14" s="70">
        <v>0</v>
      </c>
      <c r="F14" s="123">
        <v>0</v>
      </c>
      <c r="G14" s="124">
        <v>0</v>
      </c>
    </row>
    <row r="15" spans="1:7" ht="13.5" customHeight="1">
      <c r="A15" s="9" t="s">
        <v>44</v>
      </c>
      <c r="B15" s="68">
        <v>1</v>
      </c>
      <c r="C15" s="68">
        <v>62</v>
      </c>
      <c r="D15" s="68">
        <v>15</v>
      </c>
      <c r="E15" s="70">
        <v>0</v>
      </c>
      <c r="F15" s="123">
        <v>0</v>
      </c>
      <c r="G15" s="124">
        <v>0</v>
      </c>
    </row>
    <row r="16" spans="1:7" ht="13.5" customHeight="1">
      <c r="A16" s="9" t="s">
        <v>45</v>
      </c>
      <c r="B16" s="70">
        <v>0</v>
      </c>
      <c r="C16" s="70">
        <v>0</v>
      </c>
      <c r="D16" s="70">
        <v>0</v>
      </c>
      <c r="E16" s="68">
        <v>1</v>
      </c>
      <c r="F16" s="119" t="s">
        <v>109</v>
      </c>
      <c r="G16" s="120" t="s">
        <v>109</v>
      </c>
    </row>
    <row r="17" spans="1:7" ht="13.5" customHeight="1">
      <c r="A17" s="9" t="s">
        <v>46</v>
      </c>
      <c r="B17" s="68">
        <v>1</v>
      </c>
      <c r="C17" s="68">
        <v>70</v>
      </c>
      <c r="D17" s="68">
        <v>5</v>
      </c>
      <c r="E17" s="70">
        <v>0</v>
      </c>
      <c r="F17" s="123">
        <v>0</v>
      </c>
      <c r="G17" s="124">
        <v>0</v>
      </c>
    </row>
    <row r="18" spans="1:7" ht="13.5" customHeight="1">
      <c r="A18" s="9" t="s">
        <v>47</v>
      </c>
      <c r="B18" s="70">
        <v>0</v>
      </c>
      <c r="C18" s="70">
        <v>0</v>
      </c>
      <c r="D18" s="70">
        <v>0</v>
      </c>
      <c r="E18" s="70">
        <v>0</v>
      </c>
      <c r="F18" s="123">
        <v>0</v>
      </c>
      <c r="G18" s="124">
        <v>0</v>
      </c>
    </row>
    <row r="19" spans="1:7" ht="13.5" customHeight="1">
      <c r="A19" s="9" t="s">
        <v>48</v>
      </c>
      <c r="B19" s="68">
        <v>1</v>
      </c>
      <c r="C19" s="68">
        <v>46</v>
      </c>
      <c r="D19" s="68">
        <v>4</v>
      </c>
      <c r="E19" s="70">
        <v>0</v>
      </c>
      <c r="F19" s="123">
        <v>0</v>
      </c>
      <c r="G19" s="124">
        <v>0</v>
      </c>
    </row>
    <row r="20" spans="1:7" ht="13.5" customHeight="1">
      <c r="A20" s="9" t="s">
        <v>108</v>
      </c>
      <c r="B20" s="70">
        <v>0</v>
      </c>
      <c r="C20" s="70">
        <v>0</v>
      </c>
      <c r="D20" s="70">
        <v>0</v>
      </c>
      <c r="E20" s="70">
        <v>0</v>
      </c>
      <c r="F20" s="119" t="s">
        <v>109</v>
      </c>
      <c r="G20" s="120" t="s">
        <v>109</v>
      </c>
    </row>
    <row r="21" spans="1:7" ht="13.5" customHeight="1">
      <c r="A21" s="9" t="s">
        <v>49</v>
      </c>
      <c r="B21" s="70">
        <v>0</v>
      </c>
      <c r="C21" s="70">
        <v>0</v>
      </c>
      <c r="D21" s="70">
        <v>0</v>
      </c>
      <c r="E21" s="70">
        <v>0</v>
      </c>
      <c r="F21" s="123">
        <v>0</v>
      </c>
      <c r="G21" s="124">
        <v>0</v>
      </c>
    </row>
    <row r="22" spans="1:7" ht="13.5" customHeight="1">
      <c r="A22" s="9" t="s">
        <v>50</v>
      </c>
      <c r="B22" s="70">
        <v>0</v>
      </c>
      <c r="C22" s="70">
        <v>0</v>
      </c>
      <c r="D22" s="70">
        <v>0</v>
      </c>
      <c r="E22" s="70">
        <v>0</v>
      </c>
      <c r="F22" s="123">
        <v>0</v>
      </c>
      <c r="G22" s="124">
        <v>0</v>
      </c>
    </row>
    <row r="23" spans="1:7" ht="13.5" customHeight="1">
      <c r="A23" s="9" t="s">
        <v>51</v>
      </c>
      <c r="B23" s="68">
        <v>6</v>
      </c>
      <c r="C23" s="68">
        <v>523</v>
      </c>
      <c r="D23" s="68">
        <v>30</v>
      </c>
      <c r="E23" s="68">
        <v>23</v>
      </c>
      <c r="F23" s="121">
        <v>3942</v>
      </c>
      <c r="G23" s="122">
        <v>233</v>
      </c>
    </row>
    <row r="24" spans="1:7" ht="13.5" customHeight="1">
      <c r="A24" s="9" t="s">
        <v>52</v>
      </c>
      <c r="B24" s="68">
        <v>9</v>
      </c>
      <c r="C24" s="68">
        <v>411</v>
      </c>
      <c r="D24" s="68">
        <v>37</v>
      </c>
      <c r="E24" s="68">
        <v>1</v>
      </c>
      <c r="F24" s="119" t="s">
        <v>109</v>
      </c>
      <c r="G24" s="120" t="s">
        <v>109</v>
      </c>
    </row>
    <row r="25" spans="1:7" ht="13.5" customHeight="1">
      <c r="A25" s="9" t="s">
        <v>53</v>
      </c>
      <c r="B25" s="68">
        <v>10</v>
      </c>
      <c r="C25" s="68">
        <v>381</v>
      </c>
      <c r="D25" s="68">
        <v>30</v>
      </c>
      <c r="E25" s="70">
        <v>0</v>
      </c>
      <c r="F25" s="123">
        <v>0</v>
      </c>
      <c r="G25" s="124">
        <v>0</v>
      </c>
    </row>
    <row r="26" spans="1:7" ht="13.5" customHeight="1">
      <c r="A26" s="9" t="s">
        <v>54</v>
      </c>
      <c r="B26" s="68">
        <v>12</v>
      </c>
      <c r="C26" s="68">
        <v>443</v>
      </c>
      <c r="D26" s="68">
        <v>32</v>
      </c>
      <c r="E26" s="70">
        <v>0</v>
      </c>
      <c r="F26" s="123">
        <v>0</v>
      </c>
      <c r="G26" s="124">
        <v>0</v>
      </c>
    </row>
    <row r="27" spans="1:7" ht="13.5" customHeight="1">
      <c r="A27" s="9" t="s">
        <v>55</v>
      </c>
      <c r="B27" s="68">
        <v>1</v>
      </c>
      <c r="C27" s="68">
        <v>86</v>
      </c>
      <c r="D27" s="68">
        <v>6</v>
      </c>
      <c r="E27" s="70">
        <v>0</v>
      </c>
      <c r="F27" s="123">
        <v>0</v>
      </c>
      <c r="G27" s="124">
        <v>0</v>
      </c>
    </row>
    <row r="28" spans="1:7" ht="13.5" customHeight="1">
      <c r="A28" s="9" t="s">
        <v>56</v>
      </c>
      <c r="B28" s="70">
        <v>0</v>
      </c>
      <c r="C28" s="70">
        <v>0</v>
      </c>
      <c r="D28" s="70">
        <v>0</v>
      </c>
      <c r="E28" s="68">
        <v>13</v>
      </c>
      <c r="F28" s="121">
        <v>2216</v>
      </c>
      <c r="G28" s="122">
        <v>116</v>
      </c>
    </row>
    <row r="29" spans="1:7" ht="13.5" customHeight="1">
      <c r="A29" s="9" t="s">
        <v>57</v>
      </c>
      <c r="B29" s="68">
        <v>1</v>
      </c>
      <c r="C29" s="68">
        <v>102</v>
      </c>
      <c r="D29" s="68">
        <v>8</v>
      </c>
      <c r="E29" s="68">
        <v>4</v>
      </c>
      <c r="F29" s="121">
        <v>729</v>
      </c>
      <c r="G29" s="122">
        <v>45</v>
      </c>
    </row>
    <row r="30" spans="1:7" ht="13.5" customHeight="1">
      <c r="A30" s="9" t="s">
        <v>58</v>
      </c>
      <c r="B30" s="70">
        <v>0</v>
      </c>
      <c r="C30" s="70">
        <v>0</v>
      </c>
      <c r="D30" s="70">
        <v>0</v>
      </c>
      <c r="E30" s="68">
        <v>3</v>
      </c>
      <c r="F30" s="121">
        <v>558</v>
      </c>
      <c r="G30" s="122">
        <v>27</v>
      </c>
    </row>
    <row r="31" spans="1:7" ht="13.5" customHeight="1">
      <c r="A31" s="9" t="s">
        <v>93</v>
      </c>
      <c r="B31" s="68">
        <v>2</v>
      </c>
      <c r="C31" s="68">
        <v>287</v>
      </c>
      <c r="D31" s="68">
        <v>14</v>
      </c>
      <c r="E31" s="68">
        <v>2</v>
      </c>
      <c r="F31" s="119" t="s">
        <v>109</v>
      </c>
      <c r="G31" s="120" t="s">
        <v>109</v>
      </c>
    </row>
    <row r="32" spans="1:7" ht="22.5" customHeight="1">
      <c r="A32" s="9" t="s">
        <v>59</v>
      </c>
      <c r="B32" s="70">
        <v>0</v>
      </c>
      <c r="C32" s="70">
        <v>0</v>
      </c>
      <c r="D32" s="70">
        <v>0</v>
      </c>
      <c r="E32" s="68">
        <v>92</v>
      </c>
      <c r="F32" s="121">
        <v>15544</v>
      </c>
      <c r="G32" s="122">
        <v>968</v>
      </c>
    </row>
    <row r="33" spans="1:7" ht="4.5" customHeight="1">
      <c r="A33" s="6"/>
      <c r="B33" s="5"/>
      <c r="C33" s="5"/>
      <c r="D33" s="5"/>
      <c r="E33" s="5"/>
      <c r="F33" s="113"/>
      <c r="G33" s="115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50" zoomScaleNormal="150" zoomScalePageLayoutView="0" workbookViewId="0" topLeftCell="A1">
      <selection activeCell="H3" sqref="H3"/>
    </sheetView>
  </sheetViews>
  <sheetFormatPr defaultColWidth="9.00390625" defaultRowHeight="13.5"/>
  <cols>
    <col min="1" max="1" width="9.625" style="3" customWidth="1"/>
    <col min="2" max="3" width="3.00390625" style="3" customWidth="1"/>
    <col min="4" max="4" width="1.625" style="3" customWidth="1"/>
    <col min="5" max="6" width="4.75390625" style="3" customWidth="1"/>
    <col min="7" max="7" width="1.875" style="3" customWidth="1"/>
    <col min="8" max="8" width="4.00390625" style="3" customWidth="1"/>
    <col min="9" max="9" width="4.75390625" style="3" customWidth="1"/>
    <col min="10" max="10" width="4.00390625" style="3" customWidth="1"/>
    <col min="11" max="11" width="4.75390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12" s="64" customFormat="1" ht="11.25" customHeight="1">
      <c r="A1" s="52" t="s">
        <v>63</v>
      </c>
      <c r="B1" s="52"/>
      <c r="C1" s="52"/>
      <c r="D1" s="52"/>
      <c r="E1" s="52"/>
      <c r="F1" s="52"/>
      <c r="G1" s="52"/>
      <c r="L1" s="65"/>
    </row>
    <row r="2" spans="1:20" ht="21" customHeight="1">
      <c r="A2" s="133" t="s">
        <v>64</v>
      </c>
      <c r="B2" s="135" t="s">
        <v>2</v>
      </c>
      <c r="C2" s="136"/>
      <c r="D2" s="137"/>
      <c r="E2" s="138" t="s">
        <v>65</v>
      </c>
      <c r="F2" s="138"/>
      <c r="G2" s="138"/>
      <c r="H2" s="138"/>
      <c r="I2" s="138" t="s">
        <v>66</v>
      </c>
      <c r="J2" s="138"/>
      <c r="K2" s="139"/>
      <c r="L2" s="144" t="s">
        <v>3</v>
      </c>
      <c r="M2" s="140" t="s">
        <v>4</v>
      </c>
      <c r="N2" s="138" t="s">
        <v>67</v>
      </c>
      <c r="O2" s="146"/>
      <c r="P2" s="146"/>
      <c r="Q2" s="140" t="s">
        <v>5</v>
      </c>
      <c r="R2" s="147"/>
      <c r="S2" s="140" t="s">
        <v>6</v>
      </c>
      <c r="T2" s="142" t="s">
        <v>7</v>
      </c>
    </row>
    <row r="3" spans="1:20" ht="21" customHeight="1">
      <c r="A3" s="134"/>
      <c r="B3" s="14" t="s">
        <v>68</v>
      </c>
      <c r="C3" s="14" t="s">
        <v>69</v>
      </c>
      <c r="D3" s="58" t="s">
        <v>70</v>
      </c>
      <c r="E3" s="14" t="s">
        <v>68</v>
      </c>
      <c r="F3" s="14" t="s">
        <v>71</v>
      </c>
      <c r="G3" s="58" t="s">
        <v>72</v>
      </c>
      <c r="H3" s="14" t="s">
        <v>73</v>
      </c>
      <c r="I3" s="14" t="s">
        <v>68</v>
      </c>
      <c r="J3" s="14" t="s">
        <v>74</v>
      </c>
      <c r="K3" s="15" t="s">
        <v>75</v>
      </c>
      <c r="L3" s="145"/>
      <c r="M3" s="141"/>
      <c r="N3" s="14" t="s">
        <v>68</v>
      </c>
      <c r="O3" s="14" t="s">
        <v>74</v>
      </c>
      <c r="P3" s="14" t="s">
        <v>75</v>
      </c>
      <c r="Q3" s="16" t="s">
        <v>8</v>
      </c>
      <c r="R3" s="16" t="s">
        <v>9</v>
      </c>
      <c r="S3" s="141"/>
      <c r="T3" s="143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M4" s="55"/>
      <c r="N4" s="55"/>
      <c r="O4" s="55"/>
      <c r="P4" s="55"/>
      <c r="Q4" s="55"/>
      <c r="R4" s="47"/>
      <c r="S4" s="47"/>
      <c r="T4" s="48"/>
    </row>
    <row r="5" spans="1:20" s="59" customFormat="1" ht="10.5" customHeight="1">
      <c r="A5" s="35" t="s">
        <v>115</v>
      </c>
      <c r="B5" s="40">
        <f>C5+D5</f>
        <v>837</v>
      </c>
      <c r="C5" s="43">
        <v>832</v>
      </c>
      <c r="D5" s="40">
        <v>5</v>
      </c>
      <c r="E5" s="41">
        <f>F5+G5+H5</f>
        <v>12584</v>
      </c>
      <c r="F5" s="40">
        <v>11260</v>
      </c>
      <c r="G5" s="42">
        <v>36</v>
      </c>
      <c r="H5" s="40">
        <v>1288</v>
      </c>
      <c r="I5" s="42">
        <f>J5+K5</f>
        <v>18097</v>
      </c>
      <c r="J5" s="40">
        <v>6411</v>
      </c>
      <c r="K5" s="42">
        <v>11686</v>
      </c>
      <c r="L5" s="43">
        <v>922</v>
      </c>
      <c r="M5" s="40">
        <v>271</v>
      </c>
      <c r="N5" s="40">
        <f>O5+P5</f>
        <v>325558</v>
      </c>
      <c r="O5" s="40">
        <v>166868</v>
      </c>
      <c r="P5" s="40">
        <v>158690</v>
      </c>
      <c r="Q5" s="37">
        <f>E5/B5</f>
        <v>15.034647550776583</v>
      </c>
      <c r="R5" s="37">
        <f>N5/B5</f>
        <v>388.9581839904421</v>
      </c>
      <c r="S5" s="38">
        <f>N5/E5</f>
        <v>25.870788302606485</v>
      </c>
      <c r="T5" s="39">
        <f>N5/I5</f>
        <v>17.989611537823947</v>
      </c>
    </row>
    <row r="6" spans="1:20" ht="9.75" customHeight="1">
      <c r="A6" s="35"/>
      <c r="B6" s="40"/>
      <c r="C6" s="43"/>
      <c r="D6" s="40"/>
      <c r="E6" s="41"/>
      <c r="F6" s="40"/>
      <c r="G6" s="42"/>
      <c r="H6" s="40"/>
      <c r="I6" s="42"/>
      <c r="J6" s="40"/>
      <c r="K6" s="42"/>
      <c r="L6" s="43"/>
      <c r="M6" s="40"/>
      <c r="N6" s="40"/>
      <c r="O6" s="40"/>
      <c r="P6" s="40"/>
      <c r="Q6" s="37"/>
      <c r="R6" s="37"/>
      <c r="S6" s="38"/>
      <c r="T6" s="39"/>
    </row>
    <row r="7" spans="1:20" s="59" customFormat="1" ht="10.5" customHeight="1">
      <c r="A7" s="27" t="s">
        <v>116</v>
      </c>
      <c r="B7" s="28">
        <v>828</v>
      </c>
      <c r="C7" s="76">
        <v>824</v>
      </c>
      <c r="D7" s="28">
        <v>4</v>
      </c>
      <c r="E7" s="29">
        <v>12499</v>
      </c>
      <c r="F7" s="28">
        <v>11138</v>
      </c>
      <c r="G7" s="30">
        <v>35</v>
      </c>
      <c r="H7" s="28">
        <v>1326</v>
      </c>
      <c r="I7" s="30">
        <f>J7+K7</f>
        <v>18085</v>
      </c>
      <c r="J7" s="28">
        <v>6523</v>
      </c>
      <c r="K7" s="30">
        <v>11562</v>
      </c>
      <c r="L7" s="76">
        <v>907</v>
      </c>
      <c r="M7" s="28">
        <v>244</v>
      </c>
      <c r="N7" s="28">
        <f>O7+P7</f>
        <v>322121</v>
      </c>
      <c r="O7" s="28">
        <v>164893</v>
      </c>
      <c r="P7" s="28">
        <v>157228</v>
      </c>
      <c r="Q7" s="32">
        <f>E7/B7</f>
        <v>15.095410628019323</v>
      </c>
      <c r="R7" s="32">
        <f>N7/B7</f>
        <v>389.0350241545894</v>
      </c>
      <c r="S7" s="33">
        <f>N7/E7</f>
        <v>25.77174173933915</v>
      </c>
      <c r="T7" s="34">
        <f>N7/I7</f>
        <v>17.811501244124965</v>
      </c>
    </row>
    <row r="8" spans="1:20" ht="9.75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0"/>
      <c r="N8" s="40"/>
      <c r="O8" s="40"/>
      <c r="P8" s="40"/>
      <c r="Q8" s="37"/>
      <c r="R8" s="37"/>
      <c r="S8" s="38"/>
      <c r="T8" s="39"/>
    </row>
    <row r="9" spans="1:20" s="59" customFormat="1" ht="10.5" customHeight="1">
      <c r="A9" s="127" t="s">
        <v>117</v>
      </c>
      <c r="B9" s="76">
        <f>C9+D9</f>
        <v>149</v>
      </c>
      <c r="C9" s="76">
        <v>149</v>
      </c>
      <c r="D9" s="77">
        <v>0</v>
      </c>
      <c r="E9" s="29">
        <f aca="true" t="shared" si="0" ref="E9:E40">F9+G9+H9</f>
        <v>2901</v>
      </c>
      <c r="F9" s="28">
        <v>2752</v>
      </c>
      <c r="G9" s="77">
        <v>0</v>
      </c>
      <c r="H9" s="28">
        <v>149</v>
      </c>
      <c r="I9" s="30">
        <f aca="true" t="shared" si="1" ref="I9:I40">J9+K9</f>
        <v>4016</v>
      </c>
      <c r="J9" s="28">
        <v>1431</v>
      </c>
      <c r="K9" s="30">
        <v>2585</v>
      </c>
      <c r="L9" s="76">
        <v>171</v>
      </c>
      <c r="M9" s="28">
        <v>66</v>
      </c>
      <c r="N9" s="28">
        <f aca="true" t="shared" si="2" ref="N9:N40">O9+P9</f>
        <v>86426</v>
      </c>
      <c r="O9" s="28">
        <v>44135</v>
      </c>
      <c r="P9" s="28">
        <v>42291</v>
      </c>
      <c r="Q9" s="32">
        <f aca="true" t="shared" si="3" ref="Q9:Q14">E9/B9</f>
        <v>19.469798657718123</v>
      </c>
      <c r="R9" s="32">
        <f aca="true" t="shared" si="4" ref="R9:R14">N9/B9</f>
        <v>580.0402684563759</v>
      </c>
      <c r="S9" s="33">
        <f aca="true" t="shared" si="5" ref="S9:S14">N9/E9</f>
        <v>29.79179593243709</v>
      </c>
      <c r="T9" s="34">
        <f aca="true" t="shared" si="6" ref="T9:T14">N9/I9</f>
        <v>21.52041832669323</v>
      </c>
    </row>
    <row r="10" spans="1:20" ht="10.5" customHeight="1">
      <c r="A10" s="35" t="s">
        <v>11</v>
      </c>
      <c r="B10" s="90">
        <f>C10+D10</f>
        <v>16</v>
      </c>
      <c r="C10" s="91">
        <v>16</v>
      </c>
      <c r="D10" s="77">
        <v>0</v>
      </c>
      <c r="E10" s="41">
        <f t="shared" si="0"/>
        <v>322</v>
      </c>
      <c r="F10" s="92">
        <v>287</v>
      </c>
      <c r="G10" s="77">
        <v>0</v>
      </c>
      <c r="H10" s="92">
        <v>35</v>
      </c>
      <c r="I10" s="91">
        <f t="shared" si="1"/>
        <v>433</v>
      </c>
      <c r="J10" s="92">
        <v>167</v>
      </c>
      <c r="K10" s="91">
        <v>266</v>
      </c>
      <c r="L10" s="93">
        <v>19</v>
      </c>
      <c r="M10" s="92">
        <v>11</v>
      </c>
      <c r="N10" s="94">
        <f t="shared" si="2"/>
        <v>8887</v>
      </c>
      <c r="O10" s="94">
        <v>4500</v>
      </c>
      <c r="P10" s="94">
        <v>4387</v>
      </c>
      <c r="Q10" s="37">
        <f t="shared" si="3"/>
        <v>20.125</v>
      </c>
      <c r="R10" s="37">
        <f t="shared" si="4"/>
        <v>555.4375</v>
      </c>
      <c r="S10" s="38">
        <f t="shared" si="5"/>
        <v>27.599378881987576</v>
      </c>
      <c r="T10" s="39">
        <f t="shared" si="6"/>
        <v>20.524249422632796</v>
      </c>
    </row>
    <row r="11" spans="1:20" ht="10.5" customHeight="1">
      <c r="A11" s="35" t="s">
        <v>12</v>
      </c>
      <c r="B11" s="90">
        <v>22</v>
      </c>
      <c r="C11" s="91">
        <v>22</v>
      </c>
      <c r="D11" s="77">
        <v>0</v>
      </c>
      <c r="E11" s="41">
        <f t="shared" si="0"/>
        <v>391</v>
      </c>
      <c r="F11" s="92">
        <v>376</v>
      </c>
      <c r="G11" s="77">
        <v>0</v>
      </c>
      <c r="H11" s="92">
        <v>15</v>
      </c>
      <c r="I11" s="91">
        <f t="shared" si="1"/>
        <v>545</v>
      </c>
      <c r="J11" s="92">
        <v>204</v>
      </c>
      <c r="K11" s="91">
        <v>341</v>
      </c>
      <c r="L11" s="93">
        <v>25</v>
      </c>
      <c r="M11" s="92">
        <v>4</v>
      </c>
      <c r="N11" s="94">
        <f t="shared" si="2"/>
        <v>11606</v>
      </c>
      <c r="O11" s="94">
        <v>5897</v>
      </c>
      <c r="P11" s="94">
        <v>5709</v>
      </c>
      <c r="Q11" s="37">
        <f t="shared" si="3"/>
        <v>17.772727272727273</v>
      </c>
      <c r="R11" s="37">
        <f t="shared" si="4"/>
        <v>527.5454545454545</v>
      </c>
      <c r="S11" s="38">
        <f t="shared" si="5"/>
        <v>29.682864450127877</v>
      </c>
      <c r="T11" s="39">
        <f t="shared" si="6"/>
        <v>21.295412844036697</v>
      </c>
    </row>
    <row r="12" spans="1:20" ht="10.5" customHeight="1">
      <c r="A12" s="35" t="s">
        <v>13</v>
      </c>
      <c r="B12" s="90">
        <v>54</v>
      </c>
      <c r="C12" s="91">
        <v>54</v>
      </c>
      <c r="D12" s="77">
        <v>0</v>
      </c>
      <c r="E12" s="41">
        <f t="shared" si="0"/>
        <v>1082</v>
      </c>
      <c r="F12" s="90">
        <v>1036</v>
      </c>
      <c r="G12" s="77">
        <v>0</v>
      </c>
      <c r="H12" s="92">
        <v>46</v>
      </c>
      <c r="I12" s="95">
        <f t="shared" si="1"/>
        <v>1489</v>
      </c>
      <c r="J12" s="92">
        <v>553</v>
      </c>
      <c r="K12" s="91">
        <v>936</v>
      </c>
      <c r="L12" s="93">
        <v>63</v>
      </c>
      <c r="M12" s="92">
        <v>29</v>
      </c>
      <c r="N12" s="94">
        <f t="shared" si="2"/>
        <v>32655</v>
      </c>
      <c r="O12" s="94">
        <v>16823</v>
      </c>
      <c r="P12" s="94">
        <v>15832</v>
      </c>
      <c r="Q12" s="37">
        <f t="shared" si="3"/>
        <v>20.037037037037038</v>
      </c>
      <c r="R12" s="37">
        <f t="shared" si="4"/>
        <v>604.7222222222222</v>
      </c>
      <c r="S12" s="38">
        <f t="shared" si="5"/>
        <v>30.18022181146026</v>
      </c>
      <c r="T12" s="39">
        <f t="shared" si="6"/>
        <v>21.930826057756885</v>
      </c>
    </row>
    <row r="13" spans="1:20" ht="10.5" customHeight="1">
      <c r="A13" s="35" t="s">
        <v>14</v>
      </c>
      <c r="B13" s="90">
        <v>39</v>
      </c>
      <c r="C13" s="91">
        <v>39</v>
      </c>
      <c r="D13" s="77">
        <v>0</v>
      </c>
      <c r="E13" s="41">
        <f t="shared" si="0"/>
        <v>758</v>
      </c>
      <c r="F13" s="92">
        <v>720</v>
      </c>
      <c r="G13" s="77">
        <v>0</v>
      </c>
      <c r="H13" s="92">
        <v>38</v>
      </c>
      <c r="I13" s="95">
        <f t="shared" si="1"/>
        <v>1058</v>
      </c>
      <c r="J13" s="92">
        <v>354</v>
      </c>
      <c r="K13" s="91">
        <v>704</v>
      </c>
      <c r="L13" s="93">
        <v>42</v>
      </c>
      <c r="M13" s="92">
        <v>18</v>
      </c>
      <c r="N13" s="94">
        <f t="shared" si="2"/>
        <v>22714</v>
      </c>
      <c r="O13" s="94">
        <v>11598</v>
      </c>
      <c r="P13" s="94">
        <v>11116</v>
      </c>
      <c r="Q13" s="37">
        <f t="shared" si="3"/>
        <v>19.435897435897434</v>
      </c>
      <c r="R13" s="37">
        <f t="shared" si="4"/>
        <v>582.4102564102565</v>
      </c>
      <c r="S13" s="38">
        <f t="shared" si="5"/>
        <v>29.965699208443272</v>
      </c>
      <c r="T13" s="39">
        <f t="shared" si="6"/>
        <v>21.468809073724007</v>
      </c>
    </row>
    <row r="14" spans="1:20" ht="10.5" customHeight="1">
      <c r="A14" s="35" t="s">
        <v>15</v>
      </c>
      <c r="B14" s="90">
        <f>C14+D14</f>
        <v>18</v>
      </c>
      <c r="C14" s="91">
        <v>18</v>
      </c>
      <c r="D14" s="77">
        <v>0</v>
      </c>
      <c r="E14" s="41">
        <f t="shared" si="0"/>
        <v>348</v>
      </c>
      <c r="F14" s="92">
        <v>333</v>
      </c>
      <c r="G14" s="77">
        <v>0</v>
      </c>
      <c r="H14" s="92">
        <v>15</v>
      </c>
      <c r="I14" s="91">
        <f t="shared" si="1"/>
        <v>491</v>
      </c>
      <c r="J14" s="92">
        <v>153</v>
      </c>
      <c r="K14" s="91">
        <v>338</v>
      </c>
      <c r="L14" s="93">
        <v>22</v>
      </c>
      <c r="M14" s="92">
        <v>4</v>
      </c>
      <c r="N14" s="94">
        <f t="shared" si="2"/>
        <v>10564</v>
      </c>
      <c r="O14" s="94">
        <v>5317</v>
      </c>
      <c r="P14" s="94">
        <v>5247</v>
      </c>
      <c r="Q14" s="37">
        <f t="shared" si="3"/>
        <v>19.333333333333332</v>
      </c>
      <c r="R14" s="37">
        <f t="shared" si="4"/>
        <v>586.8888888888889</v>
      </c>
      <c r="S14" s="38">
        <f t="shared" si="5"/>
        <v>30.35632183908046</v>
      </c>
      <c r="T14" s="39">
        <f t="shared" si="6"/>
        <v>21.5152749490835</v>
      </c>
    </row>
    <row r="15" spans="1:20" ht="9.75" customHeight="1">
      <c r="A15" s="35"/>
      <c r="B15" s="40"/>
      <c r="C15" s="43"/>
      <c r="D15" s="78"/>
      <c r="E15" s="41"/>
      <c r="F15" s="40"/>
      <c r="G15" s="79"/>
      <c r="H15" s="40"/>
      <c r="I15" s="42"/>
      <c r="J15" s="40"/>
      <c r="K15" s="42"/>
      <c r="L15" s="43"/>
      <c r="M15" s="40"/>
      <c r="N15" s="92"/>
      <c r="O15" s="92"/>
      <c r="P15" s="92"/>
      <c r="Q15" s="37"/>
      <c r="R15" s="37"/>
      <c r="S15" s="38"/>
      <c r="T15" s="39"/>
    </row>
    <row r="16" spans="1:20" s="59" customFormat="1" ht="11.25" customHeight="1">
      <c r="A16" s="27" t="s">
        <v>118</v>
      </c>
      <c r="B16" s="28">
        <f aca="true" t="shared" si="7" ref="B16:B22">C16+D16</f>
        <v>143</v>
      </c>
      <c r="C16" s="76">
        <v>143</v>
      </c>
      <c r="D16" s="77">
        <v>0</v>
      </c>
      <c r="E16" s="29">
        <f t="shared" si="0"/>
        <v>2686</v>
      </c>
      <c r="F16" s="28">
        <v>2462</v>
      </c>
      <c r="G16" s="77">
        <v>0</v>
      </c>
      <c r="H16" s="28">
        <v>224</v>
      </c>
      <c r="I16" s="30">
        <f t="shared" si="1"/>
        <v>3690</v>
      </c>
      <c r="J16" s="28">
        <v>1316</v>
      </c>
      <c r="K16" s="30">
        <v>2374</v>
      </c>
      <c r="L16" s="76">
        <v>160</v>
      </c>
      <c r="M16" s="28">
        <v>55</v>
      </c>
      <c r="N16" s="28">
        <f t="shared" si="2"/>
        <v>75889</v>
      </c>
      <c r="O16" s="28">
        <v>38754</v>
      </c>
      <c r="P16" s="28">
        <v>37135</v>
      </c>
      <c r="Q16" s="32">
        <f aca="true" t="shared" si="8" ref="Q16:Q22">E16/B16</f>
        <v>18.783216783216783</v>
      </c>
      <c r="R16" s="32">
        <f aca="true" t="shared" si="9" ref="R16:R22">N16/B16</f>
        <v>530.6923076923077</v>
      </c>
      <c r="S16" s="33">
        <f aca="true" t="shared" si="10" ref="S16:S22">N16/E16</f>
        <v>28.253536857781086</v>
      </c>
      <c r="T16" s="34">
        <f aca="true" t="shared" si="11" ref="T16:T22">N16/I16</f>
        <v>20.56612466124661</v>
      </c>
    </row>
    <row r="17" spans="1:20" ht="11.25" customHeight="1">
      <c r="A17" s="35" t="s">
        <v>16</v>
      </c>
      <c r="B17" s="90">
        <f t="shared" si="7"/>
        <v>44</v>
      </c>
      <c r="C17" s="43">
        <v>44</v>
      </c>
      <c r="D17" s="77">
        <v>0</v>
      </c>
      <c r="E17" s="41">
        <f t="shared" si="0"/>
        <v>832</v>
      </c>
      <c r="F17" s="92">
        <v>773</v>
      </c>
      <c r="G17" s="77">
        <v>0</v>
      </c>
      <c r="H17" s="92">
        <v>59</v>
      </c>
      <c r="I17" s="95">
        <f t="shared" si="1"/>
        <v>1128</v>
      </c>
      <c r="J17" s="92">
        <v>372</v>
      </c>
      <c r="K17" s="91">
        <v>756</v>
      </c>
      <c r="L17" s="93">
        <v>49</v>
      </c>
      <c r="M17" s="92">
        <v>20</v>
      </c>
      <c r="N17" s="94">
        <f t="shared" si="2"/>
        <v>24126</v>
      </c>
      <c r="O17" s="94">
        <v>12418</v>
      </c>
      <c r="P17" s="94">
        <v>11708</v>
      </c>
      <c r="Q17" s="37">
        <f t="shared" si="8"/>
        <v>18.90909090909091</v>
      </c>
      <c r="R17" s="37">
        <f t="shared" si="9"/>
        <v>548.3181818181819</v>
      </c>
      <c r="S17" s="38">
        <f t="shared" si="10"/>
        <v>28.997596153846153</v>
      </c>
      <c r="T17" s="39">
        <f t="shared" si="11"/>
        <v>21.388297872340427</v>
      </c>
    </row>
    <row r="18" spans="1:20" ht="11.25" customHeight="1">
      <c r="A18" s="35" t="s">
        <v>17</v>
      </c>
      <c r="B18" s="90">
        <f t="shared" si="7"/>
        <v>42</v>
      </c>
      <c r="C18" s="43">
        <v>42</v>
      </c>
      <c r="D18" s="77">
        <v>0</v>
      </c>
      <c r="E18" s="41">
        <f t="shared" si="0"/>
        <v>772</v>
      </c>
      <c r="F18" s="92">
        <v>708</v>
      </c>
      <c r="G18" s="77">
        <v>0</v>
      </c>
      <c r="H18" s="92">
        <v>64</v>
      </c>
      <c r="I18" s="95">
        <f t="shared" si="1"/>
        <v>1064</v>
      </c>
      <c r="J18" s="92">
        <v>382</v>
      </c>
      <c r="K18" s="91">
        <v>682</v>
      </c>
      <c r="L18" s="93">
        <v>44</v>
      </c>
      <c r="M18" s="92">
        <v>17</v>
      </c>
      <c r="N18" s="94">
        <f t="shared" si="2"/>
        <v>21443</v>
      </c>
      <c r="O18" s="94">
        <v>10883</v>
      </c>
      <c r="P18" s="94">
        <v>10560</v>
      </c>
      <c r="Q18" s="37">
        <f t="shared" si="8"/>
        <v>18.38095238095238</v>
      </c>
      <c r="R18" s="37">
        <f t="shared" si="9"/>
        <v>510.54761904761904</v>
      </c>
      <c r="S18" s="38">
        <f t="shared" si="10"/>
        <v>27.775906735751295</v>
      </c>
      <c r="T18" s="39">
        <f t="shared" si="11"/>
        <v>20.153195488721803</v>
      </c>
    </row>
    <row r="19" spans="1:20" ht="11.25" customHeight="1">
      <c r="A19" s="35" t="s">
        <v>18</v>
      </c>
      <c r="B19" s="90">
        <f t="shared" si="7"/>
        <v>20</v>
      </c>
      <c r="C19" s="43">
        <v>20</v>
      </c>
      <c r="D19" s="77">
        <v>0</v>
      </c>
      <c r="E19" s="41">
        <f t="shared" si="0"/>
        <v>313</v>
      </c>
      <c r="F19" s="92">
        <v>288</v>
      </c>
      <c r="G19" s="77">
        <v>0</v>
      </c>
      <c r="H19" s="92">
        <v>25</v>
      </c>
      <c r="I19" s="91">
        <f t="shared" si="1"/>
        <v>450</v>
      </c>
      <c r="J19" s="92">
        <v>188</v>
      </c>
      <c r="K19" s="91">
        <v>262</v>
      </c>
      <c r="L19" s="93">
        <v>23</v>
      </c>
      <c r="M19" s="92">
        <v>6</v>
      </c>
      <c r="N19" s="94">
        <f t="shared" si="2"/>
        <v>8475</v>
      </c>
      <c r="O19" s="94">
        <v>4327</v>
      </c>
      <c r="P19" s="94">
        <v>4148</v>
      </c>
      <c r="Q19" s="37">
        <f t="shared" si="8"/>
        <v>15.65</v>
      </c>
      <c r="R19" s="37">
        <f t="shared" si="9"/>
        <v>423.75</v>
      </c>
      <c r="S19" s="38">
        <f t="shared" si="10"/>
        <v>27.076677316293928</v>
      </c>
      <c r="T19" s="39">
        <f t="shared" si="11"/>
        <v>18.833333333333332</v>
      </c>
    </row>
    <row r="20" spans="1:20" ht="11.25" customHeight="1">
      <c r="A20" s="35" t="s">
        <v>19</v>
      </c>
      <c r="B20" s="90">
        <f t="shared" si="7"/>
        <v>15</v>
      </c>
      <c r="C20" s="43">
        <v>15</v>
      </c>
      <c r="D20" s="77">
        <v>0</v>
      </c>
      <c r="E20" s="41">
        <f t="shared" si="0"/>
        <v>300</v>
      </c>
      <c r="F20" s="92">
        <v>280</v>
      </c>
      <c r="G20" s="77">
        <v>0</v>
      </c>
      <c r="H20" s="92">
        <v>20</v>
      </c>
      <c r="I20" s="91">
        <f t="shared" si="1"/>
        <v>406</v>
      </c>
      <c r="J20" s="92">
        <v>141</v>
      </c>
      <c r="K20" s="91">
        <v>265</v>
      </c>
      <c r="L20" s="93">
        <v>18</v>
      </c>
      <c r="M20" s="92">
        <v>9</v>
      </c>
      <c r="N20" s="94">
        <f t="shared" si="2"/>
        <v>9004</v>
      </c>
      <c r="O20" s="94">
        <v>4549</v>
      </c>
      <c r="P20" s="94">
        <v>4455</v>
      </c>
      <c r="Q20" s="37">
        <f t="shared" si="8"/>
        <v>20</v>
      </c>
      <c r="R20" s="37">
        <f t="shared" si="9"/>
        <v>600.2666666666667</v>
      </c>
      <c r="S20" s="38">
        <f t="shared" si="10"/>
        <v>30.013333333333332</v>
      </c>
      <c r="T20" s="39">
        <f t="shared" si="11"/>
        <v>22.177339901477833</v>
      </c>
    </row>
    <row r="21" spans="1:20" ht="11.25" customHeight="1">
      <c r="A21" s="35" t="s">
        <v>20</v>
      </c>
      <c r="B21" s="90">
        <f t="shared" si="7"/>
        <v>13</v>
      </c>
      <c r="C21" s="43">
        <v>13</v>
      </c>
      <c r="D21" s="77">
        <v>0</v>
      </c>
      <c r="E21" s="41">
        <f t="shared" si="0"/>
        <v>269</v>
      </c>
      <c r="F21" s="92">
        <v>231</v>
      </c>
      <c r="G21" s="77">
        <v>0</v>
      </c>
      <c r="H21" s="92">
        <v>38</v>
      </c>
      <c r="I21" s="91">
        <f t="shared" si="1"/>
        <v>371</v>
      </c>
      <c r="J21" s="92">
        <v>136</v>
      </c>
      <c r="K21" s="91">
        <v>235</v>
      </c>
      <c r="L21" s="93">
        <v>15</v>
      </c>
      <c r="M21" s="92">
        <v>1</v>
      </c>
      <c r="N21" s="94">
        <f t="shared" si="2"/>
        <v>7153</v>
      </c>
      <c r="O21" s="94">
        <v>3666</v>
      </c>
      <c r="P21" s="94">
        <v>3487</v>
      </c>
      <c r="Q21" s="37">
        <f t="shared" si="8"/>
        <v>20.692307692307693</v>
      </c>
      <c r="R21" s="37">
        <f t="shared" si="9"/>
        <v>550.2307692307693</v>
      </c>
      <c r="S21" s="38">
        <f t="shared" si="10"/>
        <v>26.5910780669145</v>
      </c>
      <c r="T21" s="39">
        <f t="shared" si="11"/>
        <v>19.28032345013477</v>
      </c>
    </row>
    <row r="22" spans="1:20" ht="11.25" customHeight="1">
      <c r="A22" s="35" t="s">
        <v>1</v>
      </c>
      <c r="B22" s="90">
        <f t="shared" si="7"/>
        <v>9</v>
      </c>
      <c r="C22" s="43">
        <v>9</v>
      </c>
      <c r="D22" s="77">
        <v>0</v>
      </c>
      <c r="E22" s="41">
        <f t="shared" si="0"/>
        <v>200</v>
      </c>
      <c r="F22" s="92">
        <v>182</v>
      </c>
      <c r="G22" s="77">
        <v>0</v>
      </c>
      <c r="H22" s="92">
        <v>18</v>
      </c>
      <c r="I22" s="91">
        <f t="shared" si="1"/>
        <v>271</v>
      </c>
      <c r="J22" s="92">
        <v>97</v>
      </c>
      <c r="K22" s="91">
        <v>174</v>
      </c>
      <c r="L22" s="93">
        <v>11</v>
      </c>
      <c r="M22" s="92">
        <v>2</v>
      </c>
      <c r="N22" s="94">
        <f t="shared" si="2"/>
        <v>5688</v>
      </c>
      <c r="O22" s="94">
        <v>2911</v>
      </c>
      <c r="P22" s="94">
        <v>2777</v>
      </c>
      <c r="Q22" s="37">
        <f t="shared" si="8"/>
        <v>22.22222222222222</v>
      </c>
      <c r="R22" s="37">
        <f t="shared" si="9"/>
        <v>632</v>
      </c>
      <c r="S22" s="38">
        <f t="shared" si="10"/>
        <v>28.44</v>
      </c>
      <c r="T22" s="39">
        <f t="shared" si="11"/>
        <v>20.988929889298895</v>
      </c>
    </row>
    <row r="23" spans="1:20" ht="9.75" customHeight="1">
      <c r="A23" s="35"/>
      <c r="B23" s="90"/>
      <c r="C23" s="43"/>
      <c r="D23" s="78"/>
      <c r="E23" s="41"/>
      <c r="F23" s="40"/>
      <c r="G23" s="79"/>
      <c r="H23" s="40"/>
      <c r="I23" s="42"/>
      <c r="J23" s="40"/>
      <c r="K23" s="42"/>
      <c r="L23" s="43"/>
      <c r="M23" s="40"/>
      <c r="N23" s="40"/>
      <c r="O23" s="40"/>
      <c r="P23" s="40"/>
      <c r="Q23" s="37"/>
      <c r="R23" s="37"/>
      <c r="S23" s="38"/>
      <c r="T23" s="39"/>
    </row>
    <row r="24" spans="1:20" s="59" customFormat="1" ht="11.25" customHeight="1">
      <c r="A24" s="27" t="s">
        <v>76</v>
      </c>
      <c r="B24" s="28">
        <f aca="true" t="shared" si="12" ref="B24:B40">C24+D24</f>
        <v>193</v>
      </c>
      <c r="C24" s="76">
        <v>191</v>
      </c>
      <c r="D24" s="80">
        <v>2</v>
      </c>
      <c r="E24" s="29">
        <f t="shared" si="0"/>
        <v>2380</v>
      </c>
      <c r="F24" s="28">
        <v>1992</v>
      </c>
      <c r="G24" s="81">
        <v>10</v>
      </c>
      <c r="H24" s="28">
        <v>378</v>
      </c>
      <c r="I24" s="30">
        <f t="shared" si="1"/>
        <v>3573</v>
      </c>
      <c r="J24" s="28">
        <v>1292</v>
      </c>
      <c r="K24" s="30">
        <v>2281</v>
      </c>
      <c r="L24" s="76">
        <v>208</v>
      </c>
      <c r="M24" s="28">
        <v>36</v>
      </c>
      <c r="N24" s="28">
        <f t="shared" si="2"/>
        <v>51897</v>
      </c>
      <c r="O24" s="28">
        <v>26546</v>
      </c>
      <c r="P24" s="28">
        <v>25351</v>
      </c>
      <c r="Q24" s="32">
        <f aca="true" t="shared" si="13" ref="Q24:Q40">E24/B24</f>
        <v>12.33160621761658</v>
      </c>
      <c r="R24" s="32">
        <f aca="true" t="shared" si="14" ref="R24:R40">N24/B24</f>
        <v>268.89637305699483</v>
      </c>
      <c r="S24" s="33">
        <f aca="true" t="shared" si="15" ref="S24:S40">N24/E24</f>
        <v>21.80546218487395</v>
      </c>
      <c r="T24" s="34">
        <f aca="true" t="shared" si="16" ref="T24:T40">N24/I24</f>
        <v>14.524769101595298</v>
      </c>
    </row>
    <row r="25" spans="1:20" ht="11.25" customHeight="1">
      <c r="A25" s="35" t="s">
        <v>21</v>
      </c>
      <c r="B25" s="90">
        <f t="shared" si="12"/>
        <v>23</v>
      </c>
      <c r="C25" s="43">
        <v>23</v>
      </c>
      <c r="D25" s="77">
        <v>0</v>
      </c>
      <c r="E25" s="41">
        <f t="shared" si="0"/>
        <v>345</v>
      </c>
      <c r="F25" s="92">
        <v>305</v>
      </c>
      <c r="G25" s="77">
        <v>0</v>
      </c>
      <c r="H25" s="92">
        <v>40</v>
      </c>
      <c r="I25" s="91">
        <f t="shared" si="1"/>
        <v>514</v>
      </c>
      <c r="J25" s="92">
        <v>186</v>
      </c>
      <c r="K25" s="91">
        <v>328</v>
      </c>
      <c r="L25" s="93">
        <v>27</v>
      </c>
      <c r="M25" s="92">
        <v>6</v>
      </c>
      <c r="N25" s="94">
        <f t="shared" si="2"/>
        <v>8755</v>
      </c>
      <c r="O25" s="94">
        <v>4505</v>
      </c>
      <c r="P25" s="94">
        <v>4250</v>
      </c>
      <c r="Q25" s="37">
        <f t="shared" si="13"/>
        <v>15</v>
      </c>
      <c r="R25" s="37">
        <f t="shared" si="14"/>
        <v>380.6521739130435</v>
      </c>
      <c r="S25" s="38">
        <f t="shared" si="15"/>
        <v>25.3768115942029</v>
      </c>
      <c r="T25" s="39">
        <f t="shared" si="16"/>
        <v>17.03307392996109</v>
      </c>
    </row>
    <row r="26" spans="1:20" ht="11.25" customHeight="1">
      <c r="A26" s="35" t="s">
        <v>22</v>
      </c>
      <c r="B26" s="90">
        <f t="shared" si="12"/>
        <v>29</v>
      </c>
      <c r="C26" s="43">
        <v>29</v>
      </c>
      <c r="D26" s="77">
        <v>0</v>
      </c>
      <c r="E26" s="41">
        <f t="shared" si="0"/>
        <v>344</v>
      </c>
      <c r="F26" s="92">
        <v>289</v>
      </c>
      <c r="G26" s="96">
        <v>3</v>
      </c>
      <c r="H26" s="92">
        <v>52</v>
      </c>
      <c r="I26" s="91">
        <f t="shared" si="1"/>
        <v>517</v>
      </c>
      <c r="J26" s="92">
        <v>188</v>
      </c>
      <c r="K26" s="91">
        <v>329</v>
      </c>
      <c r="L26" s="93">
        <v>32</v>
      </c>
      <c r="M26" s="92">
        <v>2</v>
      </c>
      <c r="N26" s="94">
        <f t="shared" si="2"/>
        <v>7161</v>
      </c>
      <c r="O26" s="94">
        <v>3708</v>
      </c>
      <c r="P26" s="94">
        <v>3453</v>
      </c>
      <c r="Q26" s="37">
        <f t="shared" si="13"/>
        <v>11.862068965517242</v>
      </c>
      <c r="R26" s="37">
        <f t="shared" si="14"/>
        <v>246.93103448275863</v>
      </c>
      <c r="S26" s="38">
        <f t="shared" si="15"/>
        <v>20.816860465116278</v>
      </c>
      <c r="T26" s="39">
        <f t="shared" si="16"/>
        <v>13.851063829787234</v>
      </c>
    </row>
    <row r="27" spans="1:20" ht="11.25" customHeight="1">
      <c r="A27" s="35" t="s">
        <v>23</v>
      </c>
      <c r="B27" s="90">
        <f t="shared" si="12"/>
        <v>12</v>
      </c>
      <c r="C27" s="43">
        <v>12</v>
      </c>
      <c r="D27" s="77">
        <v>0</v>
      </c>
      <c r="E27" s="41">
        <f t="shared" si="0"/>
        <v>194</v>
      </c>
      <c r="F27" s="92">
        <v>166</v>
      </c>
      <c r="G27" s="77">
        <v>0</v>
      </c>
      <c r="H27" s="92">
        <v>28</v>
      </c>
      <c r="I27" s="91">
        <f t="shared" si="1"/>
        <v>278</v>
      </c>
      <c r="J27" s="92">
        <v>98</v>
      </c>
      <c r="K27" s="91">
        <v>180</v>
      </c>
      <c r="L27" s="93">
        <v>14</v>
      </c>
      <c r="M27" s="92">
        <v>4</v>
      </c>
      <c r="N27" s="94">
        <f t="shared" si="2"/>
        <v>4939</v>
      </c>
      <c r="O27" s="94">
        <v>2579</v>
      </c>
      <c r="P27" s="94">
        <v>2360</v>
      </c>
      <c r="Q27" s="37">
        <f t="shared" si="13"/>
        <v>16.166666666666668</v>
      </c>
      <c r="R27" s="37">
        <f t="shared" si="14"/>
        <v>411.5833333333333</v>
      </c>
      <c r="S27" s="38">
        <f t="shared" si="15"/>
        <v>25.45876288659794</v>
      </c>
      <c r="T27" s="39">
        <f t="shared" si="16"/>
        <v>17.76618705035971</v>
      </c>
    </row>
    <row r="28" spans="1:20" ht="11.25" customHeight="1">
      <c r="A28" s="35" t="s">
        <v>24</v>
      </c>
      <c r="B28" s="90">
        <f t="shared" si="12"/>
        <v>9</v>
      </c>
      <c r="C28" s="43">
        <v>8</v>
      </c>
      <c r="D28" s="78">
        <v>1</v>
      </c>
      <c r="E28" s="41">
        <f t="shared" si="0"/>
        <v>150</v>
      </c>
      <c r="F28" s="92">
        <v>124</v>
      </c>
      <c r="G28" s="77">
        <v>0</v>
      </c>
      <c r="H28" s="92">
        <v>26</v>
      </c>
      <c r="I28" s="91">
        <f t="shared" si="1"/>
        <v>216</v>
      </c>
      <c r="J28" s="92">
        <v>91</v>
      </c>
      <c r="K28" s="91">
        <v>125</v>
      </c>
      <c r="L28" s="93">
        <v>10</v>
      </c>
      <c r="M28" s="92">
        <v>2</v>
      </c>
      <c r="N28" s="94">
        <f t="shared" si="2"/>
        <v>3656</v>
      </c>
      <c r="O28" s="94">
        <v>1847</v>
      </c>
      <c r="P28" s="94">
        <v>1809</v>
      </c>
      <c r="Q28" s="37">
        <f t="shared" si="13"/>
        <v>16.666666666666668</v>
      </c>
      <c r="R28" s="37">
        <f t="shared" si="14"/>
        <v>406.22222222222223</v>
      </c>
      <c r="S28" s="38">
        <f t="shared" si="15"/>
        <v>24.373333333333335</v>
      </c>
      <c r="T28" s="39">
        <f t="shared" si="16"/>
        <v>16.925925925925927</v>
      </c>
    </row>
    <row r="29" spans="1:20" ht="11.25" customHeight="1">
      <c r="A29" s="35" t="s">
        <v>25</v>
      </c>
      <c r="B29" s="90">
        <f t="shared" si="12"/>
        <v>20</v>
      </c>
      <c r="C29" s="43">
        <v>20</v>
      </c>
      <c r="D29" s="77">
        <v>0</v>
      </c>
      <c r="E29" s="41">
        <f t="shared" si="0"/>
        <v>242</v>
      </c>
      <c r="F29" s="92">
        <v>207</v>
      </c>
      <c r="G29" s="77">
        <v>0</v>
      </c>
      <c r="H29" s="92">
        <v>35</v>
      </c>
      <c r="I29" s="91">
        <f t="shared" si="1"/>
        <v>366</v>
      </c>
      <c r="J29" s="92">
        <v>134</v>
      </c>
      <c r="K29" s="91">
        <v>232</v>
      </c>
      <c r="L29" s="93">
        <v>20</v>
      </c>
      <c r="M29" s="92">
        <v>1</v>
      </c>
      <c r="N29" s="94">
        <f t="shared" si="2"/>
        <v>5381</v>
      </c>
      <c r="O29" s="94">
        <v>2761</v>
      </c>
      <c r="P29" s="94">
        <v>2620</v>
      </c>
      <c r="Q29" s="37">
        <f t="shared" si="13"/>
        <v>12.1</v>
      </c>
      <c r="R29" s="37">
        <f t="shared" si="14"/>
        <v>269.05</v>
      </c>
      <c r="S29" s="38">
        <f t="shared" si="15"/>
        <v>22.235537190082646</v>
      </c>
      <c r="T29" s="39">
        <f t="shared" si="16"/>
        <v>14.702185792349727</v>
      </c>
    </row>
    <row r="30" spans="1:20" ht="11.25" customHeight="1">
      <c r="A30" s="35" t="s">
        <v>26</v>
      </c>
      <c r="B30" s="90">
        <f t="shared" si="12"/>
        <v>9</v>
      </c>
      <c r="C30" s="43">
        <v>9</v>
      </c>
      <c r="D30" s="77">
        <v>0</v>
      </c>
      <c r="E30" s="41">
        <f t="shared" si="0"/>
        <v>159</v>
      </c>
      <c r="F30" s="92">
        <v>143</v>
      </c>
      <c r="G30" s="77">
        <v>0</v>
      </c>
      <c r="H30" s="92">
        <v>16</v>
      </c>
      <c r="I30" s="91">
        <f t="shared" si="1"/>
        <v>215</v>
      </c>
      <c r="J30" s="92">
        <v>76</v>
      </c>
      <c r="K30" s="91">
        <v>139</v>
      </c>
      <c r="L30" s="93">
        <v>10</v>
      </c>
      <c r="M30" s="92">
        <v>3</v>
      </c>
      <c r="N30" s="94">
        <f t="shared" si="2"/>
        <v>4170</v>
      </c>
      <c r="O30" s="94">
        <v>2091</v>
      </c>
      <c r="P30" s="94">
        <v>2079</v>
      </c>
      <c r="Q30" s="37">
        <f t="shared" si="13"/>
        <v>17.666666666666668</v>
      </c>
      <c r="R30" s="37">
        <f t="shared" si="14"/>
        <v>463.3333333333333</v>
      </c>
      <c r="S30" s="38">
        <f t="shared" si="15"/>
        <v>26.22641509433962</v>
      </c>
      <c r="T30" s="39">
        <f t="shared" si="16"/>
        <v>19.3953488372093</v>
      </c>
    </row>
    <row r="31" spans="1:20" ht="11.25" customHeight="1">
      <c r="A31" s="35" t="s">
        <v>27</v>
      </c>
      <c r="B31" s="90">
        <f t="shared" si="12"/>
        <v>8</v>
      </c>
      <c r="C31" s="43">
        <v>8</v>
      </c>
      <c r="D31" s="77">
        <v>0</v>
      </c>
      <c r="E31" s="41">
        <f t="shared" si="0"/>
        <v>108</v>
      </c>
      <c r="F31" s="92">
        <v>92</v>
      </c>
      <c r="G31" s="96">
        <v>1</v>
      </c>
      <c r="H31" s="92">
        <v>15</v>
      </c>
      <c r="I31" s="91">
        <f t="shared" si="1"/>
        <v>162</v>
      </c>
      <c r="J31" s="92">
        <v>58</v>
      </c>
      <c r="K31" s="91">
        <v>104</v>
      </c>
      <c r="L31" s="93">
        <v>8</v>
      </c>
      <c r="M31" s="92">
        <v>3</v>
      </c>
      <c r="N31" s="94">
        <f t="shared" si="2"/>
        <v>2458</v>
      </c>
      <c r="O31" s="94">
        <v>1258</v>
      </c>
      <c r="P31" s="94">
        <v>1200</v>
      </c>
      <c r="Q31" s="37">
        <f t="shared" si="13"/>
        <v>13.5</v>
      </c>
      <c r="R31" s="37">
        <f t="shared" si="14"/>
        <v>307.25</v>
      </c>
      <c r="S31" s="38">
        <f t="shared" si="15"/>
        <v>22.75925925925926</v>
      </c>
      <c r="T31" s="39">
        <f t="shared" si="16"/>
        <v>15.17283950617284</v>
      </c>
    </row>
    <row r="32" spans="1:20" ht="11.25" customHeight="1">
      <c r="A32" s="35" t="s">
        <v>28</v>
      </c>
      <c r="B32" s="90">
        <f t="shared" si="12"/>
        <v>2</v>
      </c>
      <c r="C32" s="43">
        <v>2</v>
      </c>
      <c r="D32" s="77">
        <v>0</v>
      </c>
      <c r="E32" s="41">
        <f t="shared" si="0"/>
        <v>43</v>
      </c>
      <c r="F32" s="92">
        <v>37</v>
      </c>
      <c r="G32" s="77">
        <v>0</v>
      </c>
      <c r="H32" s="92">
        <v>6</v>
      </c>
      <c r="I32" s="91">
        <f t="shared" si="1"/>
        <v>62</v>
      </c>
      <c r="J32" s="92">
        <v>24</v>
      </c>
      <c r="K32" s="91">
        <v>38</v>
      </c>
      <c r="L32" s="93">
        <v>2</v>
      </c>
      <c r="M32" s="92">
        <v>1</v>
      </c>
      <c r="N32" s="94">
        <f t="shared" si="2"/>
        <v>1168</v>
      </c>
      <c r="O32" s="94">
        <v>595</v>
      </c>
      <c r="P32" s="94">
        <v>573</v>
      </c>
      <c r="Q32" s="37">
        <f t="shared" si="13"/>
        <v>21.5</v>
      </c>
      <c r="R32" s="37">
        <f t="shared" si="14"/>
        <v>584</v>
      </c>
      <c r="S32" s="38">
        <f t="shared" si="15"/>
        <v>27.162790697674417</v>
      </c>
      <c r="T32" s="39">
        <f t="shared" si="16"/>
        <v>18.838709677419356</v>
      </c>
    </row>
    <row r="33" spans="1:20" ht="11.25" customHeight="1">
      <c r="A33" s="35" t="s">
        <v>29</v>
      </c>
      <c r="B33" s="90">
        <f t="shared" si="12"/>
        <v>6</v>
      </c>
      <c r="C33" s="43">
        <v>6</v>
      </c>
      <c r="D33" s="77">
        <v>0</v>
      </c>
      <c r="E33" s="41">
        <f t="shared" si="0"/>
        <v>54</v>
      </c>
      <c r="F33" s="92">
        <v>42</v>
      </c>
      <c r="G33" s="77">
        <v>0</v>
      </c>
      <c r="H33" s="92">
        <v>12</v>
      </c>
      <c r="I33" s="91">
        <f t="shared" si="1"/>
        <v>83</v>
      </c>
      <c r="J33" s="92">
        <v>32</v>
      </c>
      <c r="K33" s="91">
        <v>51</v>
      </c>
      <c r="L33" s="93">
        <v>6</v>
      </c>
      <c r="M33" s="92">
        <v>2</v>
      </c>
      <c r="N33" s="94">
        <f t="shared" si="2"/>
        <v>817</v>
      </c>
      <c r="O33" s="94">
        <v>408</v>
      </c>
      <c r="P33" s="94">
        <v>409</v>
      </c>
      <c r="Q33" s="37">
        <f t="shared" si="13"/>
        <v>9</v>
      </c>
      <c r="R33" s="37">
        <f t="shared" si="14"/>
        <v>136.16666666666666</v>
      </c>
      <c r="S33" s="38">
        <f t="shared" si="15"/>
        <v>15.12962962962963</v>
      </c>
      <c r="T33" s="39">
        <f t="shared" si="16"/>
        <v>9.843373493975903</v>
      </c>
    </row>
    <row r="34" spans="1:20" ht="11.25" customHeight="1">
      <c r="A34" s="35" t="s">
        <v>30</v>
      </c>
      <c r="B34" s="90">
        <f t="shared" si="12"/>
        <v>24</v>
      </c>
      <c r="C34" s="43">
        <v>23</v>
      </c>
      <c r="D34" s="78">
        <v>1</v>
      </c>
      <c r="E34" s="41">
        <f t="shared" si="0"/>
        <v>206</v>
      </c>
      <c r="F34" s="92">
        <v>168</v>
      </c>
      <c r="G34" s="96">
        <v>4</v>
      </c>
      <c r="H34" s="92">
        <v>34</v>
      </c>
      <c r="I34" s="91">
        <f t="shared" si="1"/>
        <v>340</v>
      </c>
      <c r="J34" s="92">
        <v>121</v>
      </c>
      <c r="K34" s="91">
        <v>219</v>
      </c>
      <c r="L34" s="93">
        <v>25</v>
      </c>
      <c r="M34" s="92">
        <v>2</v>
      </c>
      <c r="N34" s="94">
        <f t="shared" si="2"/>
        <v>3713</v>
      </c>
      <c r="O34" s="94">
        <v>1900</v>
      </c>
      <c r="P34" s="94">
        <v>1813</v>
      </c>
      <c r="Q34" s="37">
        <f t="shared" si="13"/>
        <v>8.583333333333334</v>
      </c>
      <c r="R34" s="37">
        <f t="shared" si="14"/>
        <v>154.70833333333334</v>
      </c>
      <c r="S34" s="38">
        <f t="shared" si="15"/>
        <v>18.024271844660195</v>
      </c>
      <c r="T34" s="39">
        <f t="shared" si="16"/>
        <v>10.920588235294117</v>
      </c>
    </row>
    <row r="35" spans="1:20" ht="11.25" customHeight="1">
      <c r="A35" s="35" t="s">
        <v>77</v>
      </c>
      <c r="B35" s="90">
        <f t="shared" si="12"/>
        <v>2</v>
      </c>
      <c r="C35" s="43">
        <v>2</v>
      </c>
      <c r="D35" s="77">
        <v>0</v>
      </c>
      <c r="E35" s="41">
        <f t="shared" si="0"/>
        <v>18</v>
      </c>
      <c r="F35" s="92">
        <v>15</v>
      </c>
      <c r="G35" s="77">
        <v>0</v>
      </c>
      <c r="H35" s="92">
        <v>3</v>
      </c>
      <c r="I35" s="91">
        <f t="shared" si="1"/>
        <v>30</v>
      </c>
      <c r="J35" s="92">
        <v>9</v>
      </c>
      <c r="K35" s="91">
        <v>21</v>
      </c>
      <c r="L35" s="93">
        <v>3</v>
      </c>
      <c r="M35" s="125">
        <v>0</v>
      </c>
      <c r="N35" s="94">
        <f t="shared" si="2"/>
        <v>297</v>
      </c>
      <c r="O35" s="94">
        <v>162</v>
      </c>
      <c r="P35" s="94">
        <v>135</v>
      </c>
      <c r="Q35" s="37">
        <f t="shared" si="13"/>
        <v>9</v>
      </c>
      <c r="R35" s="37">
        <f t="shared" si="14"/>
        <v>148.5</v>
      </c>
      <c r="S35" s="38">
        <f t="shared" si="15"/>
        <v>16.5</v>
      </c>
      <c r="T35" s="39">
        <f t="shared" si="16"/>
        <v>9.9</v>
      </c>
    </row>
    <row r="36" spans="1:20" ht="11.25" customHeight="1">
      <c r="A36" s="35" t="s">
        <v>31</v>
      </c>
      <c r="B36" s="90">
        <f t="shared" si="12"/>
        <v>5</v>
      </c>
      <c r="C36" s="43">
        <v>5</v>
      </c>
      <c r="D36" s="77">
        <v>0</v>
      </c>
      <c r="E36" s="41">
        <f t="shared" si="0"/>
        <v>45</v>
      </c>
      <c r="F36" s="92">
        <v>36</v>
      </c>
      <c r="G36" s="77">
        <v>0</v>
      </c>
      <c r="H36" s="92">
        <v>9</v>
      </c>
      <c r="I36" s="91">
        <f t="shared" si="1"/>
        <v>71</v>
      </c>
      <c r="J36" s="92">
        <v>27</v>
      </c>
      <c r="K36" s="91">
        <v>44</v>
      </c>
      <c r="L36" s="93">
        <v>5</v>
      </c>
      <c r="M36" s="92">
        <v>2</v>
      </c>
      <c r="N36" s="94">
        <f t="shared" si="2"/>
        <v>706</v>
      </c>
      <c r="O36" s="94">
        <v>345</v>
      </c>
      <c r="P36" s="94">
        <v>361</v>
      </c>
      <c r="Q36" s="37">
        <f t="shared" si="13"/>
        <v>9</v>
      </c>
      <c r="R36" s="37">
        <f t="shared" si="14"/>
        <v>141.2</v>
      </c>
      <c r="S36" s="38">
        <f t="shared" si="15"/>
        <v>15.688888888888888</v>
      </c>
      <c r="T36" s="39">
        <f t="shared" si="16"/>
        <v>9.943661971830986</v>
      </c>
    </row>
    <row r="37" spans="1:20" ht="11.25" customHeight="1">
      <c r="A37" s="35" t="s">
        <v>32</v>
      </c>
      <c r="B37" s="90">
        <f t="shared" si="12"/>
        <v>5</v>
      </c>
      <c r="C37" s="43">
        <v>5</v>
      </c>
      <c r="D37" s="77">
        <v>0</v>
      </c>
      <c r="E37" s="41">
        <f t="shared" si="0"/>
        <v>44</v>
      </c>
      <c r="F37" s="92">
        <v>34</v>
      </c>
      <c r="G37" s="77">
        <v>0</v>
      </c>
      <c r="H37" s="92">
        <v>10</v>
      </c>
      <c r="I37" s="91">
        <f t="shared" si="1"/>
        <v>63</v>
      </c>
      <c r="J37" s="92">
        <v>25</v>
      </c>
      <c r="K37" s="91">
        <v>38</v>
      </c>
      <c r="L37" s="93">
        <v>5</v>
      </c>
      <c r="M37" s="92">
        <v>2</v>
      </c>
      <c r="N37" s="94">
        <f t="shared" si="2"/>
        <v>600</v>
      </c>
      <c r="O37" s="94">
        <v>319</v>
      </c>
      <c r="P37" s="94">
        <v>281</v>
      </c>
      <c r="Q37" s="37">
        <f t="shared" si="13"/>
        <v>8.8</v>
      </c>
      <c r="R37" s="37">
        <f t="shared" si="14"/>
        <v>120</v>
      </c>
      <c r="S37" s="38">
        <f t="shared" si="15"/>
        <v>13.636363636363637</v>
      </c>
      <c r="T37" s="39">
        <f t="shared" si="16"/>
        <v>9.523809523809524</v>
      </c>
    </row>
    <row r="38" spans="1:20" ht="11.25" customHeight="1">
      <c r="A38" s="35" t="s">
        <v>33</v>
      </c>
      <c r="B38" s="90">
        <f t="shared" si="12"/>
        <v>13</v>
      </c>
      <c r="C38" s="43">
        <v>13</v>
      </c>
      <c r="D38" s="77">
        <v>0</v>
      </c>
      <c r="E38" s="41">
        <f t="shared" si="0"/>
        <v>150</v>
      </c>
      <c r="F38" s="92">
        <v>115</v>
      </c>
      <c r="G38" s="96">
        <v>1</v>
      </c>
      <c r="H38" s="92">
        <v>34</v>
      </c>
      <c r="I38" s="91">
        <f t="shared" si="1"/>
        <v>224</v>
      </c>
      <c r="J38" s="92">
        <v>77</v>
      </c>
      <c r="K38" s="91">
        <v>147</v>
      </c>
      <c r="L38" s="93">
        <v>13</v>
      </c>
      <c r="M38" s="92">
        <v>1</v>
      </c>
      <c r="N38" s="94">
        <f t="shared" si="2"/>
        <v>2732</v>
      </c>
      <c r="O38" s="94">
        <v>1378</v>
      </c>
      <c r="P38" s="94">
        <v>1354</v>
      </c>
      <c r="Q38" s="37">
        <f t="shared" si="13"/>
        <v>11.538461538461538</v>
      </c>
      <c r="R38" s="37">
        <f t="shared" si="14"/>
        <v>210.15384615384616</v>
      </c>
      <c r="S38" s="38">
        <f t="shared" si="15"/>
        <v>18.213333333333335</v>
      </c>
      <c r="T38" s="39">
        <f t="shared" si="16"/>
        <v>12.196428571428571</v>
      </c>
    </row>
    <row r="39" spans="1:20" ht="11.25" customHeight="1">
      <c r="A39" s="35" t="s">
        <v>34</v>
      </c>
      <c r="B39" s="90">
        <f t="shared" si="12"/>
        <v>15</v>
      </c>
      <c r="C39" s="43">
        <v>15</v>
      </c>
      <c r="D39" s="77">
        <v>0</v>
      </c>
      <c r="E39" s="41">
        <f t="shared" si="0"/>
        <v>174</v>
      </c>
      <c r="F39" s="92">
        <v>140</v>
      </c>
      <c r="G39" s="77">
        <v>0</v>
      </c>
      <c r="H39" s="92">
        <v>34</v>
      </c>
      <c r="I39" s="91">
        <f t="shared" si="1"/>
        <v>267</v>
      </c>
      <c r="J39" s="92">
        <v>91</v>
      </c>
      <c r="K39" s="91">
        <v>176</v>
      </c>
      <c r="L39" s="93">
        <v>17</v>
      </c>
      <c r="M39" s="92">
        <v>3</v>
      </c>
      <c r="N39" s="94">
        <f t="shared" si="2"/>
        <v>3550</v>
      </c>
      <c r="O39" s="94">
        <v>1800</v>
      </c>
      <c r="P39" s="94">
        <v>1750</v>
      </c>
      <c r="Q39" s="37">
        <f t="shared" si="13"/>
        <v>11.6</v>
      </c>
      <c r="R39" s="37">
        <f t="shared" si="14"/>
        <v>236.66666666666666</v>
      </c>
      <c r="S39" s="38">
        <f t="shared" si="15"/>
        <v>20.402298850574713</v>
      </c>
      <c r="T39" s="39">
        <f t="shared" si="16"/>
        <v>13.295880149812733</v>
      </c>
    </row>
    <row r="40" spans="1:20" ht="11.25" customHeight="1">
      <c r="A40" s="49" t="s">
        <v>35</v>
      </c>
      <c r="B40" s="97">
        <f t="shared" si="12"/>
        <v>11</v>
      </c>
      <c r="C40" s="63">
        <v>11</v>
      </c>
      <c r="D40" s="82">
        <v>0</v>
      </c>
      <c r="E40" s="63">
        <f t="shared" si="0"/>
        <v>104</v>
      </c>
      <c r="F40" s="98">
        <v>79</v>
      </c>
      <c r="G40" s="99">
        <v>1</v>
      </c>
      <c r="H40" s="98">
        <v>24</v>
      </c>
      <c r="I40" s="100">
        <f t="shared" si="1"/>
        <v>165</v>
      </c>
      <c r="J40" s="98">
        <v>55</v>
      </c>
      <c r="K40" s="100">
        <v>110</v>
      </c>
      <c r="L40" s="101">
        <v>11</v>
      </c>
      <c r="M40" s="98">
        <v>2</v>
      </c>
      <c r="N40" s="102">
        <f t="shared" si="2"/>
        <v>1794</v>
      </c>
      <c r="O40" s="102">
        <v>890</v>
      </c>
      <c r="P40" s="102">
        <v>904</v>
      </c>
      <c r="Q40" s="50">
        <f t="shared" si="13"/>
        <v>9.454545454545455</v>
      </c>
      <c r="R40" s="50">
        <f t="shared" si="14"/>
        <v>163.0909090909091</v>
      </c>
      <c r="S40" s="51">
        <f t="shared" si="15"/>
        <v>17.25</v>
      </c>
      <c r="T40" s="57">
        <f t="shared" si="16"/>
        <v>10.872727272727273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31496062992125984" footer="0.2362204724409449"/>
  <pageSetup firstPageNumber="38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zoomScale="150" zoomScaleNormal="150" zoomScalePageLayoutView="0" workbookViewId="0" topLeftCell="A1">
      <selection activeCell="O22" sqref="O22"/>
    </sheetView>
  </sheetViews>
  <sheetFormatPr defaultColWidth="9.00390625" defaultRowHeight="13.5"/>
  <cols>
    <col min="1" max="1" width="9.625" style="3" customWidth="1"/>
    <col min="2" max="3" width="3.25390625" style="3" customWidth="1"/>
    <col min="4" max="4" width="2.125" style="3" customWidth="1"/>
    <col min="5" max="6" width="4.625" style="3" customWidth="1"/>
    <col min="7" max="7" width="2.5039062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20" ht="24.75" customHeight="1">
      <c r="A1" s="133" t="s">
        <v>64</v>
      </c>
      <c r="B1" s="135" t="s">
        <v>2</v>
      </c>
      <c r="C1" s="136"/>
      <c r="D1" s="137"/>
      <c r="E1" s="138" t="s">
        <v>65</v>
      </c>
      <c r="F1" s="138"/>
      <c r="G1" s="138"/>
      <c r="H1" s="138"/>
      <c r="I1" s="138" t="s">
        <v>66</v>
      </c>
      <c r="J1" s="138"/>
      <c r="K1" s="139"/>
      <c r="L1" s="144" t="s">
        <v>3</v>
      </c>
      <c r="M1" s="140" t="s">
        <v>4</v>
      </c>
      <c r="N1" s="138" t="s">
        <v>67</v>
      </c>
      <c r="O1" s="146"/>
      <c r="P1" s="146"/>
      <c r="Q1" s="140" t="s">
        <v>5</v>
      </c>
      <c r="R1" s="147"/>
      <c r="S1" s="140" t="s">
        <v>6</v>
      </c>
      <c r="T1" s="142" t="s">
        <v>7</v>
      </c>
    </row>
    <row r="2" spans="1:20" ht="24.75" customHeight="1">
      <c r="A2" s="134"/>
      <c r="B2" s="14" t="s">
        <v>68</v>
      </c>
      <c r="C2" s="14" t="s">
        <v>69</v>
      </c>
      <c r="D2" s="58" t="s">
        <v>70</v>
      </c>
      <c r="E2" s="14" t="s">
        <v>68</v>
      </c>
      <c r="F2" s="14" t="s">
        <v>71</v>
      </c>
      <c r="G2" s="58" t="s">
        <v>72</v>
      </c>
      <c r="H2" s="14" t="s">
        <v>73</v>
      </c>
      <c r="I2" s="14" t="s">
        <v>68</v>
      </c>
      <c r="J2" s="14" t="s">
        <v>74</v>
      </c>
      <c r="K2" s="15" t="s">
        <v>75</v>
      </c>
      <c r="L2" s="145"/>
      <c r="M2" s="141"/>
      <c r="N2" s="14" t="s">
        <v>68</v>
      </c>
      <c r="O2" s="14" t="s">
        <v>74</v>
      </c>
      <c r="P2" s="14" t="s">
        <v>75</v>
      </c>
      <c r="Q2" s="16" t="s">
        <v>8</v>
      </c>
      <c r="R2" s="16" t="s">
        <v>9</v>
      </c>
      <c r="S2" s="141"/>
      <c r="T2" s="143"/>
    </row>
    <row r="3" spans="1:20" ht="5.25" customHeight="1">
      <c r="A3" s="17"/>
      <c r="B3" s="18"/>
      <c r="C3" s="104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4"/>
      <c r="R3" s="24"/>
      <c r="S3" s="25"/>
      <c r="T3" s="26"/>
    </row>
    <row r="4" spans="1:20" s="59" customFormat="1" ht="12" customHeight="1">
      <c r="A4" s="27" t="s">
        <v>78</v>
      </c>
      <c r="B4" s="28">
        <f>C4+D4</f>
        <v>96</v>
      </c>
      <c r="C4" s="76">
        <v>96</v>
      </c>
      <c r="D4" s="83">
        <v>0</v>
      </c>
      <c r="E4" s="29">
        <f>F4+G4+H4</f>
        <v>1022</v>
      </c>
      <c r="F4" s="28">
        <v>844</v>
      </c>
      <c r="G4" s="30">
        <v>7</v>
      </c>
      <c r="H4" s="28">
        <v>171</v>
      </c>
      <c r="I4" s="30">
        <f>J4+K4</f>
        <v>1613</v>
      </c>
      <c r="J4" s="28">
        <v>617</v>
      </c>
      <c r="K4" s="30">
        <v>996</v>
      </c>
      <c r="L4" s="76">
        <v>103</v>
      </c>
      <c r="M4" s="28">
        <v>20</v>
      </c>
      <c r="N4" s="28">
        <f>O4+P4</f>
        <v>20016</v>
      </c>
      <c r="O4" s="28">
        <v>10260</v>
      </c>
      <c r="P4" s="28">
        <v>9756</v>
      </c>
      <c r="Q4" s="32">
        <f>E4/B4</f>
        <v>10.645833333333334</v>
      </c>
      <c r="R4" s="32">
        <f>N4/B4</f>
        <v>208.5</v>
      </c>
      <c r="S4" s="33">
        <f>N4/E4</f>
        <v>19.58512720156556</v>
      </c>
      <c r="T4" s="34">
        <f>N4/I4</f>
        <v>12.409175449473032</v>
      </c>
    </row>
    <row r="5" spans="1:20" ht="12" customHeight="1">
      <c r="A5" s="35" t="s">
        <v>36</v>
      </c>
      <c r="B5" s="90">
        <f aca="true" t="shared" si="0" ref="B5:B36">C5+D5</f>
        <v>9</v>
      </c>
      <c r="C5" s="95">
        <v>9</v>
      </c>
      <c r="D5" s="83">
        <v>0</v>
      </c>
      <c r="E5" s="41">
        <f aca="true" t="shared" si="1" ref="E5:E35">F5+G5+H5</f>
        <v>122</v>
      </c>
      <c r="F5" s="90">
        <v>104</v>
      </c>
      <c r="G5" s="83">
        <v>0</v>
      </c>
      <c r="H5" s="90">
        <v>18</v>
      </c>
      <c r="I5" s="95">
        <f aca="true" t="shared" si="2" ref="I5:I36">J5+K5</f>
        <v>181</v>
      </c>
      <c r="J5" s="90">
        <v>70</v>
      </c>
      <c r="K5" s="95">
        <v>111</v>
      </c>
      <c r="L5" s="105">
        <v>11</v>
      </c>
      <c r="M5" s="90">
        <v>2</v>
      </c>
      <c r="N5" s="94">
        <f aca="true" t="shared" si="3" ref="N5:N36">O5+P5</f>
        <v>2923</v>
      </c>
      <c r="O5" s="94">
        <v>1507</v>
      </c>
      <c r="P5" s="94">
        <v>1416</v>
      </c>
      <c r="Q5" s="37">
        <f aca="true" t="shared" si="4" ref="Q5:Q36">E5/B5</f>
        <v>13.555555555555555</v>
      </c>
      <c r="R5" s="37">
        <f aca="true" t="shared" si="5" ref="R5:R36">N5/B5</f>
        <v>324.77777777777777</v>
      </c>
      <c r="S5" s="38">
        <f aca="true" t="shared" si="6" ref="S5:S36">N5/E5</f>
        <v>23.959016393442624</v>
      </c>
      <c r="T5" s="39">
        <f aca="true" t="shared" si="7" ref="T5:T36">N5/I5</f>
        <v>16.14917127071823</v>
      </c>
    </row>
    <row r="6" spans="1:20" ht="12" customHeight="1">
      <c r="A6" s="35" t="s">
        <v>37</v>
      </c>
      <c r="B6" s="90">
        <f t="shared" si="0"/>
        <v>13</v>
      </c>
      <c r="C6" s="95">
        <v>13</v>
      </c>
      <c r="D6" s="83">
        <v>0</v>
      </c>
      <c r="E6" s="41">
        <f t="shared" si="1"/>
        <v>123</v>
      </c>
      <c r="F6" s="90">
        <v>98</v>
      </c>
      <c r="G6" s="83">
        <v>0</v>
      </c>
      <c r="H6" s="90">
        <v>25</v>
      </c>
      <c r="I6" s="95">
        <f t="shared" si="2"/>
        <v>195</v>
      </c>
      <c r="J6" s="90">
        <v>83</v>
      </c>
      <c r="K6" s="95">
        <v>112</v>
      </c>
      <c r="L6" s="105">
        <v>14</v>
      </c>
      <c r="M6" s="90">
        <v>3</v>
      </c>
      <c r="N6" s="94">
        <f t="shared" si="3"/>
        <v>2401</v>
      </c>
      <c r="O6" s="94">
        <v>1264</v>
      </c>
      <c r="P6" s="94">
        <v>1137</v>
      </c>
      <c r="Q6" s="37">
        <f t="shared" si="4"/>
        <v>9.461538461538462</v>
      </c>
      <c r="R6" s="37">
        <f t="shared" si="5"/>
        <v>184.69230769230768</v>
      </c>
      <c r="S6" s="38">
        <f t="shared" si="6"/>
        <v>19.520325203252032</v>
      </c>
      <c r="T6" s="39">
        <f t="shared" si="7"/>
        <v>12.312820512820513</v>
      </c>
    </row>
    <row r="7" spans="1:20" ht="12" customHeight="1">
      <c r="A7" s="35" t="s">
        <v>114</v>
      </c>
      <c r="B7" s="90">
        <f t="shared" si="0"/>
        <v>7</v>
      </c>
      <c r="C7" s="95">
        <v>7</v>
      </c>
      <c r="D7" s="83">
        <v>0</v>
      </c>
      <c r="E7" s="41">
        <f t="shared" si="1"/>
        <v>105</v>
      </c>
      <c r="F7" s="90">
        <v>90</v>
      </c>
      <c r="G7" s="83">
        <v>0</v>
      </c>
      <c r="H7" s="90">
        <v>15</v>
      </c>
      <c r="I7" s="95">
        <f t="shared" si="2"/>
        <v>160</v>
      </c>
      <c r="J7" s="90">
        <v>55</v>
      </c>
      <c r="K7" s="95">
        <v>105</v>
      </c>
      <c r="L7" s="105">
        <v>9</v>
      </c>
      <c r="M7" s="90">
        <v>4</v>
      </c>
      <c r="N7" s="94">
        <f t="shared" si="3"/>
        <v>2487</v>
      </c>
      <c r="O7" s="94">
        <v>1284</v>
      </c>
      <c r="P7" s="94">
        <v>1203</v>
      </c>
      <c r="Q7" s="37">
        <f t="shared" si="4"/>
        <v>15</v>
      </c>
      <c r="R7" s="37">
        <f t="shared" si="5"/>
        <v>355.2857142857143</v>
      </c>
      <c r="S7" s="38">
        <f t="shared" si="6"/>
        <v>23.685714285714287</v>
      </c>
      <c r="T7" s="39">
        <f t="shared" si="7"/>
        <v>15.54375</v>
      </c>
    </row>
    <row r="8" spans="1:20" ht="12" customHeight="1">
      <c r="A8" s="35" t="s">
        <v>38</v>
      </c>
      <c r="B8" s="90">
        <f t="shared" si="0"/>
        <v>3</v>
      </c>
      <c r="C8" s="95">
        <v>3</v>
      </c>
      <c r="D8" s="83">
        <v>0</v>
      </c>
      <c r="E8" s="41">
        <f t="shared" si="1"/>
        <v>36</v>
      </c>
      <c r="F8" s="90">
        <v>31</v>
      </c>
      <c r="G8" s="83">
        <v>0</v>
      </c>
      <c r="H8" s="90">
        <v>5</v>
      </c>
      <c r="I8" s="95">
        <f t="shared" si="2"/>
        <v>55</v>
      </c>
      <c r="J8" s="90">
        <v>20</v>
      </c>
      <c r="K8" s="95">
        <v>35</v>
      </c>
      <c r="L8" s="105">
        <v>3</v>
      </c>
      <c r="M8" s="83">
        <v>0</v>
      </c>
      <c r="N8" s="94">
        <f t="shared" si="3"/>
        <v>709</v>
      </c>
      <c r="O8" s="94">
        <v>349</v>
      </c>
      <c r="P8" s="94">
        <v>360</v>
      </c>
      <c r="Q8" s="37">
        <f t="shared" si="4"/>
        <v>12</v>
      </c>
      <c r="R8" s="37">
        <f t="shared" si="5"/>
        <v>236.33333333333334</v>
      </c>
      <c r="S8" s="38">
        <f t="shared" si="6"/>
        <v>19.694444444444443</v>
      </c>
      <c r="T8" s="39">
        <f t="shared" si="7"/>
        <v>12.89090909090909</v>
      </c>
    </row>
    <row r="9" spans="1:20" ht="12" customHeight="1">
      <c r="A9" s="35" t="s">
        <v>39</v>
      </c>
      <c r="B9" s="90">
        <f t="shared" si="0"/>
        <v>7</v>
      </c>
      <c r="C9" s="95">
        <v>7</v>
      </c>
      <c r="D9" s="83">
        <v>0</v>
      </c>
      <c r="E9" s="41">
        <f t="shared" si="1"/>
        <v>72</v>
      </c>
      <c r="F9" s="90">
        <v>53</v>
      </c>
      <c r="G9" s="95">
        <v>2</v>
      </c>
      <c r="H9" s="90">
        <v>17</v>
      </c>
      <c r="I9" s="95">
        <f t="shared" si="2"/>
        <v>114</v>
      </c>
      <c r="J9" s="90">
        <v>49</v>
      </c>
      <c r="K9" s="95">
        <v>65</v>
      </c>
      <c r="L9" s="105">
        <v>7</v>
      </c>
      <c r="M9" s="90">
        <v>1</v>
      </c>
      <c r="N9" s="94">
        <f t="shared" si="3"/>
        <v>1185</v>
      </c>
      <c r="O9" s="94">
        <v>629</v>
      </c>
      <c r="P9" s="94">
        <v>556</v>
      </c>
      <c r="Q9" s="37">
        <f t="shared" si="4"/>
        <v>10.285714285714286</v>
      </c>
      <c r="R9" s="37">
        <f t="shared" si="5"/>
        <v>169.28571428571428</v>
      </c>
      <c r="S9" s="38">
        <f t="shared" si="6"/>
        <v>16.458333333333332</v>
      </c>
      <c r="T9" s="39">
        <f t="shared" si="7"/>
        <v>10.394736842105264</v>
      </c>
    </row>
    <row r="10" spans="1:20" ht="12" customHeight="1">
      <c r="A10" s="35" t="s">
        <v>40</v>
      </c>
      <c r="B10" s="90">
        <f t="shared" si="0"/>
        <v>3</v>
      </c>
      <c r="C10" s="95">
        <v>3</v>
      </c>
      <c r="D10" s="83">
        <v>0</v>
      </c>
      <c r="E10" s="41">
        <f t="shared" si="1"/>
        <v>24</v>
      </c>
      <c r="F10" s="90">
        <v>20</v>
      </c>
      <c r="G10" s="95">
        <v>2</v>
      </c>
      <c r="H10" s="90">
        <v>2</v>
      </c>
      <c r="I10" s="95">
        <f t="shared" si="2"/>
        <v>42</v>
      </c>
      <c r="J10" s="90">
        <v>16</v>
      </c>
      <c r="K10" s="95">
        <v>26</v>
      </c>
      <c r="L10" s="105">
        <v>3</v>
      </c>
      <c r="M10" s="90">
        <v>1</v>
      </c>
      <c r="N10" s="94">
        <f t="shared" si="3"/>
        <v>356</v>
      </c>
      <c r="O10" s="94">
        <v>176</v>
      </c>
      <c r="P10" s="94">
        <v>180</v>
      </c>
      <c r="Q10" s="37">
        <f t="shared" si="4"/>
        <v>8</v>
      </c>
      <c r="R10" s="37">
        <f t="shared" si="5"/>
        <v>118.66666666666667</v>
      </c>
      <c r="S10" s="38">
        <f t="shared" si="6"/>
        <v>14.833333333333334</v>
      </c>
      <c r="T10" s="39">
        <f t="shared" si="7"/>
        <v>8.476190476190476</v>
      </c>
    </row>
    <row r="11" spans="1:20" ht="12" customHeight="1">
      <c r="A11" s="35" t="s">
        <v>41</v>
      </c>
      <c r="B11" s="90">
        <f t="shared" si="0"/>
        <v>14</v>
      </c>
      <c r="C11" s="95">
        <v>14</v>
      </c>
      <c r="D11" s="83">
        <v>0</v>
      </c>
      <c r="E11" s="41">
        <f t="shared" si="1"/>
        <v>183</v>
      </c>
      <c r="F11" s="90">
        <v>159</v>
      </c>
      <c r="G11" s="95">
        <v>1</v>
      </c>
      <c r="H11" s="90">
        <v>23</v>
      </c>
      <c r="I11" s="95">
        <f t="shared" si="2"/>
        <v>280</v>
      </c>
      <c r="J11" s="90">
        <v>101</v>
      </c>
      <c r="K11" s="95">
        <v>179</v>
      </c>
      <c r="L11" s="105">
        <v>14</v>
      </c>
      <c r="M11" s="90">
        <v>3</v>
      </c>
      <c r="N11" s="94">
        <f t="shared" si="3"/>
        <v>4348</v>
      </c>
      <c r="O11" s="94">
        <v>2176</v>
      </c>
      <c r="P11" s="94">
        <v>2172</v>
      </c>
      <c r="Q11" s="37">
        <f t="shared" si="4"/>
        <v>13.071428571428571</v>
      </c>
      <c r="R11" s="37">
        <f t="shared" si="5"/>
        <v>310.57142857142856</v>
      </c>
      <c r="S11" s="38">
        <f t="shared" si="6"/>
        <v>23.759562841530055</v>
      </c>
      <c r="T11" s="39">
        <f t="shared" si="7"/>
        <v>15.528571428571428</v>
      </c>
    </row>
    <row r="12" spans="1:20" ht="12" customHeight="1">
      <c r="A12" s="35" t="s">
        <v>42</v>
      </c>
      <c r="B12" s="90">
        <f t="shared" si="0"/>
        <v>2</v>
      </c>
      <c r="C12" s="95">
        <v>2</v>
      </c>
      <c r="D12" s="83">
        <v>0</v>
      </c>
      <c r="E12" s="41">
        <f t="shared" si="1"/>
        <v>28</v>
      </c>
      <c r="F12" s="90">
        <v>23</v>
      </c>
      <c r="G12" s="83">
        <v>0</v>
      </c>
      <c r="H12" s="90">
        <v>5</v>
      </c>
      <c r="I12" s="95">
        <f t="shared" si="2"/>
        <v>43</v>
      </c>
      <c r="J12" s="90">
        <v>20</v>
      </c>
      <c r="K12" s="95">
        <v>23</v>
      </c>
      <c r="L12" s="105">
        <v>2</v>
      </c>
      <c r="M12" s="90">
        <v>1</v>
      </c>
      <c r="N12" s="94">
        <f t="shared" si="3"/>
        <v>630</v>
      </c>
      <c r="O12" s="94">
        <v>327</v>
      </c>
      <c r="P12" s="94">
        <v>303</v>
      </c>
      <c r="Q12" s="37">
        <f t="shared" si="4"/>
        <v>14</v>
      </c>
      <c r="R12" s="37">
        <f t="shared" si="5"/>
        <v>315</v>
      </c>
      <c r="S12" s="38">
        <f t="shared" si="6"/>
        <v>22.5</v>
      </c>
      <c r="T12" s="39">
        <f t="shared" si="7"/>
        <v>14.651162790697674</v>
      </c>
    </row>
    <row r="13" spans="1:20" ht="12" customHeight="1">
      <c r="A13" s="35" t="s">
        <v>43</v>
      </c>
      <c r="B13" s="90">
        <f t="shared" si="0"/>
        <v>3</v>
      </c>
      <c r="C13" s="95">
        <v>3</v>
      </c>
      <c r="D13" s="83">
        <v>0</v>
      </c>
      <c r="E13" s="41">
        <f t="shared" si="1"/>
        <v>25</v>
      </c>
      <c r="F13" s="90">
        <v>19</v>
      </c>
      <c r="G13" s="83">
        <v>0</v>
      </c>
      <c r="H13" s="90">
        <v>6</v>
      </c>
      <c r="I13" s="95">
        <f t="shared" si="2"/>
        <v>43</v>
      </c>
      <c r="J13" s="90">
        <v>17</v>
      </c>
      <c r="K13" s="95">
        <v>26</v>
      </c>
      <c r="L13" s="105">
        <v>3</v>
      </c>
      <c r="M13" s="90">
        <v>1</v>
      </c>
      <c r="N13" s="94">
        <f t="shared" si="3"/>
        <v>468</v>
      </c>
      <c r="O13" s="94">
        <v>244</v>
      </c>
      <c r="P13" s="94">
        <v>224</v>
      </c>
      <c r="Q13" s="37">
        <f t="shared" si="4"/>
        <v>8.333333333333334</v>
      </c>
      <c r="R13" s="37">
        <f t="shared" si="5"/>
        <v>156</v>
      </c>
      <c r="S13" s="38">
        <f t="shared" si="6"/>
        <v>18.72</v>
      </c>
      <c r="T13" s="39">
        <f t="shared" si="7"/>
        <v>10.883720930232558</v>
      </c>
    </row>
    <row r="14" spans="1:20" ht="12" customHeight="1">
      <c r="A14" s="35" t="s">
        <v>44</v>
      </c>
      <c r="B14" s="90">
        <f t="shared" si="0"/>
        <v>2</v>
      </c>
      <c r="C14" s="95">
        <v>2</v>
      </c>
      <c r="D14" s="83">
        <v>0</v>
      </c>
      <c r="E14" s="41">
        <f t="shared" si="1"/>
        <v>16</v>
      </c>
      <c r="F14" s="90">
        <v>13</v>
      </c>
      <c r="G14" s="83">
        <v>0</v>
      </c>
      <c r="H14" s="90">
        <v>3</v>
      </c>
      <c r="I14" s="95">
        <f t="shared" si="2"/>
        <v>28</v>
      </c>
      <c r="J14" s="90">
        <v>11</v>
      </c>
      <c r="K14" s="95">
        <v>17</v>
      </c>
      <c r="L14" s="105">
        <v>2</v>
      </c>
      <c r="M14" s="83">
        <v>0</v>
      </c>
      <c r="N14" s="94">
        <f t="shared" si="3"/>
        <v>294</v>
      </c>
      <c r="O14" s="94">
        <v>146</v>
      </c>
      <c r="P14" s="94">
        <v>148</v>
      </c>
      <c r="Q14" s="37">
        <f t="shared" si="4"/>
        <v>8</v>
      </c>
      <c r="R14" s="37">
        <f t="shared" si="5"/>
        <v>147</v>
      </c>
      <c r="S14" s="38">
        <f t="shared" si="6"/>
        <v>18.375</v>
      </c>
      <c r="T14" s="39">
        <f t="shared" si="7"/>
        <v>10.5</v>
      </c>
    </row>
    <row r="15" spans="1:20" ht="12" customHeight="1">
      <c r="A15" s="35" t="s">
        <v>45</v>
      </c>
      <c r="B15" s="90">
        <f t="shared" si="0"/>
        <v>4</v>
      </c>
      <c r="C15" s="95">
        <v>4</v>
      </c>
      <c r="D15" s="83">
        <v>0</v>
      </c>
      <c r="E15" s="41">
        <f t="shared" si="1"/>
        <v>27</v>
      </c>
      <c r="F15" s="90">
        <v>24</v>
      </c>
      <c r="G15" s="83">
        <v>0</v>
      </c>
      <c r="H15" s="90">
        <v>3</v>
      </c>
      <c r="I15" s="95">
        <f t="shared" si="2"/>
        <v>48</v>
      </c>
      <c r="J15" s="90">
        <v>19</v>
      </c>
      <c r="K15" s="95">
        <v>29</v>
      </c>
      <c r="L15" s="105">
        <v>4</v>
      </c>
      <c r="M15" s="90">
        <v>1</v>
      </c>
      <c r="N15" s="94">
        <f t="shared" si="3"/>
        <v>324</v>
      </c>
      <c r="O15" s="94">
        <v>169</v>
      </c>
      <c r="P15" s="94">
        <v>155</v>
      </c>
      <c r="Q15" s="37">
        <f t="shared" si="4"/>
        <v>6.75</v>
      </c>
      <c r="R15" s="37">
        <f t="shared" si="5"/>
        <v>81</v>
      </c>
      <c r="S15" s="38">
        <f t="shared" si="6"/>
        <v>12</v>
      </c>
      <c r="T15" s="39">
        <f t="shared" si="7"/>
        <v>6.75</v>
      </c>
    </row>
    <row r="16" spans="1:20" ht="12" customHeight="1">
      <c r="A16" s="35" t="s">
        <v>46</v>
      </c>
      <c r="B16" s="90">
        <f t="shared" si="0"/>
        <v>2</v>
      </c>
      <c r="C16" s="95">
        <v>2</v>
      </c>
      <c r="D16" s="83">
        <v>0</v>
      </c>
      <c r="E16" s="41">
        <f t="shared" si="1"/>
        <v>19</v>
      </c>
      <c r="F16" s="90">
        <v>16</v>
      </c>
      <c r="G16" s="83">
        <v>0</v>
      </c>
      <c r="H16" s="90">
        <v>3</v>
      </c>
      <c r="I16" s="95">
        <f t="shared" si="2"/>
        <v>31</v>
      </c>
      <c r="J16" s="90">
        <v>9</v>
      </c>
      <c r="K16" s="95">
        <v>22</v>
      </c>
      <c r="L16" s="105">
        <v>2</v>
      </c>
      <c r="M16" s="90">
        <v>1</v>
      </c>
      <c r="N16" s="94">
        <f t="shared" si="3"/>
        <v>274</v>
      </c>
      <c r="O16" s="94">
        <v>136</v>
      </c>
      <c r="P16" s="94">
        <v>138</v>
      </c>
      <c r="Q16" s="37">
        <f t="shared" si="4"/>
        <v>9.5</v>
      </c>
      <c r="R16" s="37">
        <f t="shared" si="5"/>
        <v>137</v>
      </c>
      <c r="S16" s="38">
        <f t="shared" si="6"/>
        <v>14.421052631578947</v>
      </c>
      <c r="T16" s="39">
        <f t="shared" si="7"/>
        <v>8.838709677419354</v>
      </c>
    </row>
    <row r="17" spans="1:20" ht="12" customHeight="1">
      <c r="A17" s="35" t="s">
        <v>47</v>
      </c>
      <c r="B17" s="90">
        <f t="shared" si="0"/>
        <v>3</v>
      </c>
      <c r="C17" s="95">
        <v>3</v>
      </c>
      <c r="D17" s="83">
        <v>0</v>
      </c>
      <c r="E17" s="41">
        <f t="shared" si="1"/>
        <v>34</v>
      </c>
      <c r="F17" s="90">
        <v>29</v>
      </c>
      <c r="G17" s="83">
        <v>0</v>
      </c>
      <c r="H17" s="90">
        <v>5</v>
      </c>
      <c r="I17" s="95">
        <f t="shared" si="2"/>
        <v>54</v>
      </c>
      <c r="J17" s="90">
        <v>16</v>
      </c>
      <c r="K17" s="95">
        <v>38</v>
      </c>
      <c r="L17" s="105">
        <v>3</v>
      </c>
      <c r="M17" s="83">
        <v>0</v>
      </c>
      <c r="N17" s="94">
        <f t="shared" si="3"/>
        <v>709</v>
      </c>
      <c r="O17" s="94">
        <v>347</v>
      </c>
      <c r="P17" s="94">
        <v>362</v>
      </c>
      <c r="Q17" s="37">
        <f t="shared" si="4"/>
        <v>11.333333333333334</v>
      </c>
      <c r="R17" s="37">
        <f t="shared" si="5"/>
        <v>236.33333333333334</v>
      </c>
      <c r="S17" s="38">
        <f t="shared" si="6"/>
        <v>20.852941176470587</v>
      </c>
      <c r="T17" s="39">
        <f t="shared" si="7"/>
        <v>13.12962962962963</v>
      </c>
    </row>
    <row r="18" spans="1:20" ht="12" customHeight="1">
      <c r="A18" s="35" t="s">
        <v>48</v>
      </c>
      <c r="B18" s="90">
        <f t="shared" si="0"/>
        <v>7</v>
      </c>
      <c r="C18" s="95">
        <v>7</v>
      </c>
      <c r="D18" s="83">
        <v>0</v>
      </c>
      <c r="E18" s="41">
        <f t="shared" si="1"/>
        <v>59</v>
      </c>
      <c r="F18" s="90">
        <v>44</v>
      </c>
      <c r="G18" s="95">
        <v>2</v>
      </c>
      <c r="H18" s="90">
        <v>13</v>
      </c>
      <c r="I18" s="95">
        <f t="shared" si="2"/>
        <v>92</v>
      </c>
      <c r="J18" s="90">
        <v>36</v>
      </c>
      <c r="K18" s="95">
        <v>56</v>
      </c>
      <c r="L18" s="105">
        <v>8</v>
      </c>
      <c r="M18" s="83">
        <v>0</v>
      </c>
      <c r="N18" s="94">
        <f t="shared" si="3"/>
        <v>661</v>
      </c>
      <c r="O18" s="94">
        <v>344</v>
      </c>
      <c r="P18" s="94">
        <v>317</v>
      </c>
      <c r="Q18" s="37">
        <f t="shared" si="4"/>
        <v>8.428571428571429</v>
      </c>
      <c r="R18" s="37">
        <f t="shared" si="5"/>
        <v>94.42857142857143</v>
      </c>
      <c r="S18" s="38">
        <f t="shared" si="6"/>
        <v>11.203389830508474</v>
      </c>
      <c r="T18" s="39">
        <f t="shared" si="7"/>
        <v>7.184782608695652</v>
      </c>
    </row>
    <row r="19" spans="1:20" ht="12" customHeight="1">
      <c r="A19" s="35" t="s">
        <v>79</v>
      </c>
      <c r="B19" s="90">
        <f t="shared" si="0"/>
        <v>11</v>
      </c>
      <c r="C19" s="95">
        <v>11</v>
      </c>
      <c r="D19" s="83">
        <v>0</v>
      </c>
      <c r="E19" s="41">
        <f t="shared" si="1"/>
        <v>101</v>
      </c>
      <c r="F19" s="90">
        <v>82</v>
      </c>
      <c r="G19" s="83">
        <v>0</v>
      </c>
      <c r="H19" s="90">
        <v>19</v>
      </c>
      <c r="I19" s="95">
        <f t="shared" si="2"/>
        <v>167</v>
      </c>
      <c r="J19" s="90">
        <v>65</v>
      </c>
      <c r="K19" s="95">
        <v>102</v>
      </c>
      <c r="L19" s="105">
        <v>12</v>
      </c>
      <c r="M19" s="90">
        <v>1</v>
      </c>
      <c r="N19" s="94">
        <f t="shared" si="3"/>
        <v>1586</v>
      </c>
      <c r="O19" s="94">
        <v>830</v>
      </c>
      <c r="P19" s="94">
        <v>756</v>
      </c>
      <c r="Q19" s="37">
        <f t="shared" si="4"/>
        <v>9.181818181818182</v>
      </c>
      <c r="R19" s="37">
        <f t="shared" si="5"/>
        <v>144.1818181818182</v>
      </c>
      <c r="S19" s="38">
        <f t="shared" si="6"/>
        <v>15.702970297029703</v>
      </c>
      <c r="T19" s="39">
        <f t="shared" si="7"/>
        <v>9.497005988023952</v>
      </c>
    </row>
    <row r="20" spans="1:20" ht="12" customHeight="1">
      <c r="A20" s="35" t="s">
        <v>49</v>
      </c>
      <c r="B20" s="90">
        <f t="shared" si="0"/>
        <v>4</v>
      </c>
      <c r="C20" s="95">
        <v>4</v>
      </c>
      <c r="D20" s="83">
        <v>0</v>
      </c>
      <c r="E20" s="41">
        <f t="shared" si="1"/>
        <v>30</v>
      </c>
      <c r="F20" s="90">
        <v>25</v>
      </c>
      <c r="G20" s="83">
        <v>0</v>
      </c>
      <c r="H20" s="90">
        <v>5</v>
      </c>
      <c r="I20" s="95">
        <f t="shared" si="2"/>
        <v>51</v>
      </c>
      <c r="J20" s="90">
        <v>20</v>
      </c>
      <c r="K20" s="95">
        <v>31</v>
      </c>
      <c r="L20" s="105">
        <v>4</v>
      </c>
      <c r="M20" s="90">
        <v>1</v>
      </c>
      <c r="N20" s="94">
        <f t="shared" si="3"/>
        <v>394</v>
      </c>
      <c r="O20" s="94">
        <v>203</v>
      </c>
      <c r="P20" s="94">
        <v>191</v>
      </c>
      <c r="Q20" s="37">
        <f t="shared" si="4"/>
        <v>7.5</v>
      </c>
      <c r="R20" s="37">
        <f t="shared" si="5"/>
        <v>98.5</v>
      </c>
      <c r="S20" s="38">
        <f t="shared" si="6"/>
        <v>13.133333333333333</v>
      </c>
      <c r="T20" s="39">
        <f t="shared" si="7"/>
        <v>7.7254901960784315</v>
      </c>
    </row>
    <row r="21" spans="1:20" ht="12" customHeight="1">
      <c r="A21" s="35" t="s">
        <v>50</v>
      </c>
      <c r="B21" s="90">
        <f t="shared" si="0"/>
        <v>1</v>
      </c>
      <c r="C21" s="95">
        <v>1</v>
      </c>
      <c r="D21" s="83">
        <v>0</v>
      </c>
      <c r="E21" s="41">
        <f t="shared" si="1"/>
        <v>11</v>
      </c>
      <c r="F21" s="90">
        <v>8</v>
      </c>
      <c r="G21" s="83">
        <v>0</v>
      </c>
      <c r="H21" s="90">
        <v>3</v>
      </c>
      <c r="I21" s="95">
        <f t="shared" si="2"/>
        <v>19</v>
      </c>
      <c r="J21" s="90">
        <v>6</v>
      </c>
      <c r="K21" s="95">
        <v>13</v>
      </c>
      <c r="L21" s="105">
        <v>1</v>
      </c>
      <c r="M21" s="83">
        <v>0</v>
      </c>
      <c r="N21" s="94">
        <f t="shared" si="3"/>
        <v>216</v>
      </c>
      <c r="O21" s="94">
        <v>108</v>
      </c>
      <c r="P21" s="94">
        <v>108</v>
      </c>
      <c r="Q21" s="37">
        <f t="shared" si="4"/>
        <v>11</v>
      </c>
      <c r="R21" s="37">
        <f t="shared" si="5"/>
        <v>216</v>
      </c>
      <c r="S21" s="38">
        <f t="shared" si="6"/>
        <v>19.636363636363637</v>
      </c>
      <c r="T21" s="39">
        <f t="shared" si="7"/>
        <v>11.368421052631579</v>
      </c>
    </row>
    <row r="22" spans="1:20" ht="12" customHeight="1">
      <c r="A22" s="35" t="s">
        <v>80</v>
      </c>
      <c r="B22" s="90">
        <f t="shared" si="0"/>
        <v>1</v>
      </c>
      <c r="C22" s="95">
        <v>1</v>
      </c>
      <c r="D22" s="83"/>
      <c r="E22" s="41">
        <v>7</v>
      </c>
      <c r="F22" s="90">
        <v>6</v>
      </c>
      <c r="G22" s="83">
        <v>0</v>
      </c>
      <c r="H22" s="90">
        <v>1</v>
      </c>
      <c r="I22" s="95">
        <f t="shared" si="2"/>
        <v>10</v>
      </c>
      <c r="J22" s="90">
        <v>4</v>
      </c>
      <c r="K22" s="95">
        <v>6</v>
      </c>
      <c r="L22" s="105">
        <v>1</v>
      </c>
      <c r="M22" s="83">
        <v>0</v>
      </c>
      <c r="N22" s="94">
        <f t="shared" si="3"/>
        <v>51</v>
      </c>
      <c r="O22" s="94">
        <v>21</v>
      </c>
      <c r="P22" s="94">
        <v>30</v>
      </c>
      <c r="Q22" s="37">
        <f t="shared" si="4"/>
        <v>7</v>
      </c>
      <c r="R22" s="37">
        <f t="shared" si="5"/>
        <v>51</v>
      </c>
      <c r="S22" s="38">
        <f t="shared" si="6"/>
        <v>7.285714285714286</v>
      </c>
      <c r="T22" s="39">
        <f t="shared" si="7"/>
        <v>5.1</v>
      </c>
    </row>
    <row r="23" spans="1:20" ht="12" customHeight="1">
      <c r="A23" s="35"/>
      <c r="B23" s="40"/>
      <c r="C23" s="43"/>
      <c r="D23" s="60"/>
      <c r="E23" s="41"/>
      <c r="F23" s="40"/>
      <c r="G23" s="61"/>
      <c r="H23" s="40"/>
      <c r="I23" s="42"/>
      <c r="J23" s="40"/>
      <c r="K23" s="42"/>
      <c r="L23" s="43"/>
      <c r="M23" s="60"/>
      <c r="N23" s="60"/>
      <c r="O23" s="60"/>
      <c r="P23" s="60"/>
      <c r="Q23" s="37"/>
      <c r="R23" s="37"/>
      <c r="S23" s="38"/>
      <c r="T23" s="39"/>
    </row>
    <row r="24" spans="1:20" s="59" customFormat="1" ht="12" customHeight="1">
      <c r="A24" s="27" t="s">
        <v>81</v>
      </c>
      <c r="B24" s="28">
        <f t="shared" si="0"/>
        <v>133</v>
      </c>
      <c r="C24" s="76">
        <v>132</v>
      </c>
      <c r="D24" s="28">
        <v>1</v>
      </c>
      <c r="E24" s="29">
        <f t="shared" si="1"/>
        <v>1677</v>
      </c>
      <c r="F24" s="28">
        <v>1400</v>
      </c>
      <c r="G24" s="30">
        <v>14</v>
      </c>
      <c r="H24" s="28">
        <v>263</v>
      </c>
      <c r="I24" s="30">
        <f t="shared" si="2"/>
        <v>2532</v>
      </c>
      <c r="J24" s="28">
        <v>907</v>
      </c>
      <c r="K24" s="30">
        <v>1625</v>
      </c>
      <c r="L24" s="76">
        <v>140</v>
      </c>
      <c r="M24" s="28">
        <v>22</v>
      </c>
      <c r="N24" s="28">
        <f t="shared" si="3"/>
        <v>36856</v>
      </c>
      <c r="O24" s="28">
        <v>19098</v>
      </c>
      <c r="P24" s="28">
        <v>17758</v>
      </c>
      <c r="Q24" s="32">
        <f t="shared" si="4"/>
        <v>12.609022556390977</v>
      </c>
      <c r="R24" s="32">
        <f t="shared" si="5"/>
        <v>277.1127819548872</v>
      </c>
      <c r="S24" s="33">
        <f t="shared" si="6"/>
        <v>21.977340488968395</v>
      </c>
      <c r="T24" s="34">
        <f t="shared" si="7"/>
        <v>14.55608214849921</v>
      </c>
    </row>
    <row r="25" spans="1:20" ht="12" customHeight="1">
      <c r="A25" s="35" t="s">
        <v>51</v>
      </c>
      <c r="B25" s="90">
        <f t="shared" si="0"/>
        <v>43</v>
      </c>
      <c r="C25" s="95">
        <v>43</v>
      </c>
      <c r="D25" s="83">
        <v>0</v>
      </c>
      <c r="E25" s="95">
        <f t="shared" si="1"/>
        <v>607</v>
      </c>
      <c r="F25" s="90">
        <v>523</v>
      </c>
      <c r="G25" s="95">
        <v>5</v>
      </c>
      <c r="H25" s="90">
        <v>79</v>
      </c>
      <c r="I25" s="95">
        <f t="shared" si="2"/>
        <v>891</v>
      </c>
      <c r="J25" s="90">
        <v>321</v>
      </c>
      <c r="K25" s="95">
        <v>570</v>
      </c>
      <c r="L25" s="105">
        <v>48</v>
      </c>
      <c r="M25" s="90">
        <v>7</v>
      </c>
      <c r="N25" s="94">
        <f t="shared" si="3"/>
        <v>14347</v>
      </c>
      <c r="O25" s="94">
        <v>7409</v>
      </c>
      <c r="P25" s="94">
        <v>6938</v>
      </c>
      <c r="Q25" s="37">
        <f t="shared" si="4"/>
        <v>14.116279069767442</v>
      </c>
      <c r="R25" s="37">
        <f t="shared" si="5"/>
        <v>333.6511627906977</v>
      </c>
      <c r="S25" s="38">
        <f t="shared" si="6"/>
        <v>23.635914332784186</v>
      </c>
      <c r="T25" s="39">
        <f t="shared" si="7"/>
        <v>16.10213243546577</v>
      </c>
    </row>
    <row r="26" spans="1:20" ht="12" customHeight="1">
      <c r="A26" s="35" t="s">
        <v>52</v>
      </c>
      <c r="B26" s="90">
        <f t="shared" si="0"/>
        <v>11</v>
      </c>
      <c r="C26" s="95">
        <v>11</v>
      </c>
      <c r="D26" s="83">
        <v>0</v>
      </c>
      <c r="E26" s="95">
        <f t="shared" si="1"/>
        <v>114</v>
      </c>
      <c r="F26" s="90">
        <v>86</v>
      </c>
      <c r="G26" s="95">
        <v>2</v>
      </c>
      <c r="H26" s="90">
        <v>26</v>
      </c>
      <c r="I26" s="95">
        <f t="shared" si="2"/>
        <v>181</v>
      </c>
      <c r="J26" s="90">
        <v>66</v>
      </c>
      <c r="K26" s="95">
        <v>115</v>
      </c>
      <c r="L26" s="105">
        <v>11</v>
      </c>
      <c r="M26" s="90">
        <v>1</v>
      </c>
      <c r="N26" s="94">
        <f t="shared" si="3"/>
        <v>2268</v>
      </c>
      <c r="O26" s="94">
        <v>1178</v>
      </c>
      <c r="P26" s="94">
        <v>1090</v>
      </c>
      <c r="Q26" s="37">
        <f t="shared" si="4"/>
        <v>10.363636363636363</v>
      </c>
      <c r="R26" s="37">
        <f t="shared" si="5"/>
        <v>206.1818181818182</v>
      </c>
      <c r="S26" s="38">
        <f t="shared" si="6"/>
        <v>19.894736842105264</v>
      </c>
      <c r="T26" s="39">
        <f t="shared" si="7"/>
        <v>12.530386740331492</v>
      </c>
    </row>
    <row r="27" spans="1:20" ht="12" customHeight="1">
      <c r="A27" s="35" t="s">
        <v>53</v>
      </c>
      <c r="B27" s="90">
        <f t="shared" si="0"/>
        <v>10</v>
      </c>
      <c r="C27" s="95">
        <v>10</v>
      </c>
      <c r="D27" s="83">
        <v>0</v>
      </c>
      <c r="E27" s="95">
        <f t="shared" si="1"/>
        <v>93</v>
      </c>
      <c r="F27" s="90">
        <v>72</v>
      </c>
      <c r="G27" s="83">
        <v>0</v>
      </c>
      <c r="H27" s="90">
        <v>21</v>
      </c>
      <c r="I27" s="95">
        <f t="shared" si="2"/>
        <v>145</v>
      </c>
      <c r="J27" s="90">
        <v>51</v>
      </c>
      <c r="K27" s="95">
        <v>94</v>
      </c>
      <c r="L27" s="105">
        <v>10</v>
      </c>
      <c r="M27" s="83">
        <v>0</v>
      </c>
      <c r="N27" s="94">
        <f t="shared" si="3"/>
        <v>1564</v>
      </c>
      <c r="O27" s="94">
        <v>815</v>
      </c>
      <c r="P27" s="94">
        <v>749</v>
      </c>
      <c r="Q27" s="37">
        <f t="shared" si="4"/>
        <v>9.3</v>
      </c>
      <c r="R27" s="37">
        <f t="shared" si="5"/>
        <v>156.4</v>
      </c>
      <c r="S27" s="38">
        <f t="shared" si="6"/>
        <v>16.817204301075268</v>
      </c>
      <c r="T27" s="39">
        <f t="shared" si="7"/>
        <v>10.786206896551723</v>
      </c>
    </row>
    <row r="28" spans="1:20" ht="12" customHeight="1">
      <c r="A28" s="35" t="s">
        <v>54</v>
      </c>
      <c r="B28" s="90">
        <f t="shared" si="0"/>
        <v>12</v>
      </c>
      <c r="C28" s="95">
        <v>12</v>
      </c>
      <c r="D28" s="83">
        <v>0</v>
      </c>
      <c r="E28" s="95">
        <f t="shared" si="1"/>
        <v>106</v>
      </c>
      <c r="F28" s="90">
        <v>81</v>
      </c>
      <c r="G28" s="95">
        <v>1</v>
      </c>
      <c r="H28" s="90">
        <v>24</v>
      </c>
      <c r="I28" s="95">
        <f t="shared" si="2"/>
        <v>169</v>
      </c>
      <c r="J28" s="90">
        <v>59</v>
      </c>
      <c r="K28" s="95">
        <v>110</v>
      </c>
      <c r="L28" s="105">
        <v>12</v>
      </c>
      <c r="M28" s="90">
        <v>1</v>
      </c>
      <c r="N28" s="94">
        <f t="shared" si="3"/>
        <v>1650</v>
      </c>
      <c r="O28" s="94">
        <v>843</v>
      </c>
      <c r="P28" s="94">
        <v>807</v>
      </c>
      <c r="Q28" s="37">
        <f t="shared" si="4"/>
        <v>8.833333333333334</v>
      </c>
      <c r="R28" s="37">
        <f t="shared" si="5"/>
        <v>137.5</v>
      </c>
      <c r="S28" s="38">
        <f t="shared" si="6"/>
        <v>15.566037735849056</v>
      </c>
      <c r="T28" s="39">
        <f t="shared" si="7"/>
        <v>9.763313609467456</v>
      </c>
    </row>
    <row r="29" spans="1:20" ht="12" customHeight="1">
      <c r="A29" s="35" t="s">
        <v>55</v>
      </c>
      <c r="B29" s="90">
        <f t="shared" si="0"/>
        <v>2</v>
      </c>
      <c r="C29" s="95">
        <v>2</v>
      </c>
      <c r="D29" s="83">
        <v>0</v>
      </c>
      <c r="E29" s="95">
        <f t="shared" si="1"/>
        <v>18</v>
      </c>
      <c r="F29" s="90">
        <v>15</v>
      </c>
      <c r="G29" s="83">
        <v>0</v>
      </c>
      <c r="H29" s="90">
        <v>3</v>
      </c>
      <c r="I29" s="95">
        <f t="shared" si="2"/>
        <v>29</v>
      </c>
      <c r="J29" s="90">
        <v>7</v>
      </c>
      <c r="K29" s="95">
        <v>22</v>
      </c>
      <c r="L29" s="105">
        <v>2</v>
      </c>
      <c r="M29" s="83">
        <v>0</v>
      </c>
      <c r="N29" s="94">
        <f t="shared" si="3"/>
        <v>289</v>
      </c>
      <c r="O29" s="94">
        <v>173</v>
      </c>
      <c r="P29" s="94">
        <v>116</v>
      </c>
      <c r="Q29" s="37">
        <f t="shared" si="4"/>
        <v>9</v>
      </c>
      <c r="R29" s="37">
        <f t="shared" si="5"/>
        <v>144.5</v>
      </c>
      <c r="S29" s="38">
        <f t="shared" si="6"/>
        <v>16.055555555555557</v>
      </c>
      <c r="T29" s="39">
        <f t="shared" si="7"/>
        <v>9.96551724137931</v>
      </c>
    </row>
    <row r="30" spans="1:20" ht="12" customHeight="1">
      <c r="A30" s="35" t="s">
        <v>56</v>
      </c>
      <c r="B30" s="90">
        <f t="shared" si="0"/>
        <v>18</v>
      </c>
      <c r="C30" s="95">
        <v>18</v>
      </c>
      <c r="D30" s="83">
        <v>0</v>
      </c>
      <c r="E30" s="95">
        <f t="shared" si="1"/>
        <v>287</v>
      </c>
      <c r="F30" s="90">
        <v>249</v>
      </c>
      <c r="G30" s="83">
        <v>0</v>
      </c>
      <c r="H30" s="90">
        <v>38</v>
      </c>
      <c r="I30" s="95">
        <f t="shared" si="2"/>
        <v>438</v>
      </c>
      <c r="J30" s="90">
        <v>155</v>
      </c>
      <c r="K30" s="95">
        <v>283</v>
      </c>
      <c r="L30" s="105">
        <v>19</v>
      </c>
      <c r="M30" s="90">
        <v>7</v>
      </c>
      <c r="N30" s="94">
        <f t="shared" si="3"/>
        <v>7229</v>
      </c>
      <c r="O30" s="94">
        <v>3707</v>
      </c>
      <c r="P30" s="94">
        <v>3522</v>
      </c>
      <c r="Q30" s="37">
        <f t="shared" si="4"/>
        <v>15.944444444444445</v>
      </c>
      <c r="R30" s="37">
        <f t="shared" si="5"/>
        <v>401.6111111111111</v>
      </c>
      <c r="S30" s="38">
        <f t="shared" si="6"/>
        <v>25.18815331010453</v>
      </c>
      <c r="T30" s="39">
        <f t="shared" si="7"/>
        <v>16.504566210045663</v>
      </c>
    </row>
    <row r="31" spans="1:20" ht="12" customHeight="1">
      <c r="A31" s="35" t="s">
        <v>57</v>
      </c>
      <c r="B31" s="90">
        <f t="shared" si="0"/>
        <v>17</v>
      </c>
      <c r="C31" s="95">
        <v>17</v>
      </c>
      <c r="D31" s="83">
        <v>0</v>
      </c>
      <c r="E31" s="95">
        <f t="shared" si="1"/>
        <v>203</v>
      </c>
      <c r="F31" s="90">
        <v>167</v>
      </c>
      <c r="G31" s="95">
        <v>2</v>
      </c>
      <c r="H31" s="90">
        <v>34</v>
      </c>
      <c r="I31" s="95">
        <f t="shared" si="2"/>
        <v>306</v>
      </c>
      <c r="J31" s="90">
        <v>114</v>
      </c>
      <c r="K31" s="95">
        <v>192</v>
      </c>
      <c r="L31" s="105">
        <v>17</v>
      </c>
      <c r="M31" s="90">
        <v>2</v>
      </c>
      <c r="N31" s="94">
        <f t="shared" si="3"/>
        <v>4180</v>
      </c>
      <c r="O31" s="94">
        <v>2220</v>
      </c>
      <c r="P31" s="94">
        <v>1960</v>
      </c>
      <c r="Q31" s="37">
        <f t="shared" si="4"/>
        <v>11.941176470588236</v>
      </c>
      <c r="R31" s="37">
        <f t="shared" si="5"/>
        <v>245.88235294117646</v>
      </c>
      <c r="S31" s="38">
        <f t="shared" si="6"/>
        <v>20.591133004926107</v>
      </c>
      <c r="T31" s="39">
        <f t="shared" si="7"/>
        <v>13.660130718954248</v>
      </c>
    </row>
    <row r="32" spans="1:20" ht="12" customHeight="1">
      <c r="A32" s="35" t="s">
        <v>58</v>
      </c>
      <c r="B32" s="90">
        <f t="shared" si="0"/>
        <v>12</v>
      </c>
      <c r="C32" s="95">
        <v>12</v>
      </c>
      <c r="D32" s="83">
        <v>0</v>
      </c>
      <c r="E32" s="95">
        <f t="shared" si="1"/>
        <v>114</v>
      </c>
      <c r="F32" s="90">
        <v>89</v>
      </c>
      <c r="G32" s="95">
        <v>4</v>
      </c>
      <c r="H32" s="90">
        <v>21</v>
      </c>
      <c r="I32" s="95">
        <f t="shared" si="2"/>
        <v>182</v>
      </c>
      <c r="J32" s="90">
        <v>69</v>
      </c>
      <c r="K32" s="95">
        <v>113</v>
      </c>
      <c r="L32" s="105">
        <v>13</v>
      </c>
      <c r="M32" s="90">
        <v>3</v>
      </c>
      <c r="N32" s="94">
        <f t="shared" si="3"/>
        <v>1948</v>
      </c>
      <c r="O32" s="94">
        <v>1005</v>
      </c>
      <c r="P32" s="94">
        <v>943</v>
      </c>
      <c r="Q32" s="37">
        <f t="shared" si="4"/>
        <v>9.5</v>
      </c>
      <c r="R32" s="37">
        <f t="shared" si="5"/>
        <v>162.33333333333334</v>
      </c>
      <c r="S32" s="38">
        <f t="shared" si="6"/>
        <v>17.087719298245613</v>
      </c>
      <c r="T32" s="39">
        <f t="shared" si="7"/>
        <v>10.703296703296703</v>
      </c>
    </row>
    <row r="33" spans="1:20" ht="12" customHeight="1">
      <c r="A33" s="35" t="s">
        <v>0</v>
      </c>
      <c r="B33" s="90">
        <f t="shared" si="0"/>
        <v>8</v>
      </c>
      <c r="C33" s="95">
        <v>7</v>
      </c>
      <c r="D33" s="40">
        <v>1</v>
      </c>
      <c r="E33" s="95">
        <f t="shared" si="1"/>
        <v>135</v>
      </c>
      <c r="F33" s="90">
        <v>118</v>
      </c>
      <c r="G33" s="83">
        <v>0</v>
      </c>
      <c r="H33" s="90">
        <v>17</v>
      </c>
      <c r="I33" s="95">
        <f t="shared" si="2"/>
        <v>191</v>
      </c>
      <c r="J33" s="90">
        <v>65</v>
      </c>
      <c r="K33" s="95">
        <v>126</v>
      </c>
      <c r="L33" s="105">
        <v>8</v>
      </c>
      <c r="M33" s="90">
        <v>1</v>
      </c>
      <c r="N33" s="94">
        <f t="shared" si="3"/>
        <v>3381</v>
      </c>
      <c r="O33" s="94">
        <v>1748</v>
      </c>
      <c r="P33" s="94">
        <v>1633</v>
      </c>
      <c r="Q33" s="37">
        <f t="shared" si="4"/>
        <v>16.875</v>
      </c>
      <c r="R33" s="37">
        <f t="shared" si="5"/>
        <v>422.625</v>
      </c>
      <c r="S33" s="38">
        <f t="shared" si="6"/>
        <v>25.044444444444444</v>
      </c>
      <c r="T33" s="39">
        <f t="shared" si="7"/>
        <v>17.701570680628272</v>
      </c>
    </row>
    <row r="34" spans="1:20" ht="12" customHeight="1">
      <c r="A34" s="35"/>
      <c r="B34" s="40"/>
      <c r="C34" s="43"/>
      <c r="D34" s="60"/>
      <c r="E34" s="62"/>
      <c r="F34" s="60"/>
      <c r="G34" s="61"/>
      <c r="H34" s="60"/>
      <c r="I34" s="61"/>
      <c r="J34" s="60"/>
      <c r="K34" s="61"/>
      <c r="L34" s="106"/>
      <c r="M34" s="60"/>
      <c r="N34" s="60"/>
      <c r="O34" s="60"/>
      <c r="P34" s="60"/>
      <c r="Q34" s="37"/>
      <c r="R34" s="37"/>
      <c r="S34" s="38"/>
      <c r="T34" s="39"/>
    </row>
    <row r="35" spans="1:20" s="59" customFormat="1" ht="12" customHeight="1">
      <c r="A35" s="27" t="s">
        <v>82</v>
      </c>
      <c r="B35" s="28">
        <f t="shared" si="0"/>
        <v>114</v>
      </c>
      <c r="C35" s="76">
        <v>113</v>
      </c>
      <c r="D35" s="28">
        <v>1</v>
      </c>
      <c r="E35" s="29">
        <f t="shared" si="1"/>
        <v>1833</v>
      </c>
      <c r="F35" s="28">
        <v>1688</v>
      </c>
      <c r="G35" s="30">
        <v>4</v>
      </c>
      <c r="H35" s="28">
        <v>141</v>
      </c>
      <c r="I35" s="30">
        <f t="shared" si="2"/>
        <v>2661</v>
      </c>
      <c r="J35" s="28">
        <v>960</v>
      </c>
      <c r="K35" s="30">
        <v>1701</v>
      </c>
      <c r="L35" s="76">
        <v>125</v>
      </c>
      <c r="M35" s="28">
        <v>45</v>
      </c>
      <c r="N35" s="28">
        <f t="shared" si="3"/>
        <v>51037</v>
      </c>
      <c r="O35" s="28">
        <v>26100</v>
      </c>
      <c r="P35" s="28">
        <v>24937</v>
      </c>
      <c r="Q35" s="32">
        <f t="shared" si="4"/>
        <v>16.07894736842105</v>
      </c>
      <c r="R35" s="32">
        <f t="shared" si="5"/>
        <v>447.6929824561403</v>
      </c>
      <c r="S35" s="33">
        <f t="shared" si="6"/>
        <v>27.84342607746863</v>
      </c>
      <c r="T35" s="34">
        <f t="shared" si="7"/>
        <v>19.179631717399474</v>
      </c>
    </row>
    <row r="36" spans="1:20" ht="12" customHeight="1">
      <c r="A36" s="49" t="s">
        <v>59</v>
      </c>
      <c r="B36" s="97">
        <f t="shared" si="0"/>
        <v>114</v>
      </c>
      <c r="C36" s="107">
        <v>113</v>
      </c>
      <c r="D36" s="63">
        <v>1</v>
      </c>
      <c r="E36" s="66">
        <v>1833</v>
      </c>
      <c r="F36" s="97">
        <v>1688</v>
      </c>
      <c r="G36" s="103">
        <v>4</v>
      </c>
      <c r="H36" s="97">
        <v>141</v>
      </c>
      <c r="I36" s="103">
        <f t="shared" si="2"/>
        <v>2661</v>
      </c>
      <c r="J36" s="97">
        <v>960</v>
      </c>
      <c r="K36" s="103">
        <v>1701</v>
      </c>
      <c r="L36" s="108">
        <v>125</v>
      </c>
      <c r="M36" s="97">
        <v>45</v>
      </c>
      <c r="N36" s="102">
        <f t="shared" si="3"/>
        <v>51037</v>
      </c>
      <c r="O36" s="102">
        <v>26100</v>
      </c>
      <c r="P36" s="102">
        <v>24937</v>
      </c>
      <c r="Q36" s="50">
        <f t="shared" si="4"/>
        <v>16.07894736842105</v>
      </c>
      <c r="R36" s="50">
        <f t="shared" si="5"/>
        <v>447.6929824561403</v>
      </c>
      <c r="S36" s="51">
        <f t="shared" si="6"/>
        <v>27.84342607746863</v>
      </c>
      <c r="T36" s="57">
        <f t="shared" si="7"/>
        <v>19.179631717399474</v>
      </c>
    </row>
  </sheetData>
  <sheetProtection/>
  <mergeCells count="10">
    <mergeCell ref="S1:S2"/>
    <mergeCell ref="T1:T2"/>
    <mergeCell ref="A1:A2"/>
    <mergeCell ref="B1:D1"/>
    <mergeCell ref="E1:H1"/>
    <mergeCell ref="I1:K1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31496062992125984" footer="0.2362204724409449"/>
  <pageSetup firstPageNumber="40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50" zoomScaleNormal="150" zoomScalePageLayoutView="0" workbookViewId="0" topLeftCell="A1">
      <selection activeCell="A17" sqref="A17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5.00390625" style="3" customWidth="1"/>
    <col min="10" max="11" width="4.125" style="3" customWidth="1"/>
    <col min="12" max="13" width="5.125" style="3" customWidth="1"/>
    <col min="14" max="14" width="5.375" style="3" customWidth="1"/>
    <col min="15" max="16" width="5.25390625" style="3" customWidth="1"/>
    <col min="17" max="20" width="4.875" style="3" customWidth="1"/>
    <col min="21" max="16384" width="9.00390625" style="3" customWidth="1"/>
  </cols>
  <sheetData>
    <row r="1" spans="1:12" s="53" customFormat="1" ht="10.5" customHeight="1">
      <c r="A1" s="52" t="s">
        <v>83</v>
      </c>
      <c r="B1" s="52"/>
      <c r="C1" s="52"/>
      <c r="D1" s="52"/>
      <c r="E1" s="52"/>
      <c r="F1" s="52"/>
      <c r="G1" s="52"/>
      <c r="L1" s="54"/>
    </row>
    <row r="2" spans="1:20" ht="22.5" customHeight="1">
      <c r="A2" s="133" t="s">
        <v>64</v>
      </c>
      <c r="B2" s="138" t="s">
        <v>84</v>
      </c>
      <c r="C2" s="138"/>
      <c r="D2" s="138"/>
      <c r="E2" s="138" t="s">
        <v>65</v>
      </c>
      <c r="F2" s="138"/>
      <c r="G2" s="138"/>
      <c r="H2" s="138"/>
      <c r="I2" s="138" t="s">
        <v>66</v>
      </c>
      <c r="J2" s="138"/>
      <c r="K2" s="139"/>
      <c r="L2" s="144" t="s">
        <v>3</v>
      </c>
      <c r="M2" s="140" t="s">
        <v>4</v>
      </c>
      <c r="N2" s="138" t="s">
        <v>85</v>
      </c>
      <c r="O2" s="146"/>
      <c r="P2" s="146"/>
      <c r="Q2" s="140" t="s">
        <v>5</v>
      </c>
      <c r="R2" s="147"/>
      <c r="S2" s="140" t="s">
        <v>89</v>
      </c>
      <c r="T2" s="142" t="s">
        <v>90</v>
      </c>
    </row>
    <row r="3" spans="1:20" ht="22.5" customHeight="1">
      <c r="A3" s="134"/>
      <c r="B3" s="14" t="s">
        <v>68</v>
      </c>
      <c r="C3" s="14" t="s">
        <v>69</v>
      </c>
      <c r="D3" s="14" t="s">
        <v>70</v>
      </c>
      <c r="E3" s="14" t="s">
        <v>68</v>
      </c>
      <c r="F3" s="14" t="s">
        <v>71</v>
      </c>
      <c r="G3" s="14" t="s">
        <v>72</v>
      </c>
      <c r="H3" s="14" t="s">
        <v>73</v>
      </c>
      <c r="I3" s="14" t="s">
        <v>68</v>
      </c>
      <c r="J3" s="14" t="s">
        <v>74</v>
      </c>
      <c r="K3" s="15" t="s">
        <v>75</v>
      </c>
      <c r="L3" s="145"/>
      <c r="M3" s="141"/>
      <c r="N3" s="14" t="s">
        <v>68</v>
      </c>
      <c r="O3" s="14" t="s">
        <v>74</v>
      </c>
      <c r="P3" s="14" t="s">
        <v>75</v>
      </c>
      <c r="Q3" s="16" t="s">
        <v>8</v>
      </c>
      <c r="R3" s="16" t="s">
        <v>88</v>
      </c>
      <c r="S3" s="141"/>
      <c r="T3" s="143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N4" s="55"/>
      <c r="P4" s="55"/>
      <c r="Q4" s="47"/>
      <c r="R4" s="55"/>
      <c r="S4" s="47"/>
      <c r="T4" s="48"/>
    </row>
    <row r="5" spans="1:20" ht="10.5" customHeight="1">
      <c r="A5" s="35" t="s">
        <v>94</v>
      </c>
      <c r="B5" s="40">
        <f>C5+D5</f>
        <v>383</v>
      </c>
      <c r="C5" s="40">
        <v>383</v>
      </c>
      <c r="D5" s="128">
        <v>0</v>
      </c>
      <c r="E5" s="40">
        <f>F5+G5+H5</f>
        <v>5157</v>
      </c>
      <c r="F5" s="40">
        <v>4605</v>
      </c>
      <c r="G5" s="128">
        <v>0</v>
      </c>
      <c r="H5" s="40">
        <v>552</v>
      </c>
      <c r="I5" s="40">
        <f>J5+K5</f>
        <v>10094</v>
      </c>
      <c r="J5" s="40">
        <v>5904</v>
      </c>
      <c r="K5" s="41">
        <v>4190</v>
      </c>
      <c r="L5" s="43">
        <v>440</v>
      </c>
      <c r="M5" s="40">
        <v>106</v>
      </c>
      <c r="N5" s="40">
        <f>O5+P5</f>
        <v>154563</v>
      </c>
      <c r="O5" s="40">
        <v>79497</v>
      </c>
      <c r="P5" s="40">
        <v>75066</v>
      </c>
      <c r="Q5" s="37">
        <f>E5/B5</f>
        <v>13.464751958224543</v>
      </c>
      <c r="R5" s="37">
        <f>N5/C5</f>
        <v>403.55874673629245</v>
      </c>
      <c r="S5" s="38">
        <f>N5/E5</f>
        <v>29.97149505526469</v>
      </c>
      <c r="T5" s="39">
        <f>N5/I5</f>
        <v>15.312363780463642</v>
      </c>
    </row>
    <row r="6" spans="1:20" ht="9" customHeight="1">
      <c r="A6" s="35"/>
      <c r="B6" s="40"/>
      <c r="C6" s="43"/>
      <c r="D6" s="40"/>
      <c r="E6" s="41"/>
      <c r="F6" s="40"/>
      <c r="G6" s="42"/>
      <c r="H6" s="40"/>
      <c r="I6" s="28"/>
      <c r="J6" s="40"/>
      <c r="K6" s="42"/>
      <c r="L6" s="43"/>
      <c r="M6" s="42"/>
      <c r="N6" s="40"/>
      <c r="O6" s="42"/>
      <c r="P6" s="40"/>
      <c r="Q6" s="47"/>
      <c r="R6" s="47"/>
      <c r="S6" s="47"/>
      <c r="T6" s="48"/>
    </row>
    <row r="7" spans="1:20" ht="10.5" customHeight="1">
      <c r="A7" s="27" t="s">
        <v>116</v>
      </c>
      <c r="B7" s="28">
        <f>C7+D7</f>
        <v>382</v>
      </c>
      <c r="C7" s="28">
        <v>382</v>
      </c>
      <c r="D7" s="83">
        <v>0</v>
      </c>
      <c r="E7" s="28">
        <f>F7+G7+H7</f>
        <v>5225</v>
      </c>
      <c r="F7" s="28">
        <v>4635</v>
      </c>
      <c r="G7" s="83">
        <v>0</v>
      </c>
      <c r="H7" s="28">
        <v>590</v>
      </c>
      <c r="I7" s="28">
        <f>J7+K7</f>
        <v>10184</v>
      </c>
      <c r="J7" s="28">
        <v>5912</v>
      </c>
      <c r="K7" s="29">
        <v>4272</v>
      </c>
      <c r="L7" s="76">
        <v>443</v>
      </c>
      <c r="M7" s="28">
        <v>104</v>
      </c>
      <c r="N7" s="28">
        <f>O7+P7</f>
        <v>155022</v>
      </c>
      <c r="O7" s="28">
        <v>79785</v>
      </c>
      <c r="P7" s="28">
        <v>75237</v>
      </c>
      <c r="Q7" s="32">
        <f>E7/B7</f>
        <v>13.678010471204189</v>
      </c>
      <c r="R7" s="32">
        <f>N7/C7</f>
        <v>405.81675392670155</v>
      </c>
      <c r="S7" s="33">
        <f>N7/E7</f>
        <v>29.669282296650717</v>
      </c>
      <c r="T7" s="34">
        <f>N7/I7</f>
        <v>15.22211311861744</v>
      </c>
    </row>
    <row r="8" spans="1:20" ht="9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2"/>
      <c r="N8" s="40"/>
      <c r="O8" s="42"/>
      <c r="P8" s="40"/>
      <c r="Q8" s="37"/>
      <c r="R8" s="37"/>
      <c r="S8" s="37"/>
      <c r="T8" s="44"/>
    </row>
    <row r="9" spans="1:20" ht="10.5" customHeight="1">
      <c r="A9" s="127" t="s">
        <v>117</v>
      </c>
      <c r="B9" s="28">
        <f aca="true" t="shared" si="0" ref="B9:B40">C9+D9</f>
        <v>69</v>
      </c>
      <c r="C9" s="76">
        <v>69</v>
      </c>
      <c r="D9" s="83">
        <v>0</v>
      </c>
      <c r="E9" s="29">
        <f aca="true" t="shared" si="1" ref="E9:E40">F9+G9+H9</f>
        <v>1183</v>
      </c>
      <c r="F9" s="28">
        <v>1100</v>
      </c>
      <c r="G9" s="83">
        <v>0</v>
      </c>
      <c r="H9" s="28">
        <v>83</v>
      </c>
      <c r="I9" s="30">
        <f aca="true" t="shared" si="2" ref="I9:I40">J9+K9</f>
        <v>2171</v>
      </c>
      <c r="J9" s="28">
        <v>1270</v>
      </c>
      <c r="K9" s="30">
        <v>901</v>
      </c>
      <c r="L9" s="76">
        <v>84</v>
      </c>
      <c r="M9" s="30">
        <v>24</v>
      </c>
      <c r="N9" s="28">
        <f aca="true" t="shared" si="3" ref="N9:N40">O9+P9</f>
        <v>38012</v>
      </c>
      <c r="O9" s="30">
        <v>19630</v>
      </c>
      <c r="P9" s="28">
        <v>18382</v>
      </c>
      <c r="Q9" s="32">
        <f aca="true" t="shared" si="4" ref="Q9:Q40">E9/B9</f>
        <v>17.144927536231883</v>
      </c>
      <c r="R9" s="32">
        <f aca="true" t="shared" si="5" ref="R9:R40">N9/C9</f>
        <v>550.8985507246376</v>
      </c>
      <c r="S9" s="33">
        <f aca="true" t="shared" si="6" ref="S9:S40">N9/E9</f>
        <v>32.13186813186813</v>
      </c>
      <c r="T9" s="34">
        <f aca="true" t="shared" si="7" ref="T9:T40">N9/I9</f>
        <v>17.508982035928145</v>
      </c>
    </row>
    <row r="10" spans="1:20" ht="10.5" customHeight="1">
      <c r="A10" s="35" t="s">
        <v>11</v>
      </c>
      <c r="B10" s="90">
        <f t="shared" si="0"/>
        <v>7</v>
      </c>
      <c r="C10" s="43">
        <v>7</v>
      </c>
      <c r="D10" s="83">
        <v>0</v>
      </c>
      <c r="E10" s="41">
        <f t="shared" si="1"/>
        <v>138</v>
      </c>
      <c r="F10" s="92">
        <v>121</v>
      </c>
      <c r="G10" s="83">
        <v>0</v>
      </c>
      <c r="H10" s="92">
        <v>17</v>
      </c>
      <c r="I10" s="91">
        <f t="shared" si="2"/>
        <v>247</v>
      </c>
      <c r="J10" s="92">
        <v>156</v>
      </c>
      <c r="K10" s="91">
        <v>91</v>
      </c>
      <c r="L10" s="93">
        <v>8</v>
      </c>
      <c r="M10" s="91">
        <v>1</v>
      </c>
      <c r="N10" s="90">
        <f t="shared" si="3"/>
        <v>4282</v>
      </c>
      <c r="O10" s="95">
        <v>2235</v>
      </c>
      <c r="P10" s="90">
        <v>2047</v>
      </c>
      <c r="Q10" s="37">
        <f t="shared" si="4"/>
        <v>19.714285714285715</v>
      </c>
      <c r="R10" s="37">
        <f t="shared" si="5"/>
        <v>611.7142857142857</v>
      </c>
      <c r="S10" s="38">
        <f t="shared" si="6"/>
        <v>31.028985507246375</v>
      </c>
      <c r="T10" s="39">
        <f t="shared" si="7"/>
        <v>17.336032388663966</v>
      </c>
    </row>
    <row r="11" spans="1:20" ht="10.5" customHeight="1">
      <c r="A11" s="35" t="s">
        <v>12</v>
      </c>
      <c r="B11" s="90">
        <f t="shared" si="0"/>
        <v>11</v>
      </c>
      <c r="C11" s="43">
        <v>11</v>
      </c>
      <c r="D11" s="83">
        <v>0</v>
      </c>
      <c r="E11" s="41">
        <f t="shared" si="1"/>
        <v>160</v>
      </c>
      <c r="F11" s="92">
        <v>150</v>
      </c>
      <c r="G11" s="83">
        <v>0</v>
      </c>
      <c r="H11" s="92">
        <v>10</v>
      </c>
      <c r="I11" s="91">
        <f t="shared" si="2"/>
        <v>309</v>
      </c>
      <c r="J11" s="92">
        <v>181</v>
      </c>
      <c r="K11" s="91">
        <v>128</v>
      </c>
      <c r="L11" s="93">
        <v>14</v>
      </c>
      <c r="M11" s="83">
        <v>0</v>
      </c>
      <c r="N11" s="90">
        <f t="shared" si="3"/>
        <v>5130</v>
      </c>
      <c r="O11" s="95">
        <v>2631</v>
      </c>
      <c r="P11" s="90">
        <v>2499</v>
      </c>
      <c r="Q11" s="37">
        <f t="shared" si="4"/>
        <v>14.545454545454545</v>
      </c>
      <c r="R11" s="37">
        <f t="shared" si="5"/>
        <v>466.3636363636364</v>
      </c>
      <c r="S11" s="38">
        <f t="shared" si="6"/>
        <v>32.0625</v>
      </c>
      <c r="T11" s="39">
        <f t="shared" si="7"/>
        <v>16.601941747572816</v>
      </c>
    </row>
    <row r="12" spans="1:20" ht="10.5" customHeight="1">
      <c r="A12" s="35" t="s">
        <v>13</v>
      </c>
      <c r="B12" s="90">
        <f t="shared" si="0"/>
        <v>27</v>
      </c>
      <c r="C12" s="43">
        <v>27</v>
      </c>
      <c r="D12" s="83">
        <v>0</v>
      </c>
      <c r="E12" s="41">
        <f t="shared" si="1"/>
        <v>458</v>
      </c>
      <c r="F12" s="92">
        <v>433</v>
      </c>
      <c r="G12" s="83">
        <v>0</v>
      </c>
      <c r="H12" s="92">
        <v>25</v>
      </c>
      <c r="I12" s="91">
        <f t="shared" si="2"/>
        <v>843</v>
      </c>
      <c r="J12" s="92">
        <v>490</v>
      </c>
      <c r="K12" s="91">
        <v>353</v>
      </c>
      <c r="L12" s="93">
        <v>35</v>
      </c>
      <c r="M12" s="91">
        <v>13</v>
      </c>
      <c r="N12" s="90">
        <f t="shared" si="3"/>
        <v>14730</v>
      </c>
      <c r="O12" s="95">
        <v>7582</v>
      </c>
      <c r="P12" s="90">
        <v>7148</v>
      </c>
      <c r="Q12" s="37">
        <f t="shared" si="4"/>
        <v>16.962962962962962</v>
      </c>
      <c r="R12" s="37">
        <f t="shared" si="5"/>
        <v>545.5555555555555</v>
      </c>
      <c r="S12" s="38">
        <f t="shared" si="6"/>
        <v>32.161572052401745</v>
      </c>
      <c r="T12" s="39">
        <f t="shared" si="7"/>
        <v>17.473309608540927</v>
      </c>
    </row>
    <row r="13" spans="1:20" ht="10.5" customHeight="1">
      <c r="A13" s="35" t="s">
        <v>14</v>
      </c>
      <c r="B13" s="90">
        <f t="shared" si="0"/>
        <v>16</v>
      </c>
      <c r="C13" s="43">
        <v>16</v>
      </c>
      <c r="D13" s="83">
        <v>0</v>
      </c>
      <c r="E13" s="41">
        <f t="shared" si="1"/>
        <v>300</v>
      </c>
      <c r="F13" s="92">
        <v>278</v>
      </c>
      <c r="G13" s="83">
        <v>0</v>
      </c>
      <c r="H13" s="92">
        <v>22</v>
      </c>
      <c r="I13" s="91">
        <f t="shared" si="2"/>
        <v>540</v>
      </c>
      <c r="J13" s="92">
        <v>296</v>
      </c>
      <c r="K13" s="91">
        <v>244</v>
      </c>
      <c r="L13" s="93">
        <v>19</v>
      </c>
      <c r="M13" s="91">
        <v>7</v>
      </c>
      <c r="N13" s="90">
        <f t="shared" si="3"/>
        <v>9703</v>
      </c>
      <c r="O13" s="95">
        <v>5089</v>
      </c>
      <c r="P13" s="90">
        <v>4614</v>
      </c>
      <c r="Q13" s="37">
        <f t="shared" si="4"/>
        <v>18.75</v>
      </c>
      <c r="R13" s="37">
        <f t="shared" si="5"/>
        <v>606.4375</v>
      </c>
      <c r="S13" s="38">
        <f t="shared" si="6"/>
        <v>32.343333333333334</v>
      </c>
      <c r="T13" s="39">
        <f t="shared" si="7"/>
        <v>17.96851851851852</v>
      </c>
    </row>
    <row r="14" spans="1:20" ht="10.5" customHeight="1">
      <c r="A14" s="35" t="s">
        <v>15</v>
      </c>
      <c r="B14" s="90">
        <f t="shared" si="0"/>
        <v>8</v>
      </c>
      <c r="C14" s="43">
        <v>8</v>
      </c>
      <c r="D14" s="83">
        <v>0</v>
      </c>
      <c r="E14" s="41">
        <f t="shared" si="1"/>
        <v>127</v>
      </c>
      <c r="F14" s="92">
        <v>118</v>
      </c>
      <c r="G14" s="83">
        <v>0</v>
      </c>
      <c r="H14" s="92">
        <v>9</v>
      </c>
      <c r="I14" s="91">
        <f t="shared" si="2"/>
        <v>232</v>
      </c>
      <c r="J14" s="92">
        <v>147</v>
      </c>
      <c r="K14" s="91">
        <v>85</v>
      </c>
      <c r="L14" s="93">
        <v>8</v>
      </c>
      <c r="M14" s="91">
        <v>3</v>
      </c>
      <c r="N14" s="90">
        <f t="shared" si="3"/>
        <v>4167</v>
      </c>
      <c r="O14" s="95">
        <v>2093</v>
      </c>
      <c r="P14" s="90">
        <v>2074</v>
      </c>
      <c r="Q14" s="37">
        <f t="shared" si="4"/>
        <v>15.875</v>
      </c>
      <c r="R14" s="37">
        <f t="shared" si="5"/>
        <v>520.875</v>
      </c>
      <c r="S14" s="38">
        <f t="shared" si="6"/>
        <v>32.811023622047244</v>
      </c>
      <c r="T14" s="39">
        <f t="shared" si="7"/>
        <v>17.961206896551722</v>
      </c>
    </row>
    <row r="15" spans="1:20" ht="9" customHeight="1">
      <c r="A15" s="35"/>
      <c r="B15" s="40"/>
      <c r="C15" s="43"/>
      <c r="D15" s="40"/>
      <c r="E15" s="41"/>
      <c r="F15" s="40"/>
      <c r="G15" s="42"/>
      <c r="H15" s="40"/>
      <c r="I15" s="42"/>
      <c r="J15" s="40"/>
      <c r="K15" s="42"/>
      <c r="L15" s="43"/>
      <c r="M15" s="42"/>
      <c r="N15" s="40"/>
      <c r="O15" s="42"/>
      <c r="P15" s="40"/>
      <c r="Q15" s="37"/>
      <c r="R15" s="37"/>
      <c r="S15" s="37"/>
      <c r="T15" s="44"/>
    </row>
    <row r="16" spans="1:20" ht="11.25" customHeight="1">
      <c r="A16" s="27" t="s">
        <v>118</v>
      </c>
      <c r="B16" s="28">
        <f t="shared" si="0"/>
        <v>70</v>
      </c>
      <c r="C16" s="76">
        <v>70</v>
      </c>
      <c r="D16" s="83">
        <v>0</v>
      </c>
      <c r="E16" s="29">
        <f t="shared" si="1"/>
        <v>1140</v>
      </c>
      <c r="F16" s="28">
        <v>1044</v>
      </c>
      <c r="G16" s="83">
        <v>0</v>
      </c>
      <c r="H16" s="28">
        <v>96</v>
      </c>
      <c r="I16" s="30">
        <f t="shared" si="2"/>
        <v>2106</v>
      </c>
      <c r="J16" s="28">
        <v>1247</v>
      </c>
      <c r="K16" s="30">
        <v>859</v>
      </c>
      <c r="L16" s="76">
        <v>82</v>
      </c>
      <c r="M16" s="30">
        <v>27</v>
      </c>
      <c r="N16" s="28">
        <f t="shared" si="3"/>
        <v>35910</v>
      </c>
      <c r="O16" s="30">
        <v>18446</v>
      </c>
      <c r="P16" s="28">
        <v>17464</v>
      </c>
      <c r="Q16" s="32">
        <f t="shared" si="4"/>
        <v>16.285714285714285</v>
      </c>
      <c r="R16" s="32">
        <f t="shared" si="5"/>
        <v>513</v>
      </c>
      <c r="S16" s="33">
        <f t="shared" si="6"/>
        <v>31.5</v>
      </c>
      <c r="T16" s="34">
        <f t="shared" si="7"/>
        <v>17.05128205128205</v>
      </c>
    </row>
    <row r="17" spans="1:20" ht="11.25" customHeight="1">
      <c r="A17" s="35" t="s">
        <v>16</v>
      </c>
      <c r="B17" s="90">
        <f t="shared" si="0"/>
        <v>20</v>
      </c>
      <c r="C17" s="91">
        <v>20</v>
      </c>
      <c r="D17" s="83">
        <v>0</v>
      </c>
      <c r="E17" s="41">
        <f t="shared" si="1"/>
        <v>364</v>
      </c>
      <c r="F17" s="92">
        <v>336</v>
      </c>
      <c r="G17" s="83">
        <v>0</v>
      </c>
      <c r="H17" s="92">
        <v>28</v>
      </c>
      <c r="I17" s="91">
        <f t="shared" si="2"/>
        <v>663</v>
      </c>
      <c r="J17" s="92">
        <v>380</v>
      </c>
      <c r="K17" s="91">
        <v>283</v>
      </c>
      <c r="L17" s="93">
        <v>24</v>
      </c>
      <c r="M17" s="91">
        <v>10</v>
      </c>
      <c r="N17" s="40">
        <f t="shared" si="3"/>
        <v>11838</v>
      </c>
      <c r="O17" s="90">
        <v>6068</v>
      </c>
      <c r="P17" s="90">
        <v>5770</v>
      </c>
      <c r="Q17" s="37">
        <f t="shared" si="4"/>
        <v>18.2</v>
      </c>
      <c r="R17" s="37">
        <f t="shared" si="5"/>
        <v>591.9</v>
      </c>
      <c r="S17" s="38">
        <f t="shared" si="6"/>
        <v>32.52197802197802</v>
      </c>
      <c r="T17" s="39">
        <f t="shared" si="7"/>
        <v>17.855203619909503</v>
      </c>
    </row>
    <row r="18" spans="1:20" ht="11.25" customHeight="1">
      <c r="A18" s="35" t="s">
        <v>17</v>
      </c>
      <c r="B18" s="90">
        <f t="shared" si="0"/>
        <v>20</v>
      </c>
      <c r="C18" s="91">
        <v>20</v>
      </c>
      <c r="D18" s="83">
        <v>0</v>
      </c>
      <c r="E18" s="41">
        <f t="shared" si="1"/>
        <v>319</v>
      </c>
      <c r="F18" s="92">
        <v>289</v>
      </c>
      <c r="G18" s="83">
        <v>0</v>
      </c>
      <c r="H18" s="92">
        <v>30</v>
      </c>
      <c r="I18" s="91">
        <f t="shared" si="2"/>
        <v>581</v>
      </c>
      <c r="J18" s="92">
        <v>334</v>
      </c>
      <c r="K18" s="91">
        <v>247</v>
      </c>
      <c r="L18" s="93">
        <v>22</v>
      </c>
      <c r="M18" s="91">
        <v>7</v>
      </c>
      <c r="N18" s="40">
        <f t="shared" si="3"/>
        <v>9985</v>
      </c>
      <c r="O18" s="90">
        <v>5106</v>
      </c>
      <c r="P18" s="90">
        <v>4879</v>
      </c>
      <c r="Q18" s="37">
        <f t="shared" si="4"/>
        <v>15.95</v>
      </c>
      <c r="R18" s="37">
        <f t="shared" si="5"/>
        <v>499.25</v>
      </c>
      <c r="S18" s="38">
        <f t="shared" si="6"/>
        <v>31.300940438871475</v>
      </c>
      <c r="T18" s="39">
        <f t="shared" si="7"/>
        <v>17.185886402753873</v>
      </c>
    </row>
    <row r="19" spans="1:20" ht="11.25" customHeight="1">
      <c r="A19" s="35" t="s">
        <v>18</v>
      </c>
      <c r="B19" s="90">
        <f t="shared" si="0"/>
        <v>11</v>
      </c>
      <c r="C19" s="91">
        <v>11</v>
      </c>
      <c r="D19" s="83">
        <v>0</v>
      </c>
      <c r="E19" s="41">
        <f t="shared" si="1"/>
        <v>135</v>
      </c>
      <c r="F19" s="92">
        <v>122</v>
      </c>
      <c r="G19" s="83">
        <v>0</v>
      </c>
      <c r="H19" s="92">
        <v>13</v>
      </c>
      <c r="I19" s="91">
        <f t="shared" si="2"/>
        <v>270</v>
      </c>
      <c r="J19" s="92">
        <v>177</v>
      </c>
      <c r="K19" s="91">
        <v>93</v>
      </c>
      <c r="L19" s="93">
        <v>13</v>
      </c>
      <c r="M19" s="91">
        <v>5</v>
      </c>
      <c r="N19" s="40">
        <f t="shared" si="3"/>
        <v>3970</v>
      </c>
      <c r="O19" s="90">
        <v>2057</v>
      </c>
      <c r="P19" s="90">
        <v>1913</v>
      </c>
      <c r="Q19" s="37">
        <f t="shared" si="4"/>
        <v>12.272727272727273</v>
      </c>
      <c r="R19" s="37">
        <f t="shared" si="5"/>
        <v>360.90909090909093</v>
      </c>
      <c r="S19" s="38">
        <f t="shared" si="6"/>
        <v>29.40740740740741</v>
      </c>
      <c r="T19" s="39">
        <f t="shared" si="7"/>
        <v>14.703703703703704</v>
      </c>
    </row>
    <row r="20" spans="1:20" ht="11.25" customHeight="1">
      <c r="A20" s="35" t="s">
        <v>19</v>
      </c>
      <c r="B20" s="90">
        <f t="shared" si="0"/>
        <v>8</v>
      </c>
      <c r="C20" s="91">
        <v>8</v>
      </c>
      <c r="D20" s="83">
        <v>0</v>
      </c>
      <c r="E20" s="41">
        <f t="shared" si="1"/>
        <v>122</v>
      </c>
      <c r="F20" s="92">
        <v>114</v>
      </c>
      <c r="G20" s="83">
        <v>0</v>
      </c>
      <c r="H20" s="92">
        <v>8</v>
      </c>
      <c r="I20" s="91">
        <f t="shared" si="2"/>
        <v>230</v>
      </c>
      <c r="J20" s="92">
        <v>140</v>
      </c>
      <c r="K20" s="91">
        <v>90</v>
      </c>
      <c r="L20" s="93">
        <v>9</v>
      </c>
      <c r="M20" s="91">
        <v>3</v>
      </c>
      <c r="N20" s="40">
        <f t="shared" si="3"/>
        <v>3907</v>
      </c>
      <c r="O20" s="90">
        <v>1986</v>
      </c>
      <c r="P20" s="90">
        <v>1921</v>
      </c>
      <c r="Q20" s="37">
        <f t="shared" si="4"/>
        <v>15.25</v>
      </c>
      <c r="R20" s="37">
        <f t="shared" si="5"/>
        <v>488.375</v>
      </c>
      <c r="S20" s="38">
        <f t="shared" si="6"/>
        <v>32.02459016393443</v>
      </c>
      <c r="T20" s="39">
        <f t="shared" si="7"/>
        <v>16.98695652173913</v>
      </c>
    </row>
    <row r="21" spans="1:20" ht="11.25" customHeight="1">
      <c r="A21" s="35" t="s">
        <v>20</v>
      </c>
      <c r="B21" s="90">
        <f t="shared" si="0"/>
        <v>6</v>
      </c>
      <c r="C21" s="91">
        <v>6</v>
      </c>
      <c r="D21" s="83">
        <v>0</v>
      </c>
      <c r="E21" s="41">
        <f t="shared" si="1"/>
        <v>109</v>
      </c>
      <c r="F21" s="92">
        <v>99</v>
      </c>
      <c r="G21" s="83">
        <v>0</v>
      </c>
      <c r="H21" s="92">
        <v>10</v>
      </c>
      <c r="I21" s="91">
        <f t="shared" si="2"/>
        <v>195</v>
      </c>
      <c r="J21" s="92">
        <v>117</v>
      </c>
      <c r="K21" s="91">
        <v>78</v>
      </c>
      <c r="L21" s="93">
        <v>7</v>
      </c>
      <c r="M21" s="91">
        <v>2</v>
      </c>
      <c r="N21" s="40">
        <f t="shared" si="3"/>
        <v>3366</v>
      </c>
      <c r="O21" s="90">
        <v>1764</v>
      </c>
      <c r="P21" s="90">
        <v>1602</v>
      </c>
      <c r="Q21" s="37">
        <f t="shared" si="4"/>
        <v>18.166666666666668</v>
      </c>
      <c r="R21" s="37">
        <f t="shared" si="5"/>
        <v>561</v>
      </c>
      <c r="S21" s="38">
        <f t="shared" si="6"/>
        <v>30.880733944954127</v>
      </c>
      <c r="T21" s="39">
        <f t="shared" si="7"/>
        <v>17.26153846153846</v>
      </c>
    </row>
    <row r="22" spans="1:20" ht="11.25" customHeight="1">
      <c r="A22" s="35" t="s">
        <v>1</v>
      </c>
      <c r="B22" s="90">
        <f t="shared" si="0"/>
        <v>5</v>
      </c>
      <c r="C22" s="91">
        <v>5</v>
      </c>
      <c r="D22" s="83">
        <v>0</v>
      </c>
      <c r="E22" s="41">
        <f t="shared" si="1"/>
        <v>91</v>
      </c>
      <c r="F22" s="92">
        <v>84</v>
      </c>
      <c r="G22" s="83">
        <v>0</v>
      </c>
      <c r="H22" s="92">
        <v>7</v>
      </c>
      <c r="I22" s="91">
        <f t="shared" si="2"/>
        <v>167</v>
      </c>
      <c r="J22" s="92">
        <v>99</v>
      </c>
      <c r="K22" s="91">
        <v>68</v>
      </c>
      <c r="L22" s="93">
        <v>7</v>
      </c>
      <c r="M22" s="83">
        <v>0</v>
      </c>
      <c r="N22" s="40">
        <f t="shared" si="3"/>
        <v>2844</v>
      </c>
      <c r="O22" s="90">
        <v>1465</v>
      </c>
      <c r="P22" s="90">
        <v>1379</v>
      </c>
      <c r="Q22" s="37">
        <f t="shared" si="4"/>
        <v>18.2</v>
      </c>
      <c r="R22" s="37">
        <f t="shared" si="5"/>
        <v>568.8</v>
      </c>
      <c r="S22" s="38">
        <f t="shared" si="6"/>
        <v>31.252747252747252</v>
      </c>
      <c r="T22" s="39">
        <f t="shared" si="7"/>
        <v>17.02994011976048</v>
      </c>
    </row>
    <row r="23" spans="1:20" ht="9" customHeight="1">
      <c r="A23" s="35"/>
      <c r="B23" s="40"/>
      <c r="C23" s="43"/>
      <c r="D23" s="40"/>
      <c r="E23" s="41"/>
      <c r="F23" s="40"/>
      <c r="G23" s="42"/>
      <c r="H23" s="40"/>
      <c r="I23" s="42"/>
      <c r="J23" s="40"/>
      <c r="K23" s="42"/>
      <c r="L23" s="43"/>
      <c r="M23" s="42"/>
      <c r="N23" s="40"/>
      <c r="O23" s="42"/>
      <c r="P23" s="40"/>
      <c r="Q23" s="37"/>
      <c r="R23" s="37"/>
      <c r="S23" s="37"/>
      <c r="T23" s="44"/>
    </row>
    <row r="24" spans="1:20" ht="11.25" customHeight="1">
      <c r="A24" s="27" t="s">
        <v>76</v>
      </c>
      <c r="B24" s="28">
        <f t="shared" si="0"/>
        <v>76</v>
      </c>
      <c r="C24" s="76">
        <v>76</v>
      </c>
      <c r="D24" s="83">
        <v>0</v>
      </c>
      <c r="E24" s="29">
        <f t="shared" si="1"/>
        <v>953</v>
      </c>
      <c r="F24" s="28">
        <v>800</v>
      </c>
      <c r="G24" s="83">
        <v>0</v>
      </c>
      <c r="H24" s="28">
        <v>153</v>
      </c>
      <c r="I24" s="30">
        <f t="shared" si="2"/>
        <v>1917</v>
      </c>
      <c r="J24" s="28">
        <v>1105</v>
      </c>
      <c r="K24" s="30">
        <v>812</v>
      </c>
      <c r="L24" s="76">
        <v>85</v>
      </c>
      <c r="M24" s="30">
        <v>22</v>
      </c>
      <c r="N24" s="28">
        <f t="shared" si="3"/>
        <v>25915</v>
      </c>
      <c r="O24" s="30">
        <v>13412</v>
      </c>
      <c r="P24" s="28">
        <v>12503</v>
      </c>
      <c r="Q24" s="32">
        <f t="shared" si="4"/>
        <v>12.539473684210526</v>
      </c>
      <c r="R24" s="32">
        <f t="shared" si="5"/>
        <v>340.9868421052632</v>
      </c>
      <c r="S24" s="33">
        <f t="shared" si="6"/>
        <v>27.193074501573978</v>
      </c>
      <c r="T24" s="34">
        <f t="shared" si="7"/>
        <v>13.518518518518519</v>
      </c>
    </row>
    <row r="25" spans="1:20" ht="11.25" customHeight="1">
      <c r="A25" s="35" t="s">
        <v>21</v>
      </c>
      <c r="B25" s="90">
        <f t="shared" si="0"/>
        <v>11</v>
      </c>
      <c r="C25" s="91">
        <v>11</v>
      </c>
      <c r="D25" s="83">
        <v>0</v>
      </c>
      <c r="E25" s="41">
        <f t="shared" si="1"/>
        <v>153</v>
      </c>
      <c r="F25" s="92">
        <v>133</v>
      </c>
      <c r="G25" s="83">
        <v>0</v>
      </c>
      <c r="H25" s="92">
        <v>20</v>
      </c>
      <c r="I25" s="91">
        <f t="shared" si="2"/>
        <v>290</v>
      </c>
      <c r="J25" s="92">
        <v>164</v>
      </c>
      <c r="K25" s="91">
        <v>126</v>
      </c>
      <c r="L25" s="93">
        <v>12</v>
      </c>
      <c r="M25" s="91">
        <v>7</v>
      </c>
      <c r="N25" s="90">
        <f t="shared" si="3"/>
        <v>4286</v>
      </c>
      <c r="O25" s="95">
        <v>2221</v>
      </c>
      <c r="P25" s="90">
        <v>2065</v>
      </c>
      <c r="Q25" s="37">
        <f t="shared" si="4"/>
        <v>13.909090909090908</v>
      </c>
      <c r="R25" s="37">
        <f t="shared" si="5"/>
        <v>389.6363636363636</v>
      </c>
      <c r="S25" s="38">
        <f t="shared" si="6"/>
        <v>28.013071895424837</v>
      </c>
      <c r="T25" s="39">
        <f t="shared" si="7"/>
        <v>14.779310344827586</v>
      </c>
    </row>
    <row r="26" spans="1:20" ht="11.25" customHeight="1">
      <c r="A26" s="35" t="s">
        <v>22</v>
      </c>
      <c r="B26" s="90">
        <f t="shared" si="0"/>
        <v>10</v>
      </c>
      <c r="C26" s="91">
        <v>10</v>
      </c>
      <c r="D26" s="83">
        <v>0</v>
      </c>
      <c r="E26" s="41">
        <f t="shared" si="1"/>
        <v>127</v>
      </c>
      <c r="F26" s="92">
        <v>103</v>
      </c>
      <c r="G26" s="83">
        <v>0</v>
      </c>
      <c r="H26" s="92">
        <v>24</v>
      </c>
      <c r="I26" s="91">
        <f t="shared" si="2"/>
        <v>248</v>
      </c>
      <c r="J26" s="92">
        <v>144</v>
      </c>
      <c r="K26" s="91">
        <v>104</v>
      </c>
      <c r="L26" s="93">
        <v>11</v>
      </c>
      <c r="M26" s="91">
        <v>3</v>
      </c>
      <c r="N26" s="90">
        <f t="shared" si="3"/>
        <v>3325</v>
      </c>
      <c r="O26" s="95">
        <v>1728</v>
      </c>
      <c r="P26" s="90">
        <v>1597</v>
      </c>
      <c r="Q26" s="37">
        <f t="shared" si="4"/>
        <v>12.7</v>
      </c>
      <c r="R26" s="37">
        <f t="shared" si="5"/>
        <v>332.5</v>
      </c>
      <c r="S26" s="38">
        <f t="shared" si="6"/>
        <v>26.181102362204726</v>
      </c>
      <c r="T26" s="39">
        <f t="shared" si="7"/>
        <v>13.40725806451613</v>
      </c>
    </row>
    <row r="27" spans="1:20" ht="11.25" customHeight="1">
      <c r="A27" s="35" t="s">
        <v>23</v>
      </c>
      <c r="B27" s="90">
        <f t="shared" si="0"/>
        <v>5</v>
      </c>
      <c r="C27" s="91">
        <v>5</v>
      </c>
      <c r="D27" s="83">
        <v>0</v>
      </c>
      <c r="E27" s="41">
        <f t="shared" si="1"/>
        <v>80</v>
      </c>
      <c r="F27" s="92">
        <v>70</v>
      </c>
      <c r="G27" s="83">
        <v>0</v>
      </c>
      <c r="H27" s="92">
        <v>10</v>
      </c>
      <c r="I27" s="91">
        <f t="shared" si="2"/>
        <v>150</v>
      </c>
      <c r="J27" s="92">
        <v>90</v>
      </c>
      <c r="K27" s="91">
        <v>60</v>
      </c>
      <c r="L27" s="93">
        <v>5</v>
      </c>
      <c r="M27" s="91">
        <v>3</v>
      </c>
      <c r="N27" s="90">
        <f t="shared" si="3"/>
        <v>2338</v>
      </c>
      <c r="O27" s="95">
        <v>1232</v>
      </c>
      <c r="P27" s="90">
        <v>1106</v>
      </c>
      <c r="Q27" s="37">
        <f t="shared" si="4"/>
        <v>16</v>
      </c>
      <c r="R27" s="37">
        <f t="shared" si="5"/>
        <v>467.6</v>
      </c>
      <c r="S27" s="38">
        <f t="shared" si="6"/>
        <v>29.225</v>
      </c>
      <c r="T27" s="39">
        <f t="shared" si="7"/>
        <v>15.586666666666666</v>
      </c>
    </row>
    <row r="28" spans="1:20" ht="11.25" customHeight="1">
      <c r="A28" s="35" t="s">
        <v>24</v>
      </c>
      <c r="B28" s="90">
        <f t="shared" si="0"/>
        <v>4</v>
      </c>
      <c r="C28" s="91">
        <v>4</v>
      </c>
      <c r="D28" s="83">
        <v>0</v>
      </c>
      <c r="E28" s="41">
        <f t="shared" si="1"/>
        <v>76</v>
      </c>
      <c r="F28" s="92">
        <v>63</v>
      </c>
      <c r="G28" s="83">
        <v>0</v>
      </c>
      <c r="H28" s="92">
        <v>13</v>
      </c>
      <c r="I28" s="91">
        <f t="shared" si="2"/>
        <v>146</v>
      </c>
      <c r="J28" s="92">
        <v>88</v>
      </c>
      <c r="K28" s="91">
        <v>58</v>
      </c>
      <c r="L28" s="93">
        <v>6</v>
      </c>
      <c r="M28" s="91">
        <v>1</v>
      </c>
      <c r="N28" s="90">
        <f t="shared" si="3"/>
        <v>2126</v>
      </c>
      <c r="O28" s="95">
        <v>1089</v>
      </c>
      <c r="P28" s="90">
        <v>1037</v>
      </c>
      <c r="Q28" s="37">
        <f t="shared" si="4"/>
        <v>19</v>
      </c>
      <c r="R28" s="37">
        <f t="shared" si="5"/>
        <v>531.5</v>
      </c>
      <c r="S28" s="38">
        <f t="shared" si="6"/>
        <v>27.973684210526315</v>
      </c>
      <c r="T28" s="39">
        <f t="shared" si="7"/>
        <v>14.561643835616438</v>
      </c>
    </row>
    <row r="29" spans="1:20" ht="11.25" customHeight="1">
      <c r="A29" s="35" t="s">
        <v>25</v>
      </c>
      <c r="B29" s="90">
        <f t="shared" si="0"/>
        <v>9</v>
      </c>
      <c r="C29" s="91">
        <v>9</v>
      </c>
      <c r="D29" s="83">
        <v>0</v>
      </c>
      <c r="E29" s="41">
        <f t="shared" si="1"/>
        <v>93</v>
      </c>
      <c r="F29" s="92">
        <v>77</v>
      </c>
      <c r="G29" s="83">
        <v>0</v>
      </c>
      <c r="H29" s="92">
        <v>16</v>
      </c>
      <c r="I29" s="91">
        <f t="shared" si="2"/>
        <v>198</v>
      </c>
      <c r="J29" s="92">
        <v>110</v>
      </c>
      <c r="K29" s="91">
        <v>88</v>
      </c>
      <c r="L29" s="93">
        <v>9</v>
      </c>
      <c r="M29" s="91">
        <v>1</v>
      </c>
      <c r="N29" s="90">
        <f t="shared" si="3"/>
        <v>2461</v>
      </c>
      <c r="O29" s="95">
        <v>1311</v>
      </c>
      <c r="P29" s="90">
        <v>1150</v>
      </c>
      <c r="Q29" s="37">
        <f t="shared" si="4"/>
        <v>10.333333333333334</v>
      </c>
      <c r="R29" s="37">
        <f t="shared" si="5"/>
        <v>273.44444444444446</v>
      </c>
      <c r="S29" s="38">
        <f t="shared" si="6"/>
        <v>26.462365591397848</v>
      </c>
      <c r="T29" s="39">
        <f t="shared" si="7"/>
        <v>12.429292929292929</v>
      </c>
    </row>
    <row r="30" spans="1:20" ht="11.25" customHeight="1">
      <c r="A30" s="35" t="s">
        <v>26</v>
      </c>
      <c r="B30" s="90">
        <f t="shared" si="0"/>
        <v>5</v>
      </c>
      <c r="C30" s="91">
        <v>5</v>
      </c>
      <c r="D30" s="83">
        <v>0</v>
      </c>
      <c r="E30" s="41">
        <f t="shared" si="1"/>
        <v>61</v>
      </c>
      <c r="F30" s="92">
        <v>53</v>
      </c>
      <c r="G30" s="83">
        <v>0</v>
      </c>
      <c r="H30" s="92">
        <v>8</v>
      </c>
      <c r="I30" s="91">
        <f t="shared" si="2"/>
        <v>122</v>
      </c>
      <c r="J30" s="92">
        <v>76</v>
      </c>
      <c r="K30" s="91">
        <v>46</v>
      </c>
      <c r="L30" s="93">
        <v>5</v>
      </c>
      <c r="M30" s="91">
        <v>2</v>
      </c>
      <c r="N30" s="90">
        <f t="shared" si="3"/>
        <v>1703</v>
      </c>
      <c r="O30" s="95">
        <v>865</v>
      </c>
      <c r="P30" s="90">
        <v>838</v>
      </c>
      <c r="Q30" s="37">
        <f t="shared" si="4"/>
        <v>12.2</v>
      </c>
      <c r="R30" s="37">
        <f t="shared" si="5"/>
        <v>340.6</v>
      </c>
      <c r="S30" s="38">
        <f t="shared" si="6"/>
        <v>27.918032786885245</v>
      </c>
      <c r="T30" s="39">
        <f t="shared" si="7"/>
        <v>13.959016393442623</v>
      </c>
    </row>
    <row r="31" spans="1:20" ht="11.25" customHeight="1">
      <c r="A31" s="35" t="s">
        <v>27</v>
      </c>
      <c r="B31" s="90">
        <f t="shared" si="0"/>
        <v>3</v>
      </c>
      <c r="C31" s="91">
        <v>3</v>
      </c>
      <c r="D31" s="83">
        <v>0</v>
      </c>
      <c r="E31" s="41">
        <f t="shared" si="1"/>
        <v>43</v>
      </c>
      <c r="F31" s="92">
        <v>36</v>
      </c>
      <c r="G31" s="83">
        <v>0</v>
      </c>
      <c r="H31" s="92">
        <v>7</v>
      </c>
      <c r="I31" s="91">
        <f t="shared" si="2"/>
        <v>92</v>
      </c>
      <c r="J31" s="92">
        <v>56</v>
      </c>
      <c r="K31" s="91">
        <v>36</v>
      </c>
      <c r="L31" s="93">
        <v>3</v>
      </c>
      <c r="M31" s="91">
        <v>1</v>
      </c>
      <c r="N31" s="90">
        <f t="shared" si="3"/>
        <v>1230</v>
      </c>
      <c r="O31" s="95">
        <v>623</v>
      </c>
      <c r="P31" s="90">
        <v>607</v>
      </c>
      <c r="Q31" s="37">
        <f t="shared" si="4"/>
        <v>14.333333333333334</v>
      </c>
      <c r="R31" s="37">
        <f t="shared" si="5"/>
        <v>410</v>
      </c>
      <c r="S31" s="38">
        <f t="shared" si="6"/>
        <v>28.6046511627907</v>
      </c>
      <c r="T31" s="39">
        <f t="shared" si="7"/>
        <v>13.369565217391305</v>
      </c>
    </row>
    <row r="32" spans="1:20" ht="11.25" customHeight="1">
      <c r="A32" s="35" t="s">
        <v>28</v>
      </c>
      <c r="B32" s="90">
        <f t="shared" si="0"/>
        <v>1</v>
      </c>
      <c r="C32" s="91">
        <v>1</v>
      </c>
      <c r="D32" s="83">
        <v>0</v>
      </c>
      <c r="E32" s="41">
        <f t="shared" si="1"/>
        <v>17</v>
      </c>
      <c r="F32" s="92">
        <v>14</v>
      </c>
      <c r="G32" s="83">
        <v>0</v>
      </c>
      <c r="H32" s="92">
        <v>3</v>
      </c>
      <c r="I32" s="91">
        <f t="shared" si="2"/>
        <v>32</v>
      </c>
      <c r="J32" s="92">
        <v>16</v>
      </c>
      <c r="K32" s="91">
        <v>16</v>
      </c>
      <c r="L32" s="93">
        <v>1</v>
      </c>
      <c r="M32" s="83">
        <v>0</v>
      </c>
      <c r="N32" s="90">
        <f t="shared" si="3"/>
        <v>495</v>
      </c>
      <c r="O32" s="95">
        <v>251</v>
      </c>
      <c r="P32" s="90">
        <v>244</v>
      </c>
      <c r="Q32" s="37">
        <f t="shared" si="4"/>
        <v>17</v>
      </c>
      <c r="R32" s="37">
        <f t="shared" si="5"/>
        <v>495</v>
      </c>
      <c r="S32" s="38">
        <f t="shared" si="6"/>
        <v>29.11764705882353</v>
      </c>
      <c r="T32" s="39">
        <f t="shared" si="7"/>
        <v>15.46875</v>
      </c>
    </row>
    <row r="33" spans="1:20" ht="11.25" customHeight="1">
      <c r="A33" s="35" t="s">
        <v>29</v>
      </c>
      <c r="B33" s="90">
        <f t="shared" si="0"/>
        <v>2</v>
      </c>
      <c r="C33" s="91">
        <v>2</v>
      </c>
      <c r="D33" s="83">
        <v>0</v>
      </c>
      <c r="E33" s="41">
        <f t="shared" si="1"/>
        <v>20</v>
      </c>
      <c r="F33" s="92">
        <v>17</v>
      </c>
      <c r="G33" s="83">
        <v>0</v>
      </c>
      <c r="H33" s="92">
        <v>3</v>
      </c>
      <c r="I33" s="91">
        <f t="shared" si="2"/>
        <v>43</v>
      </c>
      <c r="J33" s="92">
        <v>27</v>
      </c>
      <c r="K33" s="91">
        <v>16</v>
      </c>
      <c r="L33" s="93">
        <v>2</v>
      </c>
      <c r="M33" s="83">
        <v>0</v>
      </c>
      <c r="N33" s="90">
        <f t="shared" si="3"/>
        <v>507</v>
      </c>
      <c r="O33" s="95">
        <v>260</v>
      </c>
      <c r="P33" s="90">
        <v>247</v>
      </c>
      <c r="Q33" s="37">
        <f t="shared" si="4"/>
        <v>10</v>
      </c>
      <c r="R33" s="37">
        <f t="shared" si="5"/>
        <v>253.5</v>
      </c>
      <c r="S33" s="38">
        <f t="shared" si="6"/>
        <v>25.35</v>
      </c>
      <c r="T33" s="39">
        <f t="shared" si="7"/>
        <v>11.790697674418604</v>
      </c>
    </row>
    <row r="34" spans="1:20" ht="11.25" customHeight="1">
      <c r="A34" s="35" t="s">
        <v>30</v>
      </c>
      <c r="B34" s="90">
        <f t="shared" si="0"/>
        <v>8</v>
      </c>
      <c r="C34" s="91">
        <v>8</v>
      </c>
      <c r="D34" s="83">
        <v>0</v>
      </c>
      <c r="E34" s="41">
        <f t="shared" si="1"/>
        <v>77</v>
      </c>
      <c r="F34" s="92">
        <v>65</v>
      </c>
      <c r="G34" s="83">
        <v>0</v>
      </c>
      <c r="H34" s="92">
        <v>12</v>
      </c>
      <c r="I34" s="91">
        <f t="shared" si="2"/>
        <v>167</v>
      </c>
      <c r="J34" s="92">
        <v>97</v>
      </c>
      <c r="K34" s="91">
        <v>70</v>
      </c>
      <c r="L34" s="93">
        <v>9</v>
      </c>
      <c r="M34" s="91">
        <v>2</v>
      </c>
      <c r="N34" s="90">
        <f t="shared" si="3"/>
        <v>2023</v>
      </c>
      <c r="O34" s="95">
        <v>1037</v>
      </c>
      <c r="P34" s="90">
        <v>986</v>
      </c>
      <c r="Q34" s="37">
        <f t="shared" si="4"/>
        <v>9.625</v>
      </c>
      <c r="R34" s="37">
        <f t="shared" si="5"/>
        <v>252.875</v>
      </c>
      <c r="S34" s="38">
        <f t="shared" si="6"/>
        <v>26.272727272727273</v>
      </c>
      <c r="T34" s="39">
        <f t="shared" si="7"/>
        <v>12.113772455089821</v>
      </c>
    </row>
    <row r="35" spans="1:20" ht="11.25" customHeight="1">
      <c r="A35" s="35" t="s">
        <v>77</v>
      </c>
      <c r="B35" s="90">
        <f t="shared" si="0"/>
        <v>1</v>
      </c>
      <c r="C35" s="91">
        <v>1</v>
      </c>
      <c r="D35" s="83">
        <v>0</v>
      </c>
      <c r="E35" s="41">
        <f t="shared" si="1"/>
        <v>7</v>
      </c>
      <c r="F35" s="92">
        <v>6</v>
      </c>
      <c r="G35" s="83">
        <v>0</v>
      </c>
      <c r="H35" s="92">
        <v>1</v>
      </c>
      <c r="I35" s="91">
        <f t="shared" si="2"/>
        <v>17</v>
      </c>
      <c r="J35" s="92">
        <v>11</v>
      </c>
      <c r="K35" s="91">
        <v>6</v>
      </c>
      <c r="L35" s="93">
        <v>1</v>
      </c>
      <c r="M35" s="83">
        <v>0</v>
      </c>
      <c r="N35" s="90">
        <f t="shared" si="3"/>
        <v>179</v>
      </c>
      <c r="O35" s="95">
        <v>93</v>
      </c>
      <c r="P35" s="90">
        <v>86</v>
      </c>
      <c r="Q35" s="37">
        <f t="shared" si="4"/>
        <v>7</v>
      </c>
      <c r="R35" s="37">
        <f t="shared" si="5"/>
        <v>179</v>
      </c>
      <c r="S35" s="38">
        <f t="shared" si="6"/>
        <v>25.571428571428573</v>
      </c>
      <c r="T35" s="39">
        <f t="shared" si="7"/>
        <v>10.529411764705882</v>
      </c>
    </row>
    <row r="36" spans="1:20" ht="11.25" customHeight="1">
      <c r="A36" s="35" t="s">
        <v>31</v>
      </c>
      <c r="B36" s="90">
        <f t="shared" si="0"/>
        <v>1</v>
      </c>
      <c r="C36" s="91">
        <v>1</v>
      </c>
      <c r="D36" s="83">
        <v>0</v>
      </c>
      <c r="E36" s="41">
        <f t="shared" si="1"/>
        <v>14</v>
      </c>
      <c r="F36" s="92">
        <v>12</v>
      </c>
      <c r="G36" s="83">
        <v>0</v>
      </c>
      <c r="H36" s="92">
        <v>2</v>
      </c>
      <c r="I36" s="91">
        <f t="shared" si="2"/>
        <v>26</v>
      </c>
      <c r="J36" s="92">
        <v>17</v>
      </c>
      <c r="K36" s="91">
        <v>9</v>
      </c>
      <c r="L36" s="93">
        <v>1</v>
      </c>
      <c r="M36" s="83">
        <v>0</v>
      </c>
      <c r="N36" s="90">
        <f t="shared" si="3"/>
        <v>394</v>
      </c>
      <c r="O36" s="95">
        <v>197</v>
      </c>
      <c r="P36" s="90">
        <v>197</v>
      </c>
      <c r="Q36" s="37">
        <f t="shared" si="4"/>
        <v>14</v>
      </c>
      <c r="R36" s="37">
        <f t="shared" si="5"/>
        <v>394</v>
      </c>
      <c r="S36" s="38">
        <f t="shared" si="6"/>
        <v>28.142857142857142</v>
      </c>
      <c r="T36" s="39">
        <f t="shared" si="7"/>
        <v>15.153846153846153</v>
      </c>
    </row>
    <row r="37" spans="1:20" ht="11.25" customHeight="1">
      <c r="A37" s="35" t="s">
        <v>32</v>
      </c>
      <c r="B37" s="90">
        <f t="shared" si="0"/>
        <v>1</v>
      </c>
      <c r="C37" s="91">
        <v>1</v>
      </c>
      <c r="D37" s="83">
        <v>0</v>
      </c>
      <c r="E37" s="41">
        <f t="shared" si="1"/>
        <v>14</v>
      </c>
      <c r="F37" s="92">
        <v>12</v>
      </c>
      <c r="G37" s="83">
        <v>0</v>
      </c>
      <c r="H37" s="92">
        <v>2</v>
      </c>
      <c r="I37" s="91">
        <f t="shared" si="2"/>
        <v>29</v>
      </c>
      <c r="J37" s="92">
        <v>15</v>
      </c>
      <c r="K37" s="91">
        <v>14</v>
      </c>
      <c r="L37" s="93">
        <v>1</v>
      </c>
      <c r="M37" s="83">
        <v>0</v>
      </c>
      <c r="N37" s="90">
        <f t="shared" si="3"/>
        <v>386</v>
      </c>
      <c r="O37" s="95">
        <v>218</v>
      </c>
      <c r="P37" s="90">
        <v>168</v>
      </c>
      <c r="Q37" s="37">
        <f t="shared" si="4"/>
        <v>14</v>
      </c>
      <c r="R37" s="37">
        <f t="shared" si="5"/>
        <v>386</v>
      </c>
      <c r="S37" s="38">
        <f t="shared" si="6"/>
        <v>27.571428571428573</v>
      </c>
      <c r="T37" s="39">
        <f t="shared" si="7"/>
        <v>13.310344827586206</v>
      </c>
    </row>
    <row r="38" spans="1:20" ht="11.25" customHeight="1">
      <c r="A38" s="35" t="s">
        <v>33</v>
      </c>
      <c r="B38" s="90">
        <f t="shared" si="0"/>
        <v>7</v>
      </c>
      <c r="C38" s="91">
        <v>7</v>
      </c>
      <c r="D38" s="83">
        <v>0</v>
      </c>
      <c r="E38" s="41">
        <f t="shared" si="1"/>
        <v>65</v>
      </c>
      <c r="F38" s="92">
        <v>53</v>
      </c>
      <c r="G38" s="83">
        <v>0</v>
      </c>
      <c r="H38" s="92">
        <v>12</v>
      </c>
      <c r="I38" s="91">
        <f t="shared" si="2"/>
        <v>144</v>
      </c>
      <c r="J38" s="92">
        <v>82</v>
      </c>
      <c r="K38" s="91">
        <v>62</v>
      </c>
      <c r="L38" s="93">
        <v>8</v>
      </c>
      <c r="M38" s="83">
        <v>0</v>
      </c>
      <c r="N38" s="90">
        <f t="shared" si="3"/>
        <v>1630</v>
      </c>
      <c r="O38" s="95">
        <v>824</v>
      </c>
      <c r="P38" s="90">
        <v>806</v>
      </c>
      <c r="Q38" s="37">
        <f t="shared" si="4"/>
        <v>9.285714285714286</v>
      </c>
      <c r="R38" s="37">
        <f t="shared" si="5"/>
        <v>232.85714285714286</v>
      </c>
      <c r="S38" s="38">
        <f t="shared" si="6"/>
        <v>25.076923076923077</v>
      </c>
      <c r="T38" s="39">
        <f t="shared" si="7"/>
        <v>11.319444444444445</v>
      </c>
    </row>
    <row r="39" spans="1:20" ht="11.25" customHeight="1">
      <c r="A39" s="35" t="s">
        <v>34</v>
      </c>
      <c r="B39" s="90">
        <f t="shared" si="0"/>
        <v>5</v>
      </c>
      <c r="C39" s="91">
        <v>5</v>
      </c>
      <c r="D39" s="83">
        <v>0</v>
      </c>
      <c r="E39" s="41">
        <f t="shared" si="1"/>
        <v>67</v>
      </c>
      <c r="F39" s="92">
        <v>55</v>
      </c>
      <c r="G39" s="83">
        <v>0</v>
      </c>
      <c r="H39" s="92">
        <v>12</v>
      </c>
      <c r="I39" s="91">
        <f t="shared" si="2"/>
        <v>136</v>
      </c>
      <c r="J39" s="92">
        <v>73</v>
      </c>
      <c r="K39" s="91">
        <v>63</v>
      </c>
      <c r="L39" s="93">
        <v>8</v>
      </c>
      <c r="M39" s="91">
        <v>1</v>
      </c>
      <c r="N39" s="90">
        <f t="shared" si="3"/>
        <v>1823</v>
      </c>
      <c r="O39" s="95">
        <v>927</v>
      </c>
      <c r="P39" s="90">
        <v>896</v>
      </c>
      <c r="Q39" s="37">
        <f t="shared" si="4"/>
        <v>13.4</v>
      </c>
      <c r="R39" s="37">
        <f t="shared" si="5"/>
        <v>364.6</v>
      </c>
      <c r="S39" s="38">
        <f t="shared" si="6"/>
        <v>27.208955223880597</v>
      </c>
      <c r="T39" s="39">
        <f t="shared" si="7"/>
        <v>13.404411764705882</v>
      </c>
    </row>
    <row r="40" spans="1:20" ht="11.25" customHeight="1">
      <c r="A40" s="49" t="s">
        <v>35</v>
      </c>
      <c r="B40" s="97">
        <f t="shared" si="0"/>
        <v>3</v>
      </c>
      <c r="C40" s="100">
        <v>3</v>
      </c>
      <c r="D40" s="84">
        <v>0</v>
      </c>
      <c r="E40" s="66">
        <f t="shared" si="1"/>
        <v>39</v>
      </c>
      <c r="F40" s="98">
        <v>31</v>
      </c>
      <c r="G40" s="84">
        <v>0</v>
      </c>
      <c r="H40" s="98">
        <v>8</v>
      </c>
      <c r="I40" s="100">
        <f t="shared" si="2"/>
        <v>77</v>
      </c>
      <c r="J40" s="98">
        <v>39</v>
      </c>
      <c r="K40" s="100">
        <v>38</v>
      </c>
      <c r="L40" s="101">
        <v>3</v>
      </c>
      <c r="M40" s="100">
        <v>1</v>
      </c>
      <c r="N40" s="97">
        <f t="shared" si="3"/>
        <v>1009</v>
      </c>
      <c r="O40" s="103">
        <v>536</v>
      </c>
      <c r="P40" s="97">
        <v>473</v>
      </c>
      <c r="Q40" s="50">
        <f t="shared" si="4"/>
        <v>13</v>
      </c>
      <c r="R40" s="50">
        <f t="shared" si="5"/>
        <v>336.3333333333333</v>
      </c>
      <c r="S40" s="51">
        <f t="shared" si="6"/>
        <v>25.871794871794872</v>
      </c>
      <c r="T40" s="57">
        <f t="shared" si="7"/>
        <v>13.103896103896103</v>
      </c>
    </row>
  </sheetData>
  <sheetProtection/>
  <mergeCells count="10">
    <mergeCell ref="A2:A3"/>
    <mergeCell ref="T2:T3"/>
    <mergeCell ref="B2:D2"/>
    <mergeCell ref="N2:P2"/>
    <mergeCell ref="Q2:R2"/>
    <mergeCell ref="S2:S3"/>
    <mergeCell ref="L2:L3"/>
    <mergeCell ref="M2:M3"/>
    <mergeCell ref="I2:K2"/>
    <mergeCell ref="E2:H2"/>
  </mergeCells>
  <printOptions horizontalCentered="1"/>
  <pageMargins left="0.2755905511811024" right="0.2755905511811024" top="0.3937007874015748" bottom="0.5118110236220472" header="0.31496062992125984" footer="0.2362204724409449"/>
  <pageSetup firstPageNumber="42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38"/>
  <sheetViews>
    <sheetView zoomScale="150" zoomScaleNormal="150" zoomScalePageLayoutView="0" workbookViewId="0" topLeftCell="A1">
      <selection activeCell="A1" sqref="A1:A2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20" ht="22.5" customHeight="1">
      <c r="A1" s="133" t="s">
        <v>64</v>
      </c>
      <c r="B1" s="138" t="s">
        <v>84</v>
      </c>
      <c r="C1" s="138"/>
      <c r="D1" s="138"/>
      <c r="E1" s="138" t="s">
        <v>65</v>
      </c>
      <c r="F1" s="138"/>
      <c r="G1" s="138"/>
      <c r="H1" s="138"/>
      <c r="I1" s="138" t="s">
        <v>66</v>
      </c>
      <c r="J1" s="138"/>
      <c r="K1" s="139"/>
      <c r="L1" s="144" t="s">
        <v>3</v>
      </c>
      <c r="M1" s="140" t="s">
        <v>4</v>
      </c>
      <c r="N1" s="138" t="s">
        <v>85</v>
      </c>
      <c r="O1" s="146"/>
      <c r="P1" s="146"/>
      <c r="Q1" s="140" t="s">
        <v>5</v>
      </c>
      <c r="R1" s="147"/>
      <c r="S1" s="140" t="s">
        <v>89</v>
      </c>
      <c r="T1" s="142" t="s">
        <v>90</v>
      </c>
    </row>
    <row r="2" spans="1:20" ht="21.75" customHeight="1">
      <c r="A2" s="134"/>
      <c r="B2" s="14" t="s">
        <v>68</v>
      </c>
      <c r="C2" s="14" t="s">
        <v>69</v>
      </c>
      <c r="D2" s="14" t="s">
        <v>70</v>
      </c>
      <c r="E2" s="14" t="s">
        <v>68</v>
      </c>
      <c r="F2" s="14" t="s">
        <v>71</v>
      </c>
      <c r="G2" s="14" t="s">
        <v>72</v>
      </c>
      <c r="H2" s="14" t="s">
        <v>73</v>
      </c>
      <c r="I2" s="14" t="s">
        <v>68</v>
      </c>
      <c r="J2" s="14" t="s">
        <v>74</v>
      </c>
      <c r="K2" s="15" t="s">
        <v>75</v>
      </c>
      <c r="L2" s="145"/>
      <c r="M2" s="141"/>
      <c r="N2" s="14" t="s">
        <v>68</v>
      </c>
      <c r="O2" s="14" t="s">
        <v>74</v>
      </c>
      <c r="P2" s="14" t="s">
        <v>75</v>
      </c>
      <c r="Q2" s="16" t="s">
        <v>8</v>
      </c>
      <c r="R2" s="16" t="s">
        <v>88</v>
      </c>
      <c r="S2" s="141"/>
      <c r="T2" s="143"/>
    </row>
    <row r="3" spans="1:20" ht="5.25" customHeight="1">
      <c r="A3" s="17"/>
      <c r="B3" s="18"/>
      <c r="C3" s="18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3"/>
      <c r="R3" s="24"/>
      <c r="S3" s="25"/>
      <c r="T3" s="26"/>
    </row>
    <row r="4" spans="1:20" ht="11.25" customHeight="1">
      <c r="A4" s="27" t="s">
        <v>78</v>
      </c>
      <c r="B4" s="28">
        <f aca="true" t="shared" si="0" ref="B4:B38">C4+D4</f>
        <v>39</v>
      </c>
      <c r="C4" s="28">
        <v>39</v>
      </c>
      <c r="D4" s="109">
        <v>0</v>
      </c>
      <c r="E4" s="29">
        <f aca="true" t="shared" si="1" ref="E4:E38">F4+G4+H4</f>
        <v>434</v>
      </c>
      <c r="F4" s="28">
        <v>361</v>
      </c>
      <c r="G4" s="109">
        <v>0</v>
      </c>
      <c r="H4" s="28">
        <v>73</v>
      </c>
      <c r="I4" s="30">
        <f aca="true" t="shared" si="2" ref="I4:I38">J4+K4</f>
        <v>921</v>
      </c>
      <c r="J4" s="28">
        <v>513</v>
      </c>
      <c r="K4" s="30">
        <v>408</v>
      </c>
      <c r="L4" s="76">
        <v>42</v>
      </c>
      <c r="M4" s="30">
        <v>5</v>
      </c>
      <c r="N4" s="28">
        <f aca="true" t="shared" si="3" ref="N4:N38">O4+P4</f>
        <v>11429</v>
      </c>
      <c r="O4" s="30">
        <v>5860</v>
      </c>
      <c r="P4" s="28">
        <v>5569</v>
      </c>
      <c r="Q4" s="31">
        <f aca="true" t="shared" si="4" ref="Q4:Q38">E4/B4</f>
        <v>11.128205128205128</v>
      </c>
      <c r="R4" s="32">
        <f aca="true" t="shared" si="5" ref="R4:R38">N4/C4</f>
        <v>293.05128205128204</v>
      </c>
      <c r="S4" s="33">
        <f aca="true" t="shared" si="6" ref="S4:S38">N4/E4</f>
        <v>26.33410138248848</v>
      </c>
      <c r="T4" s="34">
        <f aca="true" t="shared" si="7" ref="T4:T38">N4/I4</f>
        <v>12.409337676438653</v>
      </c>
    </row>
    <row r="5" spans="1:20" ht="11.25" customHeight="1">
      <c r="A5" s="35" t="s">
        <v>36</v>
      </c>
      <c r="B5" s="90">
        <f t="shared" si="0"/>
        <v>4</v>
      </c>
      <c r="C5" s="92">
        <v>4</v>
      </c>
      <c r="D5" s="109">
        <v>0</v>
      </c>
      <c r="E5" s="41">
        <f t="shared" si="1"/>
        <v>56</v>
      </c>
      <c r="F5" s="92">
        <v>48</v>
      </c>
      <c r="G5" s="109">
        <v>0</v>
      </c>
      <c r="H5" s="92">
        <v>8</v>
      </c>
      <c r="I5" s="91">
        <f t="shared" si="2"/>
        <v>111</v>
      </c>
      <c r="J5" s="92">
        <v>64</v>
      </c>
      <c r="K5" s="91">
        <v>47</v>
      </c>
      <c r="L5" s="93">
        <v>5</v>
      </c>
      <c r="M5" s="91">
        <v>1</v>
      </c>
      <c r="N5" s="90">
        <f t="shared" si="3"/>
        <v>1505</v>
      </c>
      <c r="O5" s="95">
        <v>797</v>
      </c>
      <c r="P5" s="90">
        <v>708</v>
      </c>
      <c r="Q5" s="36">
        <f t="shared" si="4"/>
        <v>14</v>
      </c>
      <c r="R5" s="37">
        <f t="shared" si="5"/>
        <v>376.25</v>
      </c>
      <c r="S5" s="38">
        <f t="shared" si="6"/>
        <v>26.875</v>
      </c>
      <c r="T5" s="39">
        <f t="shared" si="7"/>
        <v>13.558558558558559</v>
      </c>
    </row>
    <row r="6" spans="1:20" ht="11.25" customHeight="1">
      <c r="A6" s="35" t="s">
        <v>37</v>
      </c>
      <c r="B6" s="90">
        <f t="shared" si="0"/>
        <v>6</v>
      </c>
      <c r="C6" s="92">
        <v>6</v>
      </c>
      <c r="D6" s="109">
        <v>0</v>
      </c>
      <c r="E6" s="41">
        <f t="shared" si="1"/>
        <v>62</v>
      </c>
      <c r="F6" s="92">
        <v>51</v>
      </c>
      <c r="G6" s="109">
        <v>0</v>
      </c>
      <c r="H6" s="92">
        <v>11</v>
      </c>
      <c r="I6" s="91">
        <f t="shared" si="2"/>
        <v>141</v>
      </c>
      <c r="J6" s="92">
        <v>74</v>
      </c>
      <c r="K6" s="91">
        <v>67</v>
      </c>
      <c r="L6" s="93">
        <v>6</v>
      </c>
      <c r="M6" s="91">
        <v>1</v>
      </c>
      <c r="N6" s="90">
        <f t="shared" si="3"/>
        <v>1525</v>
      </c>
      <c r="O6" s="95">
        <v>785</v>
      </c>
      <c r="P6" s="90">
        <v>740</v>
      </c>
      <c r="Q6" s="36">
        <f t="shared" si="4"/>
        <v>10.333333333333334</v>
      </c>
      <c r="R6" s="37">
        <f t="shared" si="5"/>
        <v>254.16666666666666</v>
      </c>
      <c r="S6" s="38">
        <f t="shared" si="6"/>
        <v>24.596774193548388</v>
      </c>
      <c r="T6" s="39">
        <f t="shared" si="7"/>
        <v>10.815602836879433</v>
      </c>
    </row>
    <row r="7" spans="1:20" ht="11.25" customHeight="1">
      <c r="A7" s="35" t="s">
        <v>114</v>
      </c>
      <c r="B7" s="90">
        <f t="shared" si="0"/>
        <v>3</v>
      </c>
      <c r="C7" s="92">
        <v>3</v>
      </c>
      <c r="D7" s="109">
        <v>0</v>
      </c>
      <c r="E7" s="41">
        <f t="shared" si="1"/>
        <v>47</v>
      </c>
      <c r="F7" s="92">
        <v>41</v>
      </c>
      <c r="G7" s="109">
        <v>0</v>
      </c>
      <c r="H7" s="92">
        <v>6</v>
      </c>
      <c r="I7" s="91">
        <f t="shared" si="2"/>
        <v>93</v>
      </c>
      <c r="J7" s="92">
        <v>53</v>
      </c>
      <c r="K7" s="91">
        <v>40</v>
      </c>
      <c r="L7" s="93">
        <v>4</v>
      </c>
      <c r="M7" s="91">
        <v>2</v>
      </c>
      <c r="N7" s="90">
        <f t="shared" si="3"/>
        <v>1394</v>
      </c>
      <c r="O7" s="95">
        <v>710</v>
      </c>
      <c r="P7" s="90">
        <v>684</v>
      </c>
      <c r="Q7" s="36">
        <f t="shared" si="4"/>
        <v>15.666666666666666</v>
      </c>
      <c r="R7" s="37">
        <f t="shared" si="5"/>
        <v>464.6666666666667</v>
      </c>
      <c r="S7" s="38">
        <f t="shared" si="6"/>
        <v>29.659574468085108</v>
      </c>
      <c r="T7" s="39">
        <f t="shared" si="7"/>
        <v>14.989247311827956</v>
      </c>
    </row>
    <row r="8" spans="1:20" ht="11.25" customHeight="1">
      <c r="A8" s="35" t="s">
        <v>38</v>
      </c>
      <c r="B8" s="90">
        <f t="shared" si="0"/>
        <v>1</v>
      </c>
      <c r="C8" s="92">
        <v>1</v>
      </c>
      <c r="D8" s="109">
        <v>0</v>
      </c>
      <c r="E8" s="41">
        <f t="shared" si="1"/>
        <v>15</v>
      </c>
      <c r="F8" s="92">
        <v>13</v>
      </c>
      <c r="G8" s="109">
        <v>0</v>
      </c>
      <c r="H8" s="92">
        <v>2</v>
      </c>
      <c r="I8" s="91">
        <f t="shared" si="2"/>
        <v>28</v>
      </c>
      <c r="J8" s="92">
        <v>15</v>
      </c>
      <c r="K8" s="91">
        <v>13</v>
      </c>
      <c r="L8" s="93">
        <v>2</v>
      </c>
      <c r="M8" s="109">
        <v>0</v>
      </c>
      <c r="N8" s="90">
        <f t="shared" si="3"/>
        <v>442</v>
      </c>
      <c r="O8" s="90">
        <v>220</v>
      </c>
      <c r="P8" s="90">
        <v>222</v>
      </c>
      <c r="Q8" s="36">
        <f t="shared" si="4"/>
        <v>15</v>
      </c>
      <c r="R8" s="37">
        <f t="shared" si="5"/>
        <v>442</v>
      </c>
      <c r="S8" s="38">
        <f t="shared" si="6"/>
        <v>29.466666666666665</v>
      </c>
      <c r="T8" s="39">
        <f t="shared" si="7"/>
        <v>15.785714285714286</v>
      </c>
    </row>
    <row r="9" spans="1:20" ht="11.25" customHeight="1">
      <c r="A9" s="35" t="s">
        <v>39</v>
      </c>
      <c r="B9" s="90">
        <f t="shared" si="0"/>
        <v>2</v>
      </c>
      <c r="C9" s="92">
        <v>2</v>
      </c>
      <c r="D9" s="109">
        <v>0</v>
      </c>
      <c r="E9" s="41">
        <f t="shared" si="1"/>
        <v>25</v>
      </c>
      <c r="F9" s="92">
        <v>21</v>
      </c>
      <c r="G9" s="109">
        <v>0</v>
      </c>
      <c r="H9" s="92">
        <v>4</v>
      </c>
      <c r="I9" s="91">
        <f t="shared" si="2"/>
        <v>52</v>
      </c>
      <c r="J9" s="92">
        <v>25</v>
      </c>
      <c r="K9" s="91">
        <v>27</v>
      </c>
      <c r="L9" s="93">
        <v>2</v>
      </c>
      <c r="M9" s="109">
        <v>0</v>
      </c>
      <c r="N9" s="90">
        <f t="shared" si="3"/>
        <v>688</v>
      </c>
      <c r="O9" s="90">
        <v>375</v>
      </c>
      <c r="P9" s="90">
        <v>313</v>
      </c>
      <c r="Q9" s="36">
        <f t="shared" si="4"/>
        <v>12.5</v>
      </c>
      <c r="R9" s="37">
        <f t="shared" si="5"/>
        <v>344</v>
      </c>
      <c r="S9" s="38">
        <f t="shared" si="6"/>
        <v>27.52</v>
      </c>
      <c r="T9" s="39">
        <f t="shared" si="7"/>
        <v>13.23076923076923</v>
      </c>
    </row>
    <row r="10" spans="1:20" ht="11.25" customHeight="1">
      <c r="A10" s="35" t="s">
        <v>40</v>
      </c>
      <c r="B10" s="90">
        <f t="shared" si="0"/>
        <v>1</v>
      </c>
      <c r="C10" s="92">
        <v>1</v>
      </c>
      <c r="D10" s="109">
        <v>0</v>
      </c>
      <c r="E10" s="41">
        <f t="shared" si="1"/>
        <v>7</v>
      </c>
      <c r="F10" s="92">
        <v>6</v>
      </c>
      <c r="G10" s="109">
        <v>0</v>
      </c>
      <c r="H10" s="92">
        <v>1</v>
      </c>
      <c r="I10" s="91">
        <f t="shared" si="2"/>
        <v>18</v>
      </c>
      <c r="J10" s="92">
        <v>12</v>
      </c>
      <c r="K10" s="91">
        <v>6</v>
      </c>
      <c r="L10" s="93">
        <v>1</v>
      </c>
      <c r="M10" s="109">
        <v>0</v>
      </c>
      <c r="N10" s="90">
        <f t="shared" si="3"/>
        <v>188</v>
      </c>
      <c r="O10" s="95">
        <v>95</v>
      </c>
      <c r="P10" s="90">
        <v>93</v>
      </c>
      <c r="Q10" s="36">
        <f t="shared" si="4"/>
        <v>7</v>
      </c>
      <c r="R10" s="37">
        <f t="shared" si="5"/>
        <v>188</v>
      </c>
      <c r="S10" s="38">
        <f t="shared" si="6"/>
        <v>26.857142857142858</v>
      </c>
      <c r="T10" s="39">
        <f t="shared" si="7"/>
        <v>10.444444444444445</v>
      </c>
    </row>
    <row r="11" spans="1:20" ht="11.25" customHeight="1">
      <c r="A11" s="35" t="s">
        <v>41</v>
      </c>
      <c r="B11" s="90">
        <f t="shared" si="0"/>
        <v>7</v>
      </c>
      <c r="C11" s="92">
        <v>7</v>
      </c>
      <c r="D11" s="109">
        <v>0</v>
      </c>
      <c r="E11" s="41">
        <f t="shared" si="1"/>
        <v>85</v>
      </c>
      <c r="F11" s="92">
        <v>74</v>
      </c>
      <c r="G11" s="109">
        <v>0</v>
      </c>
      <c r="H11" s="92">
        <v>11</v>
      </c>
      <c r="I11" s="91">
        <f t="shared" si="2"/>
        <v>173</v>
      </c>
      <c r="J11" s="92">
        <v>99</v>
      </c>
      <c r="K11" s="91">
        <v>74</v>
      </c>
      <c r="L11" s="93">
        <v>7</v>
      </c>
      <c r="M11" s="109">
        <v>0</v>
      </c>
      <c r="N11" s="90">
        <f t="shared" si="3"/>
        <v>2410</v>
      </c>
      <c r="O11" s="95">
        <v>1227</v>
      </c>
      <c r="P11" s="90">
        <v>1183</v>
      </c>
      <c r="Q11" s="36">
        <f t="shared" si="4"/>
        <v>12.142857142857142</v>
      </c>
      <c r="R11" s="37">
        <f t="shared" si="5"/>
        <v>344.2857142857143</v>
      </c>
      <c r="S11" s="38">
        <f t="shared" si="6"/>
        <v>28.352941176470587</v>
      </c>
      <c r="T11" s="39">
        <f t="shared" si="7"/>
        <v>13.93063583815029</v>
      </c>
    </row>
    <row r="12" spans="1:20" ht="11.25" customHeight="1">
      <c r="A12" s="35" t="s">
        <v>42</v>
      </c>
      <c r="B12" s="90">
        <f t="shared" si="0"/>
        <v>1</v>
      </c>
      <c r="C12" s="92">
        <v>1</v>
      </c>
      <c r="D12" s="109">
        <v>0</v>
      </c>
      <c r="E12" s="41">
        <f t="shared" si="1"/>
        <v>11</v>
      </c>
      <c r="F12" s="92">
        <v>9</v>
      </c>
      <c r="G12" s="109">
        <v>0</v>
      </c>
      <c r="H12" s="92">
        <v>2</v>
      </c>
      <c r="I12" s="91">
        <f t="shared" si="2"/>
        <v>24</v>
      </c>
      <c r="J12" s="92">
        <v>16</v>
      </c>
      <c r="K12" s="91">
        <v>8</v>
      </c>
      <c r="L12" s="93">
        <v>1</v>
      </c>
      <c r="M12" s="109">
        <v>0</v>
      </c>
      <c r="N12" s="90">
        <f t="shared" si="3"/>
        <v>318</v>
      </c>
      <c r="O12" s="95">
        <v>163</v>
      </c>
      <c r="P12" s="90">
        <v>155</v>
      </c>
      <c r="Q12" s="36">
        <f t="shared" si="4"/>
        <v>11</v>
      </c>
      <c r="R12" s="37">
        <f t="shared" si="5"/>
        <v>318</v>
      </c>
      <c r="S12" s="38">
        <f t="shared" si="6"/>
        <v>28.90909090909091</v>
      </c>
      <c r="T12" s="39">
        <f t="shared" si="7"/>
        <v>13.25</v>
      </c>
    </row>
    <row r="13" spans="1:20" ht="11.25" customHeight="1">
      <c r="A13" s="35" t="s">
        <v>43</v>
      </c>
      <c r="B13" s="90">
        <f t="shared" si="0"/>
        <v>1</v>
      </c>
      <c r="C13" s="92">
        <v>1</v>
      </c>
      <c r="D13" s="109">
        <v>0</v>
      </c>
      <c r="E13" s="41">
        <f t="shared" si="1"/>
        <v>11</v>
      </c>
      <c r="F13" s="92">
        <v>9</v>
      </c>
      <c r="G13" s="109">
        <v>0</v>
      </c>
      <c r="H13" s="92">
        <v>2</v>
      </c>
      <c r="I13" s="91">
        <f t="shared" si="2"/>
        <v>23</v>
      </c>
      <c r="J13" s="92">
        <v>11</v>
      </c>
      <c r="K13" s="91">
        <v>12</v>
      </c>
      <c r="L13" s="93">
        <v>1</v>
      </c>
      <c r="M13" s="109">
        <v>0</v>
      </c>
      <c r="N13" s="90">
        <f t="shared" si="3"/>
        <v>263</v>
      </c>
      <c r="O13" s="95">
        <v>149</v>
      </c>
      <c r="P13" s="90">
        <v>114</v>
      </c>
      <c r="Q13" s="36">
        <f t="shared" si="4"/>
        <v>11</v>
      </c>
      <c r="R13" s="37">
        <f t="shared" si="5"/>
        <v>263</v>
      </c>
      <c r="S13" s="38">
        <f t="shared" si="6"/>
        <v>23.90909090909091</v>
      </c>
      <c r="T13" s="39">
        <f t="shared" si="7"/>
        <v>11.434782608695652</v>
      </c>
    </row>
    <row r="14" spans="1:20" ht="11.25" customHeight="1">
      <c r="A14" s="35" t="s">
        <v>44</v>
      </c>
      <c r="B14" s="90">
        <f t="shared" si="0"/>
        <v>1</v>
      </c>
      <c r="C14" s="92">
        <v>1</v>
      </c>
      <c r="D14" s="109">
        <v>0</v>
      </c>
      <c r="E14" s="41">
        <f t="shared" si="1"/>
        <v>8</v>
      </c>
      <c r="F14" s="92">
        <v>6</v>
      </c>
      <c r="G14" s="109">
        <v>0</v>
      </c>
      <c r="H14" s="92">
        <v>2</v>
      </c>
      <c r="I14" s="91">
        <f t="shared" si="2"/>
        <v>17</v>
      </c>
      <c r="J14" s="92">
        <v>9</v>
      </c>
      <c r="K14" s="91">
        <v>8</v>
      </c>
      <c r="L14" s="93">
        <v>1</v>
      </c>
      <c r="M14" s="91">
        <v>1</v>
      </c>
      <c r="N14" s="90">
        <f t="shared" si="3"/>
        <v>171</v>
      </c>
      <c r="O14" s="95">
        <v>83</v>
      </c>
      <c r="P14" s="90">
        <v>88</v>
      </c>
      <c r="Q14" s="36">
        <f t="shared" si="4"/>
        <v>8</v>
      </c>
      <c r="R14" s="37">
        <f t="shared" si="5"/>
        <v>171</v>
      </c>
      <c r="S14" s="38">
        <f t="shared" si="6"/>
        <v>21.375</v>
      </c>
      <c r="T14" s="39">
        <f t="shared" si="7"/>
        <v>10.058823529411764</v>
      </c>
    </row>
    <row r="15" spans="1:20" ht="11.25" customHeight="1">
      <c r="A15" s="35" t="s">
        <v>45</v>
      </c>
      <c r="B15" s="90">
        <f t="shared" si="0"/>
        <v>1</v>
      </c>
      <c r="C15" s="92">
        <v>1</v>
      </c>
      <c r="D15" s="109">
        <v>0</v>
      </c>
      <c r="E15" s="41">
        <f t="shared" si="1"/>
        <v>8</v>
      </c>
      <c r="F15" s="92">
        <v>6</v>
      </c>
      <c r="G15" s="109">
        <v>0</v>
      </c>
      <c r="H15" s="92">
        <v>2</v>
      </c>
      <c r="I15" s="91">
        <f t="shared" si="2"/>
        <v>19</v>
      </c>
      <c r="J15" s="92">
        <v>10</v>
      </c>
      <c r="K15" s="91">
        <v>9</v>
      </c>
      <c r="L15" s="93">
        <v>1</v>
      </c>
      <c r="M15" s="109">
        <v>0</v>
      </c>
      <c r="N15" s="90">
        <f t="shared" si="3"/>
        <v>178</v>
      </c>
      <c r="O15" s="95">
        <v>87</v>
      </c>
      <c r="P15" s="90">
        <v>91</v>
      </c>
      <c r="Q15" s="36">
        <f t="shared" si="4"/>
        <v>8</v>
      </c>
      <c r="R15" s="37">
        <f t="shared" si="5"/>
        <v>178</v>
      </c>
      <c r="S15" s="38">
        <f t="shared" si="6"/>
        <v>22.25</v>
      </c>
      <c r="T15" s="39">
        <f t="shared" si="7"/>
        <v>9.368421052631579</v>
      </c>
    </row>
    <row r="16" spans="1:20" ht="11.25" customHeight="1">
      <c r="A16" s="35" t="s">
        <v>46</v>
      </c>
      <c r="B16" s="90">
        <f t="shared" si="0"/>
        <v>1</v>
      </c>
      <c r="C16" s="92">
        <v>1</v>
      </c>
      <c r="D16" s="109">
        <v>0</v>
      </c>
      <c r="E16" s="41">
        <f t="shared" si="1"/>
        <v>8</v>
      </c>
      <c r="F16" s="92">
        <v>6</v>
      </c>
      <c r="G16" s="109">
        <v>0</v>
      </c>
      <c r="H16" s="92">
        <v>2</v>
      </c>
      <c r="I16" s="91">
        <f t="shared" si="2"/>
        <v>19</v>
      </c>
      <c r="J16" s="92">
        <v>10</v>
      </c>
      <c r="K16" s="91">
        <v>9</v>
      </c>
      <c r="L16" s="93">
        <v>1</v>
      </c>
      <c r="M16" s="109">
        <v>0</v>
      </c>
      <c r="N16" s="90">
        <f t="shared" si="3"/>
        <v>162</v>
      </c>
      <c r="O16" s="95">
        <v>72</v>
      </c>
      <c r="P16" s="90">
        <v>90</v>
      </c>
      <c r="Q16" s="36">
        <f t="shared" si="4"/>
        <v>8</v>
      </c>
      <c r="R16" s="37">
        <f t="shared" si="5"/>
        <v>162</v>
      </c>
      <c r="S16" s="38">
        <f t="shared" si="6"/>
        <v>20.25</v>
      </c>
      <c r="T16" s="39">
        <f t="shared" si="7"/>
        <v>8.526315789473685</v>
      </c>
    </row>
    <row r="17" spans="1:20" ht="11.25" customHeight="1">
      <c r="A17" s="35" t="s">
        <v>47</v>
      </c>
      <c r="B17" s="90">
        <f t="shared" si="0"/>
        <v>1</v>
      </c>
      <c r="C17" s="92">
        <v>1</v>
      </c>
      <c r="D17" s="109">
        <v>0</v>
      </c>
      <c r="E17" s="41">
        <f t="shared" si="1"/>
        <v>14</v>
      </c>
      <c r="F17" s="92">
        <v>12</v>
      </c>
      <c r="G17" s="109">
        <v>0</v>
      </c>
      <c r="H17" s="92">
        <v>2</v>
      </c>
      <c r="I17" s="91">
        <f t="shared" si="2"/>
        <v>28</v>
      </c>
      <c r="J17" s="92">
        <v>14</v>
      </c>
      <c r="K17" s="91">
        <v>14</v>
      </c>
      <c r="L17" s="93">
        <v>1</v>
      </c>
      <c r="M17" s="109">
        <v>0</v>
      </c>
      <c r="N17" s="90">
        <f t="shared" si="3"/>
        <v>412</v>
      </c>
      <c r="O17" s="95">
        <v>221</v>
      </c>
      <c r="P17" s="90">
        <v>191</v>
      </c>
      <c r="Q17" s="36">
        <f t="shared" si="4"/>
        <v>14</v>
      </c>
      <c r="R17" s="37">
        <f t="shared" si="5"/>
        <v>412</v>
      </c>
      <c r="S17" s="38">
        <f t="shared" si="6"/>
        <v>29.428571428571427</v>
      </c>
      <c r="T17" s="39">
        <f t="shared" si="7"/>
        <v>14.714285714285714</v>
      </c>
    </row>
    <row r="18" spans="1:20" ht="11.25" customHeight="1">
      <c r="A18" s="35" t="s">
        <v>48</v>
      </c>
      <c r="B18" s="90">
        <f t="shared" si="0"/>
        <v>3</v>
      </c>
      <c r="C18" s="92">
        <v>3</v>
      </c>
      <c r="D18" s="109">
        <v>0</v>
      </c>
      <c r="E18" s="41">
        <f t="shared" si="1"/>
        <v>22</v>
      </c>
      <c r="F18" s="92">
        <v>16</v>
      </c>
      <c r="G18" s="109">
        <v>0</v>
      </c>
      <c r="H18" s="92">
        <v>6</v>
      </c>
      <c r="I18" s="91">
        <f t="shared" si="2"/>
        <v>50</v>
      </c>
      <c r="J18" s="92">
        <v>28</v>
      </c>
      <c r="K18" s="91">
        <v>22</v>
      </c>
      <c r="L18" s="93">
        <v>3</v>
      </c>
      <c r="M18" s="109">
        <v>0</v>
      </c>
      <c r="N18" s="90">
        <f t="shared" si="3"/>
        <v>406</v>
      </c>
      <c r="O18" s="95">
        <v>197</v>
      </c>
      <c r="P18" s="90">
        <v>209</v>
      </c>
      <c r="Q18" s="36">
        <f t="shared" si="4"/>
        <v>7.333333333333333</v>
      </c>
      <c r="R18" s="37">
        <f t="shared" si="5"/>
        <v>135.33333333333334</v>
      </c>
      <c r="S18" s="38">
        <f t="shared" si="6"/>
        <v>18.454545454545453</v>
      </c>
      <c r="T18" s="39">
        <f t="shared" si="7"/>
        <v>8.12</v>
      </c>
    </row>
    <row r="19" spans="1:20" ht="11.25" customHeight="1">
      <c r="A19" s="35" t="s">
        <v>79</v>
      </c>
      <c r="B19" s="90">
        <f t="shared" si="0"/>
        <v>3</v>
      </c>
      <c r="C19" s="92">
        <v>3</v>
      </c>
      <c r="D19" s="109">
        <v>0</v>
      </c>
      <c r="E19" s="41">
        <f t="shared" si="1"/>
        <v>34</v>
      </c>
      <c r="F19" s="92">
        <v>28</v>
      </c>
      <c r="G19" s="109">
        <v>0</v>
      </c>
      <c r="H19" s="92">
        <v>6</v>
      </c>
      <c r="I19" s="91">
        <f t="shared" si="2"/>
        <v>75</v>
      </c>
      <c r="J19" s="92">
        <v>42</v>
      </c>
      <c r="K19" s="91">
        <v>33</v>
      </c>
      <c r="L19" s="93">
        <v>3</v>
      </c>
      <c r="M19" s="109">
        <v>0</v>
      </c>
      <c r="N19" s="90">
        <f t="shared" si="3"/>
        <v>950</v>
      </c>
      <c r="O19" s="95">
        <v>484</v>
      </c>
      <c r="P19" s="90">
        <v>466</v>
      </c>
      <c r="Q19" s="36">
        <f t="shared" si="4"/>
        <v>11.333333333333334</v>
      </c>
      <c r="R19" s="37">
        <f t="shared" si="5"/>
        <v>316.6666666666667</v>
      </c>
      <c r="S19" s="38">
        <f t="shared" si="6"/>
        <v>27.941176470588236</v>
      </c>
      <c r="T19" s="39">
        <f t="shared" si="7"/>
        <v>12.666666666666666</v>
      </c>
    </row>
    <row r="20" spans="1:20" ht="11.25" customHeight="1">
      <c r="A20" s="35" t="s">
        <v>49</v>
      </c>
      <c r="B20" s="90">
        <f t="shared" si="0"/>
        <v>2</v>
      </c>
      <c r="C20" s="92">
        <v>2</v>
      </c>
      <c r="D20" s="109">
        <v>0</v>
      </c>
      <c r="E20" s="41">
        <f t="shared" si="1"/>
        <v>13</v>
      </c>
      <c r="F20" s="92">
        <v>9</v>
      </c>
      <c r="G20" s="109">
        <v>0</v>
      </c>
      <c r="H20" s="92">
        <v>4</v>
      </c>
      <c r="I20" s="91">
        <f t="shared" si="2"/>
        <v>32</v>
      </c>
      <c r="J20" s="92">
        <v>21</v>
      </c>
      <c r="K20" s="91">
        <v>11</v>
      </c>
      <c r="L20" s="93">
        <v>2</v>
      </c>
      <c r="M20" s="109">
        <v>0</v>
      </c>
      <c r="N20" s="90">
        <f t="shared" si="3"/>
        <v>264</v>
      </c>
      <c r="O20" s="95">
        <v>123</v>
      </c>
      <c r="P20" s="90">
        <v>141</v>
      </c>
      <c r="Q20" s="36">
        <f t="shared" si="4"/>
        <v>6.5</v>
      </c>
      <c r="R20" s="37">
        <f t="shared" si="5"/>
        <v>132</v>
      </c>
      <c r="S20" s="38">
        <f t="shared" si="6"/>
        <v>20.307692307692307</v>
      </c>
      <c r="T20" s="39">
        <f t="shared" si="7"/>
        <v>8.25</v>
      </c>
    </row>
    <row r="21" spans="1:20" ht="11.25" customHeight="1">
      <c r="A21" s="35" t="s">
        <v>50</v>
      </c>
      <c r="B21" s="90">
        <f t="shared" si="0"/>
        <v>1</v>
      </c>
      <c r="C21" s="92">
        <v>1</v>
      </c>
      <c r="D21" s="109">
        <v>0</v>
      </c>
      <c r="E21" s="41">
        <f t="shared" si="1"/>
        <v>8</v>
      </c>
      <c r="F21" s="92">
        <v>6</v>
      </c>
      <c r="G21" s="109">
        <v>0</v>
      </c>
      <c r="H21" s="92">
        <v>2</v>
      </c>
      <c r="I21" s="91">
        <f t="shared" si="2"/>
        <v>18</v>
      </c>
      <c r="J21" s="92">
        <v>10</v>
      </c>
      <c r="K21" s="91">
        <v>8</v>
      </c>
      <c r="L21" s="93">
        <v>1</v>
      </c>
      <c r="M21" s="109">
        <v>0</v>
      </c>
      <c r="N21" s="90">
        <f t="shared" si="3"/>
        <v>153</v>
      </c>
      <c r="O21" s="95">
        <v>72</v>
      </c>
      <c r="P21" s="90">
        <v>81</v>
      </c>
      <c r="Q21" s="36">
        <f t="shared" si="4"/>
        <v>8</v>
      </c>
      <c r="R21" s="37">
        <f t="shared" si="5"/>
        <v>153</v>
      </c>
      <c r="S21" s="38">
        <f t="shared" si="6"/>
        <v>19.125</v>
      </c>
      <c r="T21" s="39">
        <f t="shared" si="7"/>
        <v>8.5</v>
      </c>
    </row>
    <row r="22" spans="1:20" ht="11.25" customHeight="1">
      <c r="A22" s="35"/>
      <c r="B22" s="40"/>
      <c r="C22" s="40"/>
      <c r="D22" s="40"/>
      <c r="E22" s="41"/>
      <c r="F22" s="40"/>
      <c r="G22" s="42"/>
      <c r="H22" s="40"/>
      <c r="I22" s="42"/>
      <c r="J22" s="40"/>
      <c r="K22" s="42"/>
      <c r="L22" s="43"/>
      <c r="M22" s="42"/>
      <c r="N22" s="40"/>
      <c r="O22" s="42"/>
      <c r="P22" s="40"/>
      <c r="Q22" s="36"/>
      <c r="R22" s="37"/>
      <c r="S22" s="37"/>
      <c r="T22" s="44"/>
    </row>
    <row r="23" spans="1:20" ht="11.25" customHeight="1">
      <c r="A23" s="27" t="s">
        <v>81</v>
      </c>
      <c r="B23" s="28">
        <f t="shared" si="0"/>
        <v>71</v>
      </c>
      <c r="C23" s="28">
        <v>71</v>
      </c>
      <c r="D23" s="109">
        <v>0</v>
      </c>
      <c r="E23" s="29">
        <f t="shared" si="1"/>
        <v>725</v>
      </c>
      <c r="F23" s="28">
        <v>605</v>
      </c>
      <c r="G23" s="109">
        <v>0</v>
      </c>
      <c r="H23" s="28">
        <v>120</v>
      </c>
      <c r="I23" s="30">
        <f t="shared" si="2"/>
        <v>1553</v>
      </c>
      <c r="J23" s="28">
        <v>925</v>
      </c>
      <c r="K23" s="30">
        <v>628</v>
      </c>
      <c r="L23" s="76">
        <v>81</v>
      </c>
      <c r="M23" s="30">
        <v>12</v>
      </c>
      <c r="N23" s="28">
        <f t="shared" si="3"/>
        <v>18958</v>
      </c>
      <c r="O23" s="30">
        <v>9784</v>
      </c>
      <c r="P23" s="28">
        <v>9174</v>
      </c>
      <c r="Q23" s="31">
        <f t="shared" si="4"/>
        <v>10.211267605633802</v>
      </c>
      <c r="R23" s="32">
        <f t="shared" si="5"/>
        <v>267.01408450704224</v>
      </c>
      <c r="S23" s="33">
        <f t="shared" si="6"/>
        <v>26.14896551724138</v>
      </c>
      <c r="T23" s="34">
        <f t="shared" si="7"/>
        <v>12.207340631036702</v>
      </c>
    </row>
    <row r="24" spans="1:20" ht="11.25" customHeight="1">
      <c r="A24" s="35" t="s">
        <v>51</v>
      </c>
      <c r="B24" s="90">
        <f t="shared" si="0"/>
        <v>22</v>
      </c>
      <c r="C24" s="92">
        <v>22</v>
      </c>
      <c r="D24" s="109">
        <v>0</v>
      </c>
      <c r="E24" s="41">
        <f t="shared" si="1"/>
        <v>255</v>
      </c>
      <c r="F24" s="92">
        <v>227</v>
      </c>
      <c r="G24" s="109">
        <v>0</v>
      </c>
      <c r="H24" s="92">
        <v>28</v>
      </c>
      <c r="I24" s="91">
        <f t="shared" si="2"/>
        <v>536</v>
      </c>
      <c r="J24" s="92">
        <v>295</v>
      </c>
      <c r="K24" s="91">
        <v>241</v>
      </c>
      <c r="L24" s="93">
        <v>24</v>
      </c>
      <c r="M24" s="91">
        <v>5</v>
      </c>
      <c r="N24" s="90">
        <f t="shared" si="3"/>
        <v>7341</v>
      </c>
      <c r="O24" s="95">
        <v>3762</v>
      </c>
      <c r="P24" s="90">
        <v>3579</v>
      </c>
      <c r="Q24" s="36">
        <f t="shared" si="4"/>
        <v>11.590909090909092</v>
      </c>
      <c r="R24" s="37">
        <f t="shared" si="5"/>
        <v>333.6818181818182</v>
      </c>
      <c r="S24" s="38">
        <f t="shared" si="6"/>
        <v>28.788235294117648</v>
      </c>
      <c r="T24" s="39">
        <f t="shared" si="7"/>
        <v>13.69589552238806</v>
      </c>
    </row>
    <row r="25" spans="1:20" ht="11.25" customHeight="1">
      <c r="A25" s="35" t="s">
        <v>52</v>
      </c>
      <c r="B25" s="90">
        <f t="shared" si="0"/>
        <v>4</v>
      </c>
      <c r="C25" s="92">
        <v>4</v>
      </c>
      <c r="D25" s="109">
        <v>0</v>
      </c>
      <c r="E25" s="41">
        <f t="shared" si="1"/>
        <v>45</v>
      </c>
      <c r="F25" s="92">
        <v>35</v>
      </c>
      <c r="G25" s="109">
        <v>0</v>
      </c>
      <c r="H25" s="92">
        <v>10</v>
      </c>
      <c r="I25" s="91">
        <f t="shared" si="2"/>
        <v>95</v>
      </c>
      <c r="J25" s="92">
        <v>59</v>
      </c>
      <c r="K25" s="91">
        <v>36</v>
      </c>
      <c r="L25" s="93">
        <v>5</v>
      </c>
      <c r="M25" s="109">
        <v>0</v>
      </c>
      <c r="N25" s="90">
        <f t="shared" si="3"/>
        <v>1197</v>
      </c>
      <c r="O25" s="95">
        <v>624</v>
      </c>
      <c r="P25" s="90">
        <v>573</v>
      </c>
      <c r="Q25" s="36">
        <f t="shared" si="4"/>
        <v>11.25</v>
      </c>
      <c r="R25" s="37">
        <f t="shared" si="5"/>
        <v>299.25</v>
      </c>
      <c r="S25" s="38">
        <f t="shared" si="6"/>
        <v>26.6</v>
      </c>
      <c r="T25" s="39">
        <f t="shared" si="7"/>
        <v>12.6</v>
      </c>
    </row>
    <row r="26" spans="1:20" ht="11.25" customHeight="1">
      <c r="A26" s="35" t="s">
        <v>53</v>
      </c>
      <c r="B26" s="90">
        <f t="shared" si="0"/>
        <v>3</v>
      </c>
      <c r="C26" s="92">
        <v>3</v>
      </c>
      <c r="D26" s="109">
        <v>0</v>
      </c>
      <c r="E26" s="41">
        <f t="shared" si="1"/>
        <v>32</v>
      </c>
      <c r="F26" s="92">
        <v>25</v>
      </c>
      <c r="G26" s="109">
        <v>0</v>
      </c>
      <c r="H26" s="92">
        <v>7</v>
      </c>
      <c r="I26" s="91">
        <f t="shared" si="2"/>
        <v>72</v>
      </c>
      <c r="J26" s="92">
        <v>46</v>
      </c>
      <c r="K26" s="91">
        <v>26</v>
      </c>
      <c r="L26" s="93">
        <v>4</v>
      </c>
      <c r="M26" s="91">
        <v>2</v>
      </c>
      <c r="N26" s="90">
        <f t="shared" si="3"/>
        <v>772</v>
      </c>
      <c r="O26" s="95">
        <v>411</v>
      </c>
      <c r="P26" s="90">
        <v>361</v>
      </c>
      <c r="Q26" s="36">
        <f t="shared" si="4"/>
        <v>10.666666666666666</v>
      </c>
      <c r="R26" s="37">
        <f t="shared" si="5"/>
        <v>257.3333333333333</v>
      </c>
      <c r="S26" s="38">
        <f t="shared" si="6"/>
        <v>24.125</v>
      </c>
      <c r="T26" s="39">
        <f t="shared" si="7"/>
        <v>10.722222222222221</v>
      </c>
    </row>
    <row r="27" spans="1:20" ht="11.25" customHeight="1">
      <c r="A27" s="35" t="s">
        <v>54</v>
      </c>
      <c r="B27" s="90">
        <f t="shared" si="0"/>
        <v>7</v>
      </c>
      <c r="C27" s="92">
        <v>7</v>
      </c>
      <c r="D27" s="109">
        <v>0</v>
      </c>
      <c r="E27" s="41">
        <f t="shared" si="1"/>
        <v>50</v>
      </c>
      <c r="F27" s="92">
        <v>37</v>
      </c>
      <c r="G27" s="109">
        <v>0</v>
      </c>
      <c r="H27" s="92">
        <v>13</v>
      </c>
      <c r="I27" s="91">
        <f t="shared" si="2"/>
        <v>112</v>
      </c>
      <c r="J27" s="92">
        <v>76</v>
      </c>
      <c r="K27" s="91">
        <v>36</v>
      </c>
      <c r="L27" s="93">
        <v>8</v>
      </c>
      <c r="M27" s="91">
        <v>1</v>
      </c>
      <c r="N27" s="90">
        <f t="shared" si="3"/>
        <v>900</v>
      </c>
      <c r="O27" s="95">
        <v>454</v>
      </c>
      <c r="P27" s="90">
        <v>446</v>
      </c>
      <c r="Q27" s="36">
        <f t="shared" si="4"/>
        <v>7.142857142857143</v>
      </c>
      <c r="R27" s="37">
        <f t="shared" si="5"/>
        <v>128.57142857142858</v>
      </c>
      <c r="S27" s="38">
        <f t="shared" si="6"/>
        <v>18</v>
      </c>
      <c r="T27" s="39">
        <f t="shared" si="7"/>
        <v>8.035714285714286</v>
      </c>
    </row>
    <row r="28" spans="1:20" ht="11.25" customHeight="1">
      <c r="A28" s="35" t="s">
        <v>55</v>
      </c>
      <c r="B28" s="90">
        <f t="shared" si="0"/>
        <v>1</v>
      </c>
      <c r="C28" s="92">
        <v>1</v>
      </c>
      <c r="D28" s="109">
        <v>0</v>
      </c>
      <c r="E28" s="41">
        <f t="shared" si="1"/>
        <v>8</v>
      </c>
      <c r="F28" s="92">
        <v>6</v>
      </c>
      <c r="G28" s="109">
        <v>0</v>
      </c>
      <c r="H28" s="92">
        <v>2</v>
      </c>
      <c r="I28" s="91">
        <f t="shared" si="2"/>
        <v>18</v>
      </c>
      <c r="J28" s="92">
        <v>12</v>
      </c>
      <c r="K28" s="91">
        <v>6</v>
      </c>
      <c r="L28" s="93">
        <v>1</v>
      </c>
      <c r="M28" s="109">
        <v>0</v>
      </c>
      <c r="N28" s="90">
        <f t="shared" si="3"/>
        <v>198</v>
      </c>
      <c r="O28" s="95">
        <v>100</v>
      </c>
      <c r="P28" s="90">
        <v>98</v>
      </c>
      <c r="Q28" s="36">
        <f t="shared" si="4"/>
        <v>8</v>
      </c>
      <c r="R28" s="37">
        <f t="shared" si="5"/>
        <v>198</v>
      </c>
      <c r="S28" s="38">
        <f t="shared" si="6"/>
        <v>24.75</v>
      </c>
      <c r="T28" s="39">
        <f t="shared" si="7"/>
        <v>11</v>
      </c>
    </row>
    <row r="29" spans="1:20" ht="11.25" customHeight="1">
      <c r="A29" s="35" t="s">
        <v>56</v>
      </c>
      <c r="B29" s="90">
        <f t="shared" si="0"/>
        <v>13</v>
      </c>
      <c r="C29" s="92">
        <v>13</v>
      </c>
      <c r="D29" s="109">
        <v>0</v>
      </c>
      <c r="E29" s="41">
        <f t="shared" si="1"/>
        <v>128</v>
      </c>
      <c r="F29" s="92">
        <v>107</v>
      </c>
      <c r="G29" s="109">
        <v>0</v>
      </c>
      <c r="H29" s="92">
        <v>21</v>
      </c>
      <c r="I29" s="91">
        <f t="shared" si="2"/>
        <v>274</v>
      </c>
      <c r="J29" s="92">
        <v>165</v>
      </c>
      <c r="K29" s="91">
        <v>109</v>
      </c>
      <c r="L29" s="93">
        <v>15</v>
      </c>
      <c r="M29" s="91">
        <v>2</v>
      </c>
      <c r="N29" s="90">
        <f t="shared" si="3"/>
        <v>3425</v>
      </c>
      <c r="O29" s="95">
        <v>1740</v>
      </c>
      <c r="P29" s="90">
        <v>1685</v>
      </c>
      <c r="Q29" s="36">
        <f t="shared" si="4"/>
        <v>9.846153846153847</v>
      </c>
      <c r="R29" s="37">
        <f t="shared" si="5"/>
        <v>263.46153846153845</v>
      </c>
      <c r="S29" s="38">
        <f t="shared" si="6"/>
        <v>26.7578125</v>
      </c>
      <c r="T29" s="39">
        <f t="shared" si="7"/>
        <v>12.5</v>
      </c>
    </row>
    <row r="30" spans="1:20" ht="11.25" customHeight="1">
      <c r="A30" s="35" t="s">
        <v>57</v>
      </c>
      <c r="B30" s="90">
        <f t="shared" si="0"/>
        <v>11</v>
      </c>
      <c r="C30" s="92">
        <v>11</v>
      </c>
      <c r="D30" s="109">
        <v>0</v>
      </c>
      <c r="E30" s="41">
        <f t="shared" si="1"/>
        <v>98</v>
      </c>
      <c r="F30" s="92">
        <v>79</v>
      </c>
      <c r="G30" s="109">
        <v>0</v>
      </c>
      <c r="H30" s="92">
        <v>19</v>
      </c>
      <c r="I30" s="91">
        <f t="shared" si="2"/>
        <v>215</v>
      </c>
      <c r="J30" s="92">
        <v>127</v>
      </c>
      <c r="K30" s="91">
        <v>88</v>
      </c>
      <c r="L30" s="93">
        <v>13</v>
      </c>
      <c r="M30" s="91">
        <v>1</v>
      </c>
      <c r="N30" s="90">
        <f t="shared" si="3"/>
        <v>2259</v>
      </c>
      <c r="O30" s="95">
        <v>1177</v>
      </c>
      <c r="P30" s="90">
        <v>1082</v>
      </c>
      <c r="Q30" s="36">
        <f t="shared" si="4"/>
        <v>8.909090909090908</v>
      </c>
      <c r="R30" s="37">
        <f t="shared" si="5"/>
        <v>205.36363636363637</v>
      </c>
      <c r="S30" s="38">
        <f t="shared" si="6"/>
        <v>23.051020408163264</v>
      </c>
      <c r="T30" s="39">
        <f t="shared" si="7"/>
        <v>10.506976744186046</v>
      </c>
    </row>
    <row r="31" spans="1:20" ht="11.25" customHeight="1">
      <c r="A31" s="35" t="s">
        <v>58</v>
      </c>
      <c r="B31" s="90">
        <f t="shared" si="0"/>
        <v>5</v>
      </c>
      <c r="C31" s="92">
        <v>5</v>
      </c>
      <c r="D31" s="109">
        <v>0</v>
      </c>
      <c r="E31" s="41">
        <f t="shared" si="1"/>
        <v>45</v>
      </c>
      <c r="F31" s="92">
        <v>35</v>
      </c>
      <c r="G31" s="109">
        <v>0</v>
      </c>
      <c r="H31" s="92">
        <v>10</v>
      </c>
      <c r="I31" s="91">
        <f t="shared" si="2"/>
        <v>103</v>
      </c>
      <c r="J31" s="92">
        <v>65</v>
      </c>
      <c r="K31" s="91">
        <v>38</v>
      </c>
      <c r="L31" s="93">
        <v>6</v>
      </c>
      <c r="M31" s="109">
        <v>0</v>
      </c>
      <c r="N31" s="90">
        <f t="shared" si="3"/>
        <v>1134</v>
      </c>
      <c r="O31" s="95">
        <v>602</v>
      </c>
      <c r="P31" s="90">
        <v>532</v>
      </c>
      <c r="Q31" s="36">
        <f t="shared" si="4"/>
        <v>9</v>
      </c>
      <c r="R31" s="37">
        <f t="shared" si="5"/>
        <v>226.8</v>
      </c>
      <c r="S31" s="38">
        <f t="shared" si="6"/>
        <v>25.2</v>
      </c>
      <c r="T31" s="39">
        <f t="shared" si="7"/>
        <v>11.009708737864077</v>
      </c>
    </row>
    <row r="32" spans="1:20" ht="11.25" customHeight="1">
      <c r="A32" s="35" t="s">
        <v>10</v>
      </c>
      <c r="B32" s="90">
        <f t="shared" si="0"/>
        <v>5</v>
      </c>
      <c r="C32" s="92">
        <v>5</v>
      </c>
      <c r="D32" s="109">
        <v>0</v>
      </c>
      <c r="E32" s="41">
        <f t="shared" si="1"/>
        <v>64</v>
      </c>
      <c r="F32" s="92">
        <v>54</v>
      </c>
      <c r="G32" s="109">
        <v>0</v>
      </c>
      <c r="H32" s="92">
        <v>10</v>
      </c>
      <c r="I32" s="91">
        <f t="shared" si="2"/>
        <v>128</v>
      </c>
      <c r="J32" s="92">
        <v>80</v>
      </c>
      <c r="K32" s="91">
        <v>48</v>
      </c>
      <c r="L32" s="93">
        <v>5</v>
      </c>
      <c r="M32" s="91">
        <v>1</v>
      </c>
      <c r="N32" s="90">
        <f t="shared" si="3"/>
        <v>1732</v>
      </c>
      <c r="O32" s="95">
        <v>914</v>
      </c>
      <c r="P32" s="90">
        <v>818</v>
      </c>
      <c r="Q32" s="36">
        <f t="shared" si="4"/>
        <v>12.8</v>
      </c>
      <c r="R32" s="37">
        <f t="shared" si="5"/>
        <v>346.4</v>
      </c>
      <c r="S32" s="38">
        <f t="shared" si="6"/>
        <v>27.0625</v>
      </c>
      <c r="T32" s="45">
        <f t="shared" si="7"/>
        <v>13.53125</v>
      </c>
    </row>
    <row r="33" spans="1:20" ht="11.25" customHeight="1">
      <c r="A33" s="35"/>
      <c r="B33" s="40"/>
      <c r="C33" s="40"/>
      <c r="D33" s="40"/>
      <c r="E33" s="41"/>
      <c r="F33" s="40"/>
      <c r="G33" s="42"/>
      <c r="H33" s="40"/>
      <c r="I33" s="42"/>
      <c r="J33" s="40"/>
      <c r="K33" s="42"/>
      <c r="L33" s="43"/>
      <c r="M33" s="42"/>
      <c r="N33" s="40"/>
      <c r="O33" s="42"/>
      <c r="P33" s="40"/>
      <c r="Q33" s="36"/>
      <c r="R33" s="37"/>
      <c r="S33" s="37"/>
      <c r="T33" s="46"/>
    </row>
    <row r="34" spans="1:20" ht="11.25" customHeight="1">
      <c r="A34" s="27" t="s">
        <v>82</v>
      </c>
      <c r="B34" s="28">
        <f t="shared" si="0"/>
        <v>57</v>
      </c>
      <c r="C34" s="28">
        <v>57</v>
      </c>
      <c r="D34" s="109">
        <v>0</v>
      </c>
      <c r="E34" s="29">
        <f t="shared" si="1"/>
        <v>790</v>
      </c>
      <c r="F34" s="28">
        <v>725</v>
      </c>
      <c r="G34" s="109">
        <v>0</v>
      </c>
      <c r="H34" s="28">
        <v>65</v>
      </c>
      <c r="I34" s="30">
        <f t="shared" si="2"/>
        <v>1499</v>
      </c>
      <c r="J34" s="28">
        <v>839</v>
      </c>
      <c r="K34" s="30">
        <v>660</v>
      </c>
      <c r="L34" s="76">
        <v>68</v>
      </c>
      <c r="M34" s="30">
        <v>14</v>
      </c>
      <c r="N34" s="28">
        <f t="shared" si="3"/>
        <v>24558</v>
      </c>
      <c r="O34" s="30">
        <v>12533</v>
      </c>
      <c r="P34" s="28">
        <v>12025</v>
      </c>
      <c r="Q34" s="32">
        <f t="shared" si="4"/>
        <v>13.859649122807017</v>
      </c>
      <c r="R34" s="32">
        <f t="shared" si="5"/>
        <v>430.8421052631579</v>
      </c>
      <c r="S34" s="33">
        <f t="shared" si="6"/>
        <v>31.08607594936709</v>
      </c>
      <c r="T34" s="110">
        <f t="shared" si="7"/>
        <v>16.38292194796531</v>
      </c>
    </row>
    <row r="35" spans="1:20" ht="11.25" customHeight="1">
      <c r="A35" s="35" t="s">
        <v>59</v>
      </c>
      <c r="B35" s="90">
        <f t="shared" si="0"/>
        <v>57</v>
      </c>
      <c r="C35" s="92">
        <v>57</v>
      </c>
      <c r="D35" s="109">
        <v>0</v>
      </c>
      <c r="E35" s="41">
        <f t="shared" si="1"/>
        <v>790</v>
      </c>
      <c r="F35" s="92">
        <v>725</v>
      </c>
      <c r="G35" s="109">
        <v>0</v>
      </c>
      <c r="H35" s="92">
        <v>65</v>
      </c>
      <c r="I35" s="111">
        <f t="shared" si="2"/>
        <v>1499</v>
      </c>
      <c r="J35" s="92">
        <v>839</v>
      </c>
      <c r="K35" s="112">
        <v>660</v>
      </c>
      <c r="L35" s="93">
        <v>68</v>
      </c>
      <c r="M35" s="112">
        <v>14</v>
      </c>
      <c r="N35" s="90">
        <f t="shared" si="3"/>
        <v>24558</v>
      </c>
      <c r="O35" s="111">
        <v>12533</v>
      </c>
      <c r="P35" s="90">
        <v>12025</v>
      </c>
      <c r="Q35" s="37">
        <f t="shared" si="4"/>
        <v>13.859649122807017</v>
      </c>
      <c r="R35" s="37">
        <f t="shared" si="5"/>
        <v>430.8421052631579</v>
      </c>
      <c r="S35" s="38">
        <f t="shared" si="6"/>
        <v>31.08607594936709</v>
      </c>
      <c r="T35" s="45">
        <f t="shared" si="7"/>
        <v>16.38292194796531</v>
      </c>
    </row>
    <row r="36" spans="1:19" ht="11.25" customHeight="1">
      <c r="A36" s="1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17"/>
      <c r="M36" s="47"/>
      <c r="N36" s="47"/>
      <c r="O36" s="47"/>
      <c r="P36" s="47"/>
      <c r="Q36" s="47"/>
      <c r="R36" s="47"/>
      <c r="S36" s="47"/>
    </row>
    <row r="37" spans="1:20" ht="11.25" customHeight="1">
      <c r="A37" s="27" t="s">
        <v>86</v>
      </c>
      <c r="B37" s="28">
        <f t="shared" si="0"/>
        <v>1</v>
      </c>
      <c r="C37" s="28">
        <v>1</v>
      </c>
      <c r="D37" s="109">
        <v>0</v>
      </c>
      <c r="E37" s="29">
        <f t="shared" si="1"/>
        <v>6</v>
      </c>
      <c r="F37" s="28">
        <v>6</v>
      </c>
      <c r="G37" s="109">
        <v>0</v>
      </c>
      <c r="H37" s="126">
        <v>0</v>
      </c>
      <c r="I37" s="30">
        <f t="shared" si="2"/>
        <v>17</v>
      </c>
      <c r="J37" s="28">
        <v>13</v>
      </c>
      <c r="K37" s="30">
        <v>4</v>
      </c>
      <c r="L37" s="76">
        <v>1</v>
      </c>
      <c r="M37" s="109">
        <v>0</v>
      </c>
      <c r="N37" s="28">
        <f t="shared" si="3"/>
        <v>240</v>
      </c>
      <c r="O37" s="30">
        <v>120</v>
      </c>
      <c r="P37" s="28">
        <v>120</v>
      </c>
      <c r="Q37" s="32">
        <f t="shared" si="4"/>
        <v>6</v>
      </c>
      <c r="R37" s="32">
        <f t="shared" si="5"/>
        <v>240</v>
      </c>
      <c r="S37" s="33">
        <f t="shared" si="6"/>
        <v>40</v>
      </c>
      <c r="T37" s="110">
        <f t="shared" si="7"/>
        <v>14.117647058823529</v>
      </c>
    </row>
    <row r="38" spans="1:20" ht="11.25" customHeight="1">
      <c r="A38" s="49" t="s">
        <v>87</v>
      </c>
      <c r="B38" s="113">
        <f t="shared" si="0"/>
        <v>1</v>
      </c>
      <c r="C38" s="113">
        <v>1</v>
      </c>
      <c r="D38" s="114">
        <v>0</v>
      </c>
      <c r="E38" s="63">
        <f t="shared" si="1"/>
        <v>6</v>
      </c>
      <c r="F38" s="113">
        <v>6</v>
      </c>
      <c r="G38" s="114">
        <v>0</v>
      </c>
      <c r="H38" s="114">
        <v>0</v>
      </c>
      <c r="I38" s="113">
        <f t="shared" si="2"/>
        <v>17</v>
      </c>
      <c r="J38" s="113">
        <v>13</v>
      </c>
      <c r="K38" s="115">
        <v>4</v>
      </c>
      <c r="L38" s="116">
        <v>1</v>
      </c>
      <c r="M38" s="114">
        <v>0</v>
      </c>
      <c r="N38" s="113">
        <f t="shared" si="3"/>
        <v>240</v>
      </c>
      <c r="O38" s="113">
        <v>120</v>
      </c>
      <c r="P38" s="113">
        <v>120</v>
      </c>
      <c r="Q38" s="50">
        <f t="shared" si="4"/>
        <v>6</v>
      </c>
      <c r="R38" s="50">
        <f t="shared" si="5"/>
        <v>240</v>
      </c>
      <c r="S38" s="51">
        <f t="shared" si="6"/>
        <v>40</v>
      </c>
      <c r="T38" s="117">
        <f t="shared" si="7"/>
        <v>14.117647058823529</v>
      </c>
    </row>
  </sheetData>
  <sheetProtection/>
  <mergeCells count="10">
    <mergeCell ref="B1:D1"/>
    <mergeCell ref="E1:H1"/>
    <mergeCell ref="I1:K1"/>
    <mergeCell ref="A1:A2"/>
    <mergeCell ref="L1:L2"/>
    <mergeCell ref="T1:T2"/>
    <mergeCell ref="M1:M2"/>
    <mergeCell ref="N1:P1"/>
    <mergeCell ref="Q1:R1"/>
    <mergeCell ref="S1:S2"/>
  </mergeCells>
  <printOptions horizontalCentered="1"/>
  <pageMargins left="0.2755905511811024" right="0.2755905511811024" top="0.3937007874015748" bottom="0.5118110236220472" header="0.31496062992125984" footer="0.2362204724409449"/>
  <pageSetup firstPageNumber="44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2013-08-21T00:40:52Z</cp:lastPrinted>
  <dcterms:created xsi:type="dcterms:W3CDTF">2007-02-22T08:07:55Z</dcterms:created>
  <dcterms:modified xsi:type="dcterms:W3CDTF">2013-11-18T00:50:07Z</dcterms:modified>
  <cp:category/>
  <cp:version/>
  <cp:contentType/>
  <cp:contentStatus/>
</cp:coreProperties>
</file>