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34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<sst xmlns="http://schemas.openxmlformats.org/spreadsheetml/2006/main" count="70" uniqueCount="31">
  <si>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</si>
  <si>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</si>
  <si>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</si>
  <si>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</si>
  <si>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</si>
  <si>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</si>
  <si>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</si>
  <si>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</si>
  <si>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県費負担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</si>
  <si>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</si>
  <si>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</si>
  <si>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</si>
  <si>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</si>
  <si>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</si>
  <si>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</si>
  <si>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</si>
  <si>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</si>
  <si>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</si>
  <si>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</si>
  <si>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</si>
  <si>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</si>
  <si>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</si>
  <si>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</si>
  <si>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</si>
  <si>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</si>
  <si>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</si>
  <si>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</si>
  <si>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</si>
  <si>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>特別支援学校</t>
  </si>
  <si>
    <t xml:space="preserve">  注・教頭欄には副校長を、教諭欄には主幹教諭･指導教諭を含む。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</si>
  <si>
    <t>(23.5.1現在 教育政策課調)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</si>
</sst>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91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191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191" fontId="6" fillId="0" borderId="3" xfId="0" applyNumberFormat="1" applyFont="1" applyFill="1" applyBorder="1" applyAlignment="1">
      <alignment horizontal="left" vertical="center"/>
    </xf>
    <xf numFmtId="180" fontId="6" fillId="0" borderId="3" xfId="0" applyNumberFormat="1" applyFont="1" applyFill="1" applyBorder="1" applyAlignment="1">
      <alignment vertical="center"/>
    </xf>
    <xf numFmtId="226" fontId="6" fillId="0" borderId="3" xfId="0" applyNumberFormat="1" applyFont="1" applyFill="1" applyBorder="1" applyAlignment="1">
      <alignment vertical="center"/>
    </xf>
    <xf numFmtId="226" fontId="6" fillId="0" borderId="4" xfId="0" applyNumberFormat="1" applyFont="1" applyFill="1" applyBorder="1" applyAlignment="1">
      <alignment vertical="center"/>
    </xf>
    <xf numFmtId="226" fontId="6" fillId="0" borderId="5" xfId="0" applyNumberFormat="1" applyFont="1" applyFill="1" applyBorder="1" applyAlignment="1">
      <alignment vertical="center"/>
    </xf>
    <xf numFmtId="191" fontId="6" fillId="0" borderId="4" xfId="0" applyNumberFormat="1" applyFont="1" applyFill="1" applyBorder="1" applyAlignment="1">
      <alignment horizontal="left" vertical="center"/>
    </xf>
    <xf numFmtId="180" fontId="6" fillId="0" borderId="4" xfId="0" applyNumberFormat="1" applyFont="1" applyFill="1" applyBorder="1" applyAlignment="1">
      <alignment vertical="center"/>
    </xf>
    <xf numFmtId="226" fontId="6" fillId="0" borderId="6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226" fontId="6" fillId="0" borderId="7" xfId="0" applyNumberFormat="1" applyFont="1" applyFill="1" applyBorder="1" applyAlignment="1">
      <alignment vertical="center"/>
    </xf>
    <xf numFmtId="179" fontId="6" fillId="0" borderId="3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179" fontId="6" fillId="0" borderId="4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80" fontId="6" fillId="0" borderId="6" xfId="0" applyNumberFormat="1" applyFont="1" applyFill="1" applyBorder="1" applyAlignment="1">
      <alignment vertical="center"/>
    </xf>
    <xf numFmtId="180" fontId="6" fillId="0" borderId="8" xfId="0" applyNumberFormat="1" applyFont="1" applyFill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textRotation="255"/>
    </xf>
    <xf numFmtId="191" fontId="6" fillId="0" borderId="1" xfId="0" applyNumberFormat="1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191" fontId="6" fillId="0" borderId="12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191" fontId="6" fillId="0" borderId="3" xfId="0" applyNumberFormat="1" applyFont="1" applyFill="1" applyBorder="1" applyAlignment="1">
      <alignment horizontal="center" vertical="center" textRotation="255"/>
    </xf>
    <xf numFmtId="191" fontId="6" fillId="0" borderId="4" xfId="0" applyNumberFormat="1" applyFont="1" applyFill="1" applyBorder="1" applyAlignment="1">
      <alignment horizontal="center" vertical="center" textRotation="255"/>
    </xf>
    <xf numFmtId="191" fontId="6" fillId="0" borderId="7" xfId="0" applyNumberFormat="1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 wrapText="1" readingOrder="1"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K79"/>
  <sheetViews>
    <sheetView tabSelected="1" zoomScale="150" zoomScaleNormal="150" workbookViewId="0" topLeftCell="A1">
      <selection activeCell="B1" sqref="B1"/>
    </sheetView>
  </sheetViews>
  <sheetFormatPr defaultColWidth="9.00390625" defaultRowHeight="13.5"/>
  <cols>
    <col min="1" max="2" width="1.625" style="1" customWidth="1"/>
    <col min="3" max="4" width="1.4921875" style="1" customWidth="1"/>
    <col min="5" max="5" width="4.625" style="1" customWidth="1"/>
    <col min="6" max="7" width="3.125" style="1" customWidth="1"/>
    <col min="8" max="8" width="4.625" style="1" customWidth="1"/>
    <col min="9" max="9" width="3.875" style="1" customWidth="1"/>
    <col min="10" max="10" width="3.125" style="1" customWidth="1"/>
    <col min="11" max="11" width="3.875" style="1" customWidth="1"/>
    <col min="12" max="12" width="3.125" style="1" customWidth="1"/>
    <col min="13" max="13" width="3.625" style="1" customWidth="1"/>
    <col min="14" max="14" width="3.125" style="1" customWidth="1"/>
    <col min="15" max="15" width="3.875" style="1" customWidth="1"/>
    <col min="16" max="16" width="0.6171875" style="1" customWidth="1"/>
    <col min="17" max="17" width="9.00390625" style="1" customWidth="1"/>
    <col min="18" max="29" width="4.125" style="1" customWidth="1"/>
    <col min="30" max="37" width="3.875" style="1" customWidth="1"/>
    <col min="38" max="16384" width="9.00390625" style="1" customWidth="1"/>
  </cols>
  <sheetData>
    <row r="1" spans="1:4" s="3" customFormat="1" ht="12" customHeight="1">
      <c r="A1" s="25" t="s">
        <v>0</v>
      </c>
      <c r="B1" s="26"/>
      <c r="C1" s="26"/>
      <c r="D1" s="26"/>
    </row>
    <row r="2" spans="1:15" ht="10.5" customHeight="1">
      <c r="A2" s="27" t="s">
        <v>26</v>
      </c>
      <c r="B2" s="27"/>
      <c r="C2" s="27"/>
      <c r="D2" s="27"/>
      <c r="O2" s="28" t="s">
        <v>30</v>
      </c>
    </row>
    <row r="3" spans="1:15" s="2" customFormat="1" ht="9" customHeight="1">
      <c r="A3" s="41" t="s">
        <v>21</v>
      </c>
      <c r="B3" s="42"/>
      <c r="C3" s="42"/>
      <c r="D3" s="42"/>
      <c r="E3" s="36" t="s">
        <v>7</v>
      </c>
      <c r="F3" s="36"/>
      <c r="G3" s="36"/>
      <c r="H3" s="36"/>
      <c r="I3" s="36"/>
      <c r="J3" s="36"/>
      <c r="K3" s="36"/>
      <c r="L3" s="36"/>
      <c r="M3" s="36"/>
      <c r="N3" s="39" t="s">
        <v>8</v>
      </c>
      <c r="O3" s="40"/>
    </row>
    <row r="4" spans="1:15" s="2" customFormat="1" ht="19.5" customHeight="1">
      <c r="A4" s="43"/>
      <c r="B4" s="44"/>
      <c r="C4" s="44"/>
      <c r="D4" s="44"/>
      <c r="E4" s="6" t="s">
        <v>18</v>
      </c>
      <c r="F4" s="7" t="s">
        <v>2</v>
      </c>
      <c r="G4" s="7" t="s">
        <v>3</v>
      </c>
      <c r="H4" s="7" t="s">
        <v>4</v>
      </c>
      <c r="I4" s="8" t="s">
        <v>5</v>
      </c>
      <c r="J4" s="9" t="s">
        <v>16</v>
      </c>
      <c r="K4" s="10" t="s">
        <v>1</v>
      </c>
      <c r="L4" s="9" t="s">
        <v>17</v>
      </c>
      <c r="M4" s="7" t="s">
        <v>6</v>
      </c>
      <c r="N4" s="11" t="s">
        <v>19</v>
      </c>
      <c r="O4" s="12" t="s">
        <v>27</v>
      </c>
    </row>
    <row r="5" spans="1:15" s="2" customFormat="1" ht="11.25" customHeight="1">
      <c r="A5" s="37" t="s">
        <v>9</v>
      </c>
      <c r="B5" s="34"/>
      <c r="C5" s="35" t="s">
        <v>22</v>
      </c>
      <c r="D5" s="13" t="s">
        <v>18</v>
      </c>
      <c r="E5" s="14">
        <f>E6+E7</f>
        <v>789</v>
      </c>
      <c r="F5" s="14">
        <f aca="true" t="shared" si="0" ref="F5:M5">F6+F7</f>
        <v>85</v>
      </c>
      <c r="G5" s="14">
        <f t="shared" si="0"/>
        <v>65</v>
      </c>
      <c r="H5" s="14">
        <f t="shared" si="0"/>
        <v>557</v>
      </c>
      <c r="I5" s="15">
        <f t="shared" si="0"/>
        <v>0</v>
      </c>
      <c r="J5" s="14">
        <f t="shared" si="0"/>
        <v>1</v>
      </c>
      <c r="K5" s="15">
        <f t="shared" si="0"/>
        <v>0</v>
      </c>
      <c r="L5" s="15">
        <f t="shared" si="0"/>
        <v>0</v>
      </c>
      <c r="M5" s="14">
        <f t="shared" si="0"/>
        <v>81</v>
      </c>
      <c r="N5" s="16">
        <v>0</v>
      </c>
      <c r="O5" s="17">
        <v>0</v>
      </c>
    </row>
    <row r="6" spans="1:15" s="2" customFormat="1" ht="11.25" customHeight="1">
      <c r="A6" s="38"/>
      <c r="B6" s="34"/>
      <c r="C6" s="34"/>
      <c r="D6" s="18" t="s">
        <v>24</v>
      </c>
      <c r="E6" s="19">
        <f>SUM(F6:M6)</f>
        <v>29</v>
      </c>
      <c r="F6" s="19">
        <v>16</v>
      </c>
      <c r="G6" s="19">
        <v>1</v>
      </c>
      <c r="H6" s="19">
        <v>10</v>
      </c>
      <c r="I6" s="16">
        <v>0</v>
      </c>
      <c r="J6" s="16">
        <v>0</v>
      </c>
      <c r="K6" s="16">
        <v>0</v>
      </c>
      <c r="L6" s="16">
        <v>0</v>
      </c>
      <c r="M6" s="29">
        <v>2</v>
      </c>
      <c r="N6" s="16">
        <v>0</v>
      </c>
      <c r="O6" s="20">
        <v>0</v>
      </c>
    </row>
    <row r="7" spans="1:15" s="2" customFormat="1" ht="11.25" customHeight="1">
      <c r="A7" s="38"/>
      <c r="B7" s="34"/>
      <c r="C7" s="34"/>
      <c r="D7" s="21" t="s">
        <v>25</v>
      </c>
      <c r="E7" s="19">
        <f>SUM(F7:M7)</f>
        <v>760</v>
      </c>
      <c r="F7" s="30">
        <v>69</v>
      </c>
      <c r="G7" s="30">
        <v>64</v>
      </c>
      <c r="H7" s="30">
        <v>547</v>
      </c>
      <c r="I7" s="16">
        <v>0</v>
      </c>
      <c r="J7" s="30">
        <v>1</v>
      </c>
      <c r="K7" s="16">
        <v>0</v>
      </c>
      <c r="L7" s="16">
        <v>0</v>
      </c>
      <c r="M7" s="30">
        <v>79</v>
      </c>
      <c r="N7" s="22">
        <v>0</v>
      </c>
      <c r="O7" s="20">
        <v>0</v>
      </c>
    </row>
    <row r="8" spans="1:15" s="2" customFormat="1" ht="11.25" customHeight="1">
      <c r="A8" s="38"/>
      <c r="B8" s="34"/>
      <c r="C8" s="34" t="s">
        <v>23</v>
      </c>
      <c r="D8" s="13" t="s">
        <v>18</v>
      </c>
      <c r="E8" s="14">
        <f>E9+E10</f>
        <v>4724</v>
      </c>
      <c r="F8" s="14">
        <f aca="true" t="shared" si="1" ref="F8:M8">F9+F10</f>
        <v>378</v>
      </c>
      <c r="G8" s="14">
        <f t="shared" si="1"/>
        <v>168</v>
      </c>
      <c r="H8" s="14">
        <f t="shared" si="1"/>
        <v>4129</v>
      </c>
      <c r="I8" s="14">
        <f t="shared" si="1"/>
        <v>40</v>
      </c>
      <c r="J8" s="15">
        <f t="shared" si="1"/>
        <v>0</v>
      </c>
      <c r="K8" s="15">
        <f t="shared" si="1"/>
        <v>0</v>
      </c>
      <c r="L8" s="23">
        <f t="shared" si="1"/>
        <v>2</v>
      </c>
      <c r="M8" s="14">
        <f t="shared" si="1"/>
        <v>7</v>
      </c>
      <c r="N8" s="15">
        <v>0</v>
      </c>
      <c r="O8" s="17">
        <v>0</v>
      </c>
    </row>
    <row r="9" spans="1:15" s="2" customFormat="1" ht="11.25" customHeight="1">
      <c r="A9" s="38"/>
      <c r="B9" s="34"/>
      <c r="C9" s="34"/>
      <c r="D9" s="18" t="s">
        <v>24</v>
      </c>
      <c r="E9" s="19">
        <f>SUM(F9:O9)</f>
        <v>301</v>
      </c>
      <c r="F9" s="19">
        <v>172</v>
      </c>
      <c r="G9" s="19">
        <v>29</v>
      </c>
      <c r="H9" s="19">
        <v>95</v>
      </c>
      <c r="I9" s="19">
        <v>3</v>
      </c>
      <c r="J9" s="16">
        <v>0</v>
      </c>
      <c r="K9" s="16">
        <v>0</v>
      </c>
      <c r="L9" s="16">
        <v>0</v>
      </c>
      <c r="M9" s="19">
        <v>2</v>
      </c>
      <c r="N9" s="16">
        <v>0</v>
      </c>
      <c r="O9" s="20">
        <v>0</v>
      </c>
    </row>
    <row r="10" spans="1:15" s="2" customFormat="1" ht="11.25" customHeight="1">
      <c r="A10" s="38"/>
      <c r="B10" s="34"/>
      <c r="C10" s="34"/>
      <c r="D10" s="21" t="s">
        <v>25</v>
      </c>
      <c r="E10" s="19">
        <f>SUM(F10:O10)</f>
        <v>4423</v>
      </c>
      <c r="F10" s="30">
        <v>206</v>
      </c>
      <c r="G10" s="30">
        <v>139</v>
      </c>
      <c r="H10" s="30">
        <v>4034</v>
      </c>
      <c r="I10" s="30">
        <v>37</v>
      </c>
      <c r="J10" s="16">
        <v>0</v>
      </c>
      <c r="K10" s="16">
        <v>0</v>
      </c>
      <c r="L10" s="30">
        <v>2</v>
      </c>
      <c r="M10" s="30">
        <v>5</v>
      </c>
      <c r="N10" s="16">
        <v>0</v>
      </c>
      <c r="O10" s="20">
        <v>0</v>
      </c>
    </row>
    <row r="11" spans="1:15" s="2" customFormat="1" ht="11.25" customHeight="1">
      <c r="A11" s="37" t="s">
        <v>10</v>
      </c>
      <c r="B11" s="34"/>
      <c r="C11" s="35" t="s">
        <v>22</v>
      </c>
      <c r="D11" s="13" t="s">
        <v>18</v>
      </c>
      <c r="E11" s="14">
        <f>E12+E13</f>
        <v>18127</v>
      </c>
      <c r="F11" s="14">
        <f aca="true" t="shared" si="2" ref="F11:O11">F12+F13</f>
        <v>832</v>
      </c>
      <c r="G11" s="14">
        <f t="shared" si="2"/>
        <v>847</v>
      </c>
      <c r="H11" s="14">
        <f t="shared" si="2"/>
        <v>14268</v>
      </c>
      <c r="I11" s="14">
        <f t="shared" si="2"/>
        <v>1</v>
      </c>
      <c r="J11" s="14">
        <f t="shared" si="2"/>
        <v>951</v>
      </c>
      <c r="K11" s="23">
        <f t="shared" si="2"/>
        <v>5</v>
      </c>
      <c r="L11" s="23">
        <f t="shared" si="2"/>
        <v>37</v>
      </c>
      <c r="M11" s="14">
        <f t="shared" si="2"/>
        <v>1186</v>
      </c>
      <c r="N11" s="14">
        <f t="shared" si="2"/>
        <v>917</v>
      </c>
      <c r="O11" s="24">
        <f t="shared" si="2"/>
        <v>283</v>
      </c>
    </row>
    <row r="12" spans="1:15" s="2" customFormat="1" ht="11.25" customHeight="1">
      <c r="A12" s="38"/>
      <c r="B12" s="34"/>
      <c r="C12" s="34"/>
      <c r="D12" s="18" t="s">
        <v>24</v>
      </c>
      <c r="E12" s="19">
        <f>SUM(F12:M12)</f>
        <v>6351</v>
      </c>
      <c r="F12" s="19">
        <v>717</v>
      </c>
      <c r="G12" s="19">
        <v>681</v>
      </c>
      <c r="H12" s="19">
        <v>4553</v>
      </c>
      <c r="I12" s="16">
        <v>0</v>
      </c>
      <c r="J12" s="19">
        <v>1</v>
      </c>
      <c r="K12" s="16">
        <v>0</v>
      </c>
      <c r="L12" s="19">
        <v>2</v>
      </c>
      <c r="M12" s="19">
        <v>397</v>
      </c>
      <c r="N12" s="19">
        <v>203</v>
      </c>
      <c r="O12" s="31">
        <v>8</v>
      </c>
    </row>
    <row r="13" spans="1:15" s="2" customFormat="1" ht="11.25" customHeight="1">
      <c r="A13" s="38"/>
      <c r="B13" s="34"/>
      <c r="C13" s="34"/>
      <c r="D13" s="21" t="s">
        <v>25</v>
      </c>
      <c r="E13" s="19">
        <f>SUM(F13:M13)</f>
        <v>11776</v>
      </c>
      <c r="F13" s="30">
        <v>115</v>
      </c>
      <c r="G13" s="30">
        <v>166</v>
      </c>
      <c r="H13" s="30">
        <v>9715</v>
      </c>
      <c r="I13" s="30">
        <v>1</v>
      </c>
      <c r="J13" s="30">
        <v>950</v>
      </c>
      <c r="K13" s="30">
        <v>5</v>
      </c>
      <c r="L13" s="30">
        <v>35</v>
      </c>
      <c r="M13" s="30">
        <v>789</v>
      </c>
      <c r="N13" s="30">
        <v>714</v>
      </c>
      <c r="O13" s="32">
        <v>275</v>
      </c>
    </row>
    <row r="14" spans="1:15" s="2" customFormat="1" ht="10.5" customHeight="1">
      <c r="A14" s="38"/>
      <c r="B14" s="34"/>
      <c r="C14" s="34" t="s">
        <v>23</v>
      </c>
      <c r="D14" s="13" t="s">
        <v>18</v>
      </c>
      <c r="E14" s="14">
        <f>E15+E16</f>
        <v>181</v>
      </c>
      <c r="F14" s="14">
        <f aca="true" t="shared" si="3" ref="F14:M14">F15+F16</f>
        <v>5</v>
      </c>
      <c r="G14" s="14">
        <f t="shared" si="3"/>
        <v>12</v>
      </c>
      <c r="H14" s="14">
        <f t="shared" si="3"/>
        <v>128</v>
      </c>
      <c r="I14" s="14">
        <f t="shared" si="3"/>
        <v>14</v>
      </c>
      <c r="J14" s="14">
        <f t="shared" si="3"/>
        <v>10</v>
      </c>
      <c r="K14" s="15">
        <f t="shared" si="3"/>
        <v>0</v>
      </c>
      <c r="L14" s="15">
        <f t="shared" si="3"/>
        <v>0</v>
      </c>
      <c r="M14" s="14">
        <f t="shared" si="3"/>
        <v>12</v>
      </c>
      <c r="N14" s="16">
        <v>0</v>
      </c>
      <c r="O14" s="17">
        <v>0</v>
      </c>
    </row>
    <row r="15" spans="1:15" s="2" customFormat="1" ht="10.5" customHeight="1">
      <c r="A15" s="38"/>
      <c r="B15" s="34"/>
      <c r="C15" s="34"/>
      <c r="D15" s="18" t="s">
        <v>24</v>
      </c>
      <c r="E15" s="19">
        <f>SUM(F15:M15)</f>
        <v>90</v>
      </c>
      <c r="F15" s="19">
        <v>4</v>
      </c>
      <c r="G15" s="19">
        <v>9</v>
      </c>
      <c r="H15" s="19">
        <v>65</v>
      </c>
      <c r="I15" s="19">
        <v>10</v>
      </c>
      <c r="J15" s="16">
        <v>0</v>
      </c>
      <c r="K15" s="16">
        <v>0</v>
      </c>
      <c r="L15" s="16">
        <v>0</v>
      </c>
      <c r="M15" s="19">
        <v>2</v>
      </c>
      <c r="N15" s="16">
        <v>0</v>
      </c>
      <c r="O15" s="20">
        <v>0</v>
      </c>
    </row>
    <row r="16" spans="1:15" s="2" customFormat="1" ht="10.5" customHeight="1">
      <c r="A16" s="38"/>
      <c r="B16" s="34"/>
      <c r="C16" s="34"/>
      <c r="D16" s="21" t="s">
        <v>25</v>
      </c>
      <c r="E16" s="19">
        <f>SUM(F16:M16)</f>
        <v>91</v>
      </c>
      <c r="F16" s="30">
        <v>1</v>
      </c>
      <c r="G16" s="30">
        <v>3</v>
      </c>
      <c r="H16" s="30">
        <v>63</v>
      </c>
      <c r="I16" s="30">
        <v>4</v>
      </c>
      <c r="J16" s="30">
        <v>10</v>
      </c>
      <c r="K16" s="22">
        <v>0</v>
      </c>
      <c r="L16" s="16">
        <v>0</v>
      </c>
      <c r="M16" s="30">
        <v>10</v>
      </c>
      <c r="N16" s="22">
        <v>0</v>
      </c>
      <c r="O16" s="20">
        <v>0</v>
      </c>
    </row>
    <row r="17" spans="1:16" s="4" customFormat="1" ht="11.25" customHeight="1">
      <c r="A17" s="37" t="s">
        <v>11</v>
      </c>
      <c r="B17" s="34"/>
      <c r="C17" s="35" t="s">
        <v>22</v>
      </c>
      <c r="D17" s="13" t="s">
        <v>18</v>
      </c>
      <c r="E17" s="14">
        <f>E18+E19</f>
        <v>10048</v>
      </c>
      <c r="F17" s="14">
        <f aca="true" t="shared" si="4" ref="F17:O17">F18+F19</f>
        <v>383</v>
      </c>
      <c r="G17" s="14">
        <f t="shared" si="4"/>
        <v>415</v>
      </c>
      <c r="H17" s="14">
        <f t="shared" si="4"/>
        <v>8147</v>
      </c>
      <c r="I17" s="15">
        <f t="shared" si="4"/>
        <v>0</v>
      </c>
      <c r="J17" s="14">
        <f t="shared" si="4"/>
        <v>429</v>
      </c>
      <c r="K17" s="15">
        <f t="shared" si="4"/>
        <v>0</v>
      </c>
      <c r="L17" s="23">
        <f t="shared" si="4"/>
        <v>17</v>
      </c>
      <c r="M17" s="14">
        <f t="shared" si="4"/>
        <v>657</v>
      </c>
      <c r="N17" s="14">
        <f t="shared" si="4"/>
        <v>442</v>
      </c>
      <c r="O17" s="24">
        <f t="shared" si="4"/>
        <v>117</v>
      </c>
      <c r="P17" s="5"/>
    </row>
    <row r="18" spans="1:16" s="4" customFormat="1" ht="11.25" customHeight="1">
      <c r="A18" s="38"/>
      <c r="B18" s="34"/>
      <c r="C18" s="34"/>
      <c r="D18" s="18" t="s">
        <v>24</v>
      </c>
      <c r="E18" s="19">
        <f aca="true" t="shared" si="5" ref="E18:E37">SUM(F18:M18)</f>
        <v>5913</v>
      </c>
      <c r="F18" s="19">
        <v>371</v>
      </c>
      <c r="G18" s="19">
        <v>399</v>
      </c>
      <c r="H18" s="19">
        <v>4801</v>
      </c>
      <c r="I18" s="16">
        <v>0</v>
      </c>
      <c r="J18" s="16">
        <v>0</v>
      </c>
      <c r="K18" s="16">
        <v>0</v>
      </c>
      <c r="L18" s="16">
        <v>0</v>
      </c>
      <c r="M18" s="19">
        <v>342</v>
      </c>
      <c r="N18" s="19">
        <v>131</v>
      </c>
      <c r="O18" s="33">
        <v>2</v>
      </c>
      <c r="P18" s="5"/>
    </row>
    <row r="19" spans="1:15" s="2" customFormat="1" ht="11.25" customHeight="1">
      <c r="A19" s="38"/>
      <c r="B19" s="34"/>
      <c r="C19" s="34"/>
      <c r="D19" s="21" t="s">
        <v>25</v>
      </c>
      <c r="E19" s="19">
        <f t="shared" si="5"/>
        <v>4135</v>
      </c>
      <c r="F19" s="30">
        <v>12</v>
      </c>
      <c r="G19" s="30">
        <v>16</v>
      </c>
      <c r="H19" s="30">
        <v>3346</v>
      </c>
      <c r="I19" s="16">
        <v>0</v>
      </c>
      <c r="J19" s="30">
        <v>429</v>
      </c>
      <c r="K19" s="16">
        <v>0</v>
      </c>
      <c r="L19" s="30">
        <v>17</v>
      </c>
      <c r="M19" s="30">
        <v>315</v>
      </c>
      <c r="N19" s="30">
        <v>311</v>
      </c>
      <c r="O19" s="32">
        <v>115</v>
      </c>
    </row>
    <row r="20" spans="1:15" s="2" customFormat="1" ht="10.5" customHeight="1">
      <c r="A20" s="38"/>
      <c r="B20" s="34"/>
      <c r="C20" s="34" t="s">
        <v>23</v>
      </c>
      <c r="D20" s="13" t="s">
        <v>18</v>
      </c>
      <c r="E20" s="14">
        <f>E21+E22</f>
        <v>620</v>
      </c>
      <c r="F20" s="15">
        <f aca="true" t="shared" si="6" ref="F20:O20">F21+F22</f>
        <v>0</v>
      </c>
      <c r="G20" s="14">
        <f t="shared" si="6"/>
        <v>24</v>
      </c>
      <c r="H20" s="14">
        <f t="shared" si="6"/>
        <v>527</v>
      </c>
      <c r="I20" s="14">
        <f t="shared" si="6"/>
        <v>7</v>
      </c>
      <c r="J20" s="14">
        <f t="shared" si="6"/>
        <v>17</v>
      </c>
      <c r="K20" s="15">
        <f t="shared" si="6"/>
        <v>0</v>
      </c>
      <c r="L20" s="15">
        <f t="shared" si="6"/>
        <v>0</v>
      </c>
      <c r="M20" s="14">
        <f t="shared" si="6"/>
        <v>45</v>
      </c>
      <c r="N20" s="16">
        <f t="shared" si="6"/>
        <v>0</v>
      </c>
      <c r="O20" s="17">
        <f t="shared" si="6"/>
        <v>0</v>
      </c>
    </row>
    <row r="21" spans="1:15" s="2" customFormat="1" ht="10.5" customHeight="1">
      <c r="A21" s="38"/>
      <c r="B21" s="34"/>
      <c r="C21" s="34"/>
      <c r="D21" s="18" t="s">
        <v>24</v>
      </c>
      <c r="E21" s="19">
        <f t="shared" si="5"/>
        <v>436</v>
      </c>
      <c r="F21" s="16">
        <v>0</v>
      </c>
      <c r="G21" s="19">
        <v>23</v>
      </c>
      <c r="H21" s="19">
        <v>382</v>
      </c>
      <c r="I21" s="19">
        <v>6</v>
      </c>
      <c r="J21" s="16">
        <v>0</v>
      </c>
      <c r="K21" s="16">
        <v>0</v>
      </c>
      <c r="L21" s="16">
        <v>0</v>
      </c>
      <c r="M21" s="19">
        <v>25</v>
      </c>
      <c r="N21" s="16">
        <v>0</v>
      </c>
      <c r="O21" s="20">
        <v>0</v>
      </c>
    </row>
    <row r="22" spans="1:15" s="2" customFormat="1" ht="10.5" customHeight="1">
      <c r="A22" s="38"/>
      <c r="B22" s="34"/>
      <c r="C22" s="34"/>
      <c r="D22" s="21" t="s">
        <v>25</v>
      </c>
      <c r="E22" s="19">
        <f t="shared" si="5"/>
        <v>184</v>
      </c>
      <c r="F22" s="16">
        <v>0</v>
      </c>
      <c r="G22" s="19">
        <v>1</v>
      </c>
      <c r="H22" s="30">
        <v>145</v>
      </c>
      <c r="I22" s="30">
        <v>1</v>
      </c>
      <c r="J22" s="30">
        <v>17</v>
      </c>
      <c r="K22" s="16">
        <v>0</v>
      </c>
      <c r="L22" s="16">
        <v>0</v>
      </c>
      <c r="M22" s="30">
        <v>20</v>
      </c>
      <c r="N22" s="22">
        <v>0</v>
      </c>
      <c r="O22" s="20">
        <v>0</v>
      </c>
    </row>
    <row r="23" spans="1:15" s="2" customFormat="1" ht="11.25" customHeight="1">
      <c r="A23" s="37" t="s">
        <v>12</v>
      </c>
      <c r="B23" s="35" t="s">
        <v>13</v>
      </c>
      <c r="C23" s="35" t="s">
        <v>22</v>
      </c>
      <c r="D23" s="13" t="s">
        <v>18</v>
      </c>
      <c r="E23" s="14">
        <f>E24+E25</f>
        <v>6651</v>
      </c>
      <c r="F23" s="14">
        <f aca="true" t="shared" si="7" ref="F23:O23">F24+F25</f>
        <v>131</v>
      </c>
      <c r="G23" s="14">
        <f t="shared" si="7"/>
        <v>185</v>
      </c>
      <c r="H23" s="14">
        <f t="shared" si="7"/>
        <v>5951</v>
      </c>
      <c r="I23" s="15">
        <f t="shared" si="7"/>
        <v>0</v>
      </c>
      <c r="J23" s="14">
        <f t="shared" si="7"/>
        <v>173</v>
      </c>
      <c r="K23" s="15">
        <f t="shared" si="7"/>
        <v>0</v>
      </c>
      <c r="L23" s="15">
        <f t="shared" si="7"/>
        <v>0</v>
      </c>
      <c r="M23" s="14">
        <f t="shared" si="7"/>
        <v>211</v>
      </c>
      <c r="N23" s="14">
        <f t="shared" si="7"/>
        <v>563</v>
      </c>
      <c r="O23" s="24">
        <f t="shared" si="7"/>
        <v>1</v>
      </c>
    </row>
    <row r="24" spans="1:15" s="2" customFormat="1" ht="11.25" customHeight="1">
      <c r="A24" s="38"/>
      <c r="B24" s="34"/>
      <c r="C24" s="34"/>
      <c r="D24" s="18" t="s">
        <v>24</v>
      </c>
      <c r="E24" s="19">
        <f t="shared" si="5"/>
        <v>4839</v>
      </c>
      <c r="F24" s="19">
        <v>126</v>
      </c>
      <c r="G24" s="19">
        <v>172</v>
      </c>
      <c r="H24" s="19">
        <v>4413</v>
      </c>
      <c r="I24" s="16">
        <v>0</v>
      </c>
      <c r="J24" s="16">
        <v>0</v>
      </c>
      <c r="K24" s="16">
        <v>0</v>
      </c>
      <c r="L24" s="16">
        <v>0</v>
      </c>
      <c r="M24" s="19">
        <v>128</v>
      </c>
      <c r="N24" s="19">
        <v>232</v>
      </c>
      <c r="O24" s="20">
        <v>0</v>
      </c>
    </row>
    <row r="25" spans="1:15" s="2" customFormat="1" ht="11.25" customHeight="1">
      <c r="A25" s="38"/>
      <c r="B25" s="34"/>
      <c r="C25" s="34"/>
      <c r="D25" s="21" t="s">
        <v>25</v>
      </c>
      <c r="E25" s="19">
        <f t="shared" si="5"/>
        <v>1812</v>
      </c>
      <c r="F25" s="30">
        <v>5</v>
      </c>
      <c r="G25" s="30">
        <v>13</v>
      </c>
      <c r="H25" s="30">
        <v>1538</v>
      </c>
      <c r="I25" s="16">
        <v>0</v>
      </c>
      <c r="J25" s="30">
        <v>173</v>
      </c>
      <c r="K25" s="22">
        <v>0</v>
      </c>
      <c r="L25" s="22">
        <v>0</v>
      </c>
      <c r="M25" s="30">
        <v>83</v>
      </c>
      <c r="N25" s="30">
        <v>331</v>
      </c>
      <c r="O25" s="31">
        <v>1</v>
      </c>
    </row>
    <row r="26" spans="1:15" s="2" customFormat="1" ht="11.25" customHeight="1">
      <c r="A26" s="38"/>
      <c r="B26" s="34"/>
      <c r="C26" s="34" t="s">
        <v>23</v>
      </c>
      <c r="D26" s="13" t="s">
        <v>18</v>
      </c>
      <c r="E26" s="14">
        <f>E27+E28</f>
        <v>2545</v>
      </c>
      <c r="F26" s="14">
        <f aca="true" t="shared" si="8" ref="F26:O26">F27+F28</f>
        <v>49</v>
      </c>
      <c r="G26" s="14">
        <f t="shared" si="8"/>
        <v>90</v>
      </c>
      <c r="H26" s="14">
        <f t="shared" si="8"/>
        <v>2216</v>
      </c>
      <c r="I26" s="14">
        <f t="shared" si="8"/>
        <v>8</v>
      </c>
      <c r="J26" s="14">
        <f t="shared" si="8"/>
        <v>55</v>
      </c>
      <c r="K26" s="14">
        <f t="shared" si="8"/>
        <v>1</v>
      </c>
      <c r="L26" s="14">
        <f t="shared" si="8"/>
        <v>1</v>
      </c>
      <c r="M26" s="14">
        <f t="shared" si="8"/>
        <v>125</v>
      </c>
      <c r="N26" s="15">
        <f t="shared" si="8"/>
        <v>0</v>
      </c>
      <c r="O26" s="17">
        <f t="shared" si="8"/>
        <v>0</v>
      </c>
    </row>
    <row r="27" spans="1:15" s="2" customFormat="1" ht="11.25" customHeight="1">
      <c r="A27" s="38"/>
      <c r="B27" s="34"/>
      <c r="C27" s="34"/>
      <c r="D27" s="18" t="s">
        <v>24</v>
      </c>
      <c r="E27" s="19">
        <f t="shared" si="5"/>
        <v>1951</v>
      </c>
      <c r="F27" s="19">
        <v>49</v>
      </c>
      <c r="G27" s="19">
        <v>88</v>
      </c>
      <c r="H27" s="19">
        <v>1727</v>
      </c>
      <c r="I27" s="19">
        <v>7</v>
      </c>
      <c r="J27" s="19">
        <v>1</v>
      </c>
      <c r="K27" s="16">
        <v>0</v>
      </c>
      <c r="L27" s="16">
        <v>0</v>
      </c>
      <c r="M27" s="19">
        <v>79</v>
      </c>
      <c r="N27" s="16">
        <v>0</v>
      </c>
      <c r="O27" s="20">
        <v>0</v>
      </c>
    </row>
    <row r="28" spans="1:15" s="2" customFormat="1" ht="11.25" customHeight="1">
      <c r="A28" s="38"/>
      <c r="B28" s="34"/>
      <c r="C28" s="34"/>
      <c r="D28" s="21" t="s">
        <v>25</v>
      </c>
      <c r="E28" s="19">
        <f t="shared" si="5"/>
        <v>594</v>
      </c>
      <c r="F28" s="16">
        <v>0</v>
      </c>
      <c r="G28" s="30">
        <v>2</v>
      </c>
      <c r="H28" s="30">
        <v>489</v>
      </c>
      <c r="I28" s="30">
        <v>1</v>
      </c>
      <c r="J28" s="30">
        <v>54</v>
      </c>
      <c r="K28" s="30">
        <v>1</v>
      </c>
      <c r="L28" s="30">
        <v>1</v>
      </c>
      <c r="M28" s="30">
        <v>46</v>
      </c>
      <c r="N28" s="16">
        <v>0</v>
      </c>
      <c r="O28" s="20">
        <v>0</v>
      </c>
    </row>
    <row r="29" spans="1:15" s="2" customFormat="1" ht="10.5" customHeight="1">
      <c r="A29" s="38"/>
      <c r="B29" s="35" t="s">
        <v>14</v>
      </c>
      <c r="C29" s="35" t="s">
        <v>22</v>
      </c>
      <c r="D29" s="13" t="s">
        <v>18</v>
      </c>
      <c r="E29" s="14">
        <f>E30+E31</f>
        <v>343</v>
      </c>
      <c r="F29" s="15">
        <f aca="true" t="shared" si="9" ref="F29:O29">F30+F31</f>
        <v>0</v>
      </c>
      <c r="G29" s="14">
        <f t="shared" si="9"/>
        <v>20</v>
      </c>
      <c r="H29" s="14">
        <f t="shared" si="9"/>
        <v>278</v>
      </c>
      <c r="I29" s="16">
        <f t="shared" si="9"/>
        <v>0</v>
      </c>
      <c r="J29" s="14">
        <f t="shared" si="9"/>
        <v>20</v>
      </c>
      <c r="K29" s="15">
        <f t="shared" si="9"/>
        <v>0</v>
      </c>
      <c r="L29" s="15">
        <f t="shared" si="9"/>
        <v>0</v>
      </c>
      <c r="M29" s="14">
        <f t="shared" si="9"/>
        <v>25</v>
      </c>
      <c r="N29" s="14">
        <f t="shared" si="9"/>
        <v>32</v>
      </c>
      <c r="O29" s="24">
        <f t="shared" si="9"/>
        <v>13</v>
      </c>
    </row>
    <row r="30" spans="1:15" s="2" customFormat="1" ht="10.5" customHeight="1">
      <c r="A30" s="38"/>
      <c r="B30" s="34"/>
      <c r="C30" s="34"/>
      <c r="D30" s="18" t="s">
        <v>24</v>
      </c>
      <c r="E30" s="19">
        <f t="shared" si="5"/>
        <v>287</v>
      </c>
      <c r="F30" s="16">
        <v>0</v>
      </c>
      <c r="G30" s="19">
        <v>19</v>
      </c>
      <c r="H30" s="19">
        <v>250</v>
      </c>
      <c r="I30" s="16">
        <v>0</v>
      </c>
      <c r="J30" s="16">
        <v>0</v>
      </c>
      <c r="K30" s="16">
        <v>0</v>
      </c>
      <c r="L30" s="16">
        <v>0</v>
      </c>
      <c r="M30" s="19">
        <v>18</v>
      </c>
      <c r="N30" s="19">
        <v>14</v>
      </c>
      <c r="O30" s="20">
        <v>0</v>
      </c>
    </row>
    <row r="31" spans="1:15" s="2" customFormat="1" ht="10.5" customHeight="1">
      <c r="A31" s="38"/>
      <c r="B31" s="34"/>
      <c r="C31" s="34"/>
      <c r="D31" s="21" t="s">
        <v>25</v>
      </c>
      <c r="E31" s="19">
        <f t="shared" si="5"/>
        <v>56</v>
      </c>
      <c r="F31" s="16">
        <v>0</v>
      </c>
      <c r="G31" s="19">
        <v>1</v>
      </c>
      <c r="H31" s="30">
        <v>28</v>
      </c>
      <c r="I31" s="16">
        <v>0</v>
      </c>
      <c r="J31" s="30">
        <v>20</v>
      </c>
      <c r="K31" s="16">
        <v>0</v>
      </c>
      <c r="L31" s="16">
        <v>0</v>
      </c>
      <c r="M31" s="30">
        <v>7</v>
      </c>
      <c r="N31" s="30">
        <v>18</v>
      </c>
      <c r="O31" s="32">
        <v>13</v>
      </c>
    </row>
    <row r="32" spans="1:15" s="2" customFormat="1" ht="10.5" customHeight="1">
      <c r="A32" s="38"/>
      <c r="B32" s="34" t="s">
        <v>20</v>
      </c>
      <c r="C32" s="35" t="s">
        <v>15</v>
      </c>
      <c r="D32" s="13" t="s">
        <v>18</v>
      </c>
      <c r="E32" s="14">
        <f>E33+E34</f>
        <v>34</v>
      </c>
      <c r="F32" s="14">
        <f aca="true" t="shared" si="10" ref="F32:O32">F33+F34</f>
        <v>1</v>
      </c>
      <c r="G32" s="14">
        <f t="shared" si="10"/>
        <v>1</v>
      </c>
      <c r="H32" s="14">
        <f t="shared" si="10"/>
        <v>30</v>
      </c>
      <c r="I32" s="15">
        <f t="shared" si="10"/>
        <v>0</v>
      </c>
      <c r="J32" s="14">
        <f t="shared" si="10"/>
        <v>1</v>
      </c>
      <c r="K32" s="15">
        <f t="shared" si="10"/>
        <v>0</v>
      </c>
      <c r="L32" s="15">
        <f t="shared" si="10"/>
        <v>0</v>
      </c>
      <c r="M32" s="14">
        <f t="shared" si="10"/>
        <v>1</v>
      </c>
      <c r="N32" s="14">
        <f t="shared" si="10"/>
        <v>4</v>
      </c>
      <c r="O32" s="17">
        <f t="shared" si="10"/>
        <v>0</v>
      </c>
    </row>
    <row r="33" spans="1:15" s="2" customFormat="1" ht="10.5" customHeight="1">
      <c r="A33" s="38"/>
      <c r="B33" s="34"/>
      <c r="C33" s="34"/>
      <c r="D33" s="18" t="s">
        <v>24</v>
      </c>
      <c r="E33" s="19">
        <f t="shared" si="5"/>
        <v>22</v>
      </c>
      <c r="F33" s="19">
        <v>1</v>
      </c>
      <c r="G33" s="19">
        <v>1</v>
      </c>
      <c r="H33" s="19">
        <v>20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9">
        <v>2</v>
      </c>
      <c r="O33" s="20">
        <v>0</v>
      </c>
    </row>
    <row r="34" spans="1:15" s="2" customFormat="1" ht="10.5" customHeight="1">
      <c r="A34" s="38"/>
      <c r="B34" s="34"/>
      <c r="C34" s="34"/>
      <c r="D34" s="21" t="s">
        <v>25</v>
      </c>
      <c r="E34" s="19">
        <f t="shared" si="5"/>
        <v>12</v>
      </c>
      <c r="F34" s="16">
        <v>0</v>
      </c>
      <c r="G34" s="16">
        <v>0</v>
      </c>
      <c r="H34" s="30">
        <v>10</v>
      </c>
      <c r="I34" s="16">
        <v>0</v>
      </c>
      <c r="J34" s="30">
        <v>1</v>
      </c>
      <c r="K34" s="16">
        <v>0</v>
      </c>
      <c r="L34" s="16">
        <v>0</v>
      </c>
      <c r="M34" s="30">
        <v>1</v>
      </c>
      <c r="N34" s="30">
        <v>2</v>
      </c>
      <c r="O34" s="20">
        <v>0</v>
      </c>
    </row>
    <row r="35" spans="1:15" s="2" customFormat="1" ht="11.25" customHeight="1">
      <c r="A35" s="50" t="s">
        <v>28</v>
      </c>
      <c r="B35" s="51"/>
      <c r="C35" s="47" t="s">
        <v>22</v>
      </c>
      <c r="D35" s="13" t="s">
        <v>18</v>
      </c>
      <c r="E35" s="14">
        <f>E36+E37</f>
        <v>2978</v>
      </c>
      <c r="F35" s="14">
        <f aca="true" t="shared" si="11" ref="F35:O35">F36+F37</f>
        <v>32</v>
      </c>
      <c r="G35" s="14">
        <f t="shared" si="11"/>
        <v>59</v>
      </c>
      <c r="H35" s="14">
        <f t="shared" si="11"/>
        <v>2499</v>
      </c>
      <c r="I35" s="14">
        <f t="shared" si="11"/>
        <v>3</v>
      </c>
      <c r="J35" s="14">
        <f t="shared" si="11"/>
        <v>72</v>
      </c>
      <c r="K35" s="14">
        <f t="shared" si="11"/>
        <v>1</v>
      </c>
      <c r="L35" s="14">
        <f t="shared" si="11"/>
        <v>4</v>
      </c>
      <c r="M35" s="14">
        <f t="shared" si="11"/>
        <v>308</v>
      </c>
      <c r="N35" s="14">
        <f t="shared" si="11"/>
        <v>132</v>
      </c>
      <c r="O35" s="24">
        <f t="shared" si="11"/>
        <v>29</v>
      </c>
    </row>
    <row r="36" spans="1:15" s="2" customFormat="1" ht="11.25" customHeight="1">
      <c r="A36" s="52"/>
      <c r="B36" s="53"/>
      <c r="C36" s="48"/>
      <c r="D36" s="18" t="s">
        <v>24</v>
      </c>
      <c r="E36" s="19">
        <f t="shared" si="5"/>
        <v>1233</v>
      </c>
      <c r="F36" s="19">
        <v>29</v>
      </c>
      <c r="G36" s="19">
        <v>45</v>
      </c>
      <c r="H36" s="19">
        <v>1013</v>
      </c>
      <c r="I36" s="29">
        <v>2</v>
      </c>
      <c r="J36" s="16">
        <v>0</v>
      </c>
      <c r="K36" s="16">
        <v>0</v>
      </c>
      <c r="L36" s="16">
        <v>0</v>
      </c>
      <c r="M36" s="29">
        <v>144</v>
      </c>
      <c r="N36" s="19">
        <v>57</v>
      </c>
      <c r="O36" s="31">
        <v>1</v>
      </c>
    </row>
    <row r="37" spans="1:15" s="2" customFormat="1" ht="11.25" customHeight="1">
      <c r="A37" s="54"/>
      <c r="B37" s="55"/>
      <c r="C37" s="49"/>
      <c r="D37" s="21" t="s">
        <v>25</v>
      </c>
      <c r="E37" s="19">
        <f t="shared" si="5"/>
        <v>1745</v>
      </c>
      <c r="F37" s="29">
        <v>3</v>
      </c>
      <c r="G37" s="29">
        <v>14</v>
      </c>
      <c r="H37" s="30">
        <v>1486</v>
      </c>
      <c r="I37" s="29">
        <v>1</v>
      </c>
      <c r="J37" s="30">
        <v>72</v>
      </c>
      <c r="K37" s="30">
        <v>1</v>
      </c>
      <c r="L37" s="29">
        <v>4</v>
      </c>
      <c r="M37" s="29">
        <v>164</v>
      </c>
      <c r="N37" s="30">
        <v>75</v>
      </c>
      <c r="O37" s="32">
        <v>28</v>
      </c>
    </row>
    <row r="38" spans="1:15" s="2" customFormat="1" ht="34.5" customHeight="1">
      <c r="A38" s="45" t="s">
        <v>29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="2" customFormat="1" ht="9"/>
    <row r="40" s="2" customFormat="1" ht="9"/>
    <row r="41" s="2" customFormat="1" ht="9"/>
    <row r="42" s="2" customFormat="1" ht="9"/>
    <row r="43" s="2" customFormat="1" ht="9"/>
    <row r="44" s="2" customFormat="1" ht="9"/>
    <row r="45" s="2" customFormat="1" ht="9"/>
    <row r="46" s="2" customFormat="1" ht="9"/>
    <row r="47" s="2" customFormat="1" ht="9"/>
    <row r="48" s="2" customFormat="1" ht="9"/>
    <row r="49" s="2" customFormat="1" ht="9"/>
    <row r="50" s="2" customFormat="1" ht="9"/>
    <row r="51" s="2" customFormat="1" ht="9"/>
    <row r="52" s="2" customFormat="1" ht="9"/>
    <row r="53" s="2" customFormat="1" ht="9"/>
    <row r="54" s="2" customFormat="1" ht="9"/>
    <row r="55" s="2" customFormat="1" ht="9"/>
    <row r="56" s="2" customFormat="1" ht="9"/>
    <row r="57" s="2" customFormat="1" ht="9"/>
    <row r="58" s="2" customFormat="1" ht="9"/>
    <row r="59" s="2" customFormat="1" ht="9"/>
    <row r="60" s="2" customFormat="1" ht="9"/>
    <row r="61" s="2" customFormat="1" ht="9"/>
    <row r="62" s="2" customFormat="1" ht="9"/>
    <row r="63" s="2" customFormat="1" ht="9"/>
    <row r="64" s="2" customFormat="1" ht="9"/>
    <row r="65" s="2" customFormat="1" ht="9"/>
    <row r="66" s="2" customFormat="1" ht="9"/>
    <row r="67" s="2" customFormat="1" ht="9"/>
    <row r="68" s="2" customFormat="1" ht="9"/>
    <row r="69" s="2" customFormat="1" ht="9"/>
    <row r="70" s="2" customFormat="1" ht="9"/>
    <row r="71" s="2" customFormat="1" ht="9"/>
    <row r="72" s="2" customFormat="1" ht="9"/>
    <row r="73" s="2" customFormat="1" ht="9"/>
    <row r="74" s="2" customFormat="1" ht="9"/>
    <row r="75" s="2" customFormat="1" ht="9"/>
    <row r="76" spans="19:37" s="2" customFormat="1" ht="10.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9:37" s="2" customFormat="1" ht="10.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9:37" s="2" customFormat="1" ht="10.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9:37" s="2" customFormat="1" ht="10.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mergeCells count="23">
    <mergeCell ref="A38:O38"/>
    <mergeCell ref="C35:C37"/>
    <mergeCell ref="A35:B37"/>
    <mergeCell ref="C17:C19"/>
    <mergeCell ref="C20:C22"/>
    <mergeCell ref="C32:C34"/>
    <mergeCell ref="A23:A34"/>
    <mergeCell ref="C29:C31"/>
    <mergeCell ref="B23:B28"/>
    <mergeCell ref="B29:B31"/>
    <mergeCell ref="N3:O3"/>
    <mergeCell ref="C5:C7"/>
    <mergeCell ref="A3:D4"/>
    <mergeCell ref="A11:B16"/>
    <mergeCell ref="C8:C10"/>
    <mergeCell ref="A5:B10"/>
    <mergeCell ref="C11:C13"/>
    <mergeCell ref="C14:C16"/>
    <mergeCell ref="B32:B34"/>
    <mergeCell ref="C23:C25"/>
    <mergeCell ref="C26:C28"/>
    <mergeCell ref="E3:M3"/>
    <mergeCell ref="A17:B22"/>
  </mergeCells>
  <printOptions horizontalCentered="1"/>
  <pageMargins left="0.2755905511811024" right="0.2755905511811024" top="0.3937007874015748" bottom="0.5118110236220472" header="0.31496062992125984" footer="0.2362204724409449"/>
  <pageSetup firstPageNumber="34" useFirstPageNumber="1" horizontalDpi="600" verticalDpi="600" orientation="portrait" paperSize="9" scale="180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2011-10-13T07:44:12Z</cp:lastPrinted>
  <dcterms:created xsi:type="dcterms:W3CDTF">2007-02-22T08:07:55Z</dcterms:created>
  <dcterms:modified xsi:type="dcterms:W3CDTF">2011-10-13T07:44:18Z</dcterms:modified>
  <cp:category/>
  <cp:version/>
  <cp:contentType/>
  <cp:contentStatus/>
</cp:coreProperties>
</file>