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<sst xmlns="http://schemas.openxmlformats.org/spreadsheetml/2006/main" count="25" uniqueCount="16">
  <si>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</si>
  <si>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</si>
  <si>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</si>
  <si>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</si>
  <si>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</si>
  <si>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</si>
  <si>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</si>
  <si>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</si>
  <si>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</si>
  <si>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</si>
  <si>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</si>
  <si>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令和３年</t>
  </si>
  <si>
    <t>令和３年</t>
  </si>
  <si>
    <t>令和２年</t>
  </si>
  <si>
    <t>令和２年</t>
  </si>
  <si>
    <t>４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</si>
</sst>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177" fontId="3" fillId="0" borderId="29" xfId="0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" fontId="3" fillId="0" borderId="3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7" fontId="3" fillId="0" borderId="32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8</xdr:col>
      <xdr:colOff>733425</xdr:colOff>
      <xdr:row>13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00025"/>
          <a:ext cx="6124575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10,355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20,207,243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188,681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36,133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108,025,382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698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2,812,488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％の増加であった。</a:t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8</xdr:col>
      <xdr:colOff>714375</xdr:colOff>
      <xdr:row>35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543550"/>
          <a:ext cx="61531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11,183,389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123,370,967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6" t="s">
        <v>15</v>
      </c>
    </row>
    <row r="16" spans="4:7" ht="14.25">
      <c r="D16" s="28" t="s">
        <v>4</v>
      </c>
      <c r="E16" s="28"/>
      <c r="F16" s="28"/>
      <c r="G16" s="28"/>
    </row>
    <row r="18" ht="14.25" thickBot="1">
      <c r="G18" s="1" t="s">
        <v>7</v>
      </c>
    </row>
    <row r="19" spans="1:9" ht="24.75" customHeight="1">
      <c r="A19" s="37"/>
      <c r="B19" s="38"/>
      <c r="C19" s="38"/>
      <c r="D19" s="29" t="s">
        <v>5</v>
      </c>
      <c r="E19" s="30"/>
      <c r="F19" s="29" t="s">
        <v>6</v>
      </c>
      <c r="G19" s="30"/>
      <c r="H19" s="29" t="s">
        <v>10</v>
      </c>
      <c r="I19" s="36"/>
    </row>
    <row r="20" spans="1:9" ht="24.75" customHeight="1">
      <c r="A20" s="39"/>
      <c r="B20" s="40"/>
      <c r="C20" s="41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12</v>
      </c>
      <c r="C21" s="2"/>
      <c r="D21" s="4">
        <v>10355</v>
      </c>
      <c r="E21" s="5">
        <v>20207243</v>
      </c>
      <c r="F21" s="5">
        <v>36133</v>
      </c>
      <c r="G21" s="5">
        <v>108025382</v>
      </c>
      <c r="H21" s="23">
        <f>ROUND(D21/(D21+F21)*100,1)</f>
        <v>22.3</v>
      </c>
      <c r="I21" s="24">
        <f>E21/(E21+G21)*100</f>
        <v>15.758269785087844</v>
      </c>
    </row>
    <row r="22" spans="1:9" ht="24.75" customHeight="1">
      <c r="A22" s="6"/>
      <c r="B22" s="13" t="s">
        <v>14</v>
      </c>
      <c r="C22" s="3"/>
      <c r="D22" s="4">
        <v>10339</v>
      </c>
      <c r="E22" s="5">
        <v>20018562</v>
      </c>
      <c r="F22" s="5">
        <v>35435</v>
      </c>
      <c r="G22" s="5">
        <v>110837870</v>
      </c>
      <c r="H22" s="23">
        <f>ROUND(D22/(D22+F22)*100,1)</f>
        <v>22.6</v>
      </c>
      <c r="I22" s="24">
        <f>E22/(E22+G22)*100</f>
        <v>15.298110833405577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16</v>
      </c>
      <c r="E23" s="4">
        <f t="shared" si="0"/>
        <v>188681</v>
      </c>
      <c r="F23" s="4">
        <f t="shared" si="0"/>
        <v>698</v>
      </c>
      <c r="G23" s="4">
        <f t="shared" si="0"/>
        <v>-2812488</v>
      </c>
      <c r="H23" s="25">
        <f t="shared" si="0"/>
        <v>-0.3000000000000007</v>
      </c>
      <c r="I23" s="27">
        <f t="shared" si="0"/>
        <v>0.46015895168226706</v>
      </c>
    </row>
    <row r="24" spans="1:9" ht="24.75" customHeight="1" thickBot="1">
      <c r="A24" s="8"/>
      <c r="B24" s="14" t="s">
        <v>1</v>
      </c>
      <c r="C24" s="9"/>
      <c r="D24" s="22">
        <f>(D21-D22)/D22*100</f>
        <v>0.15475384466582842</v>
      </c>
      <c r="E24" s="22">
        <f>(E21-E22)/E22*100</f>
        <v>0.9425302376864033</v>
      </c>
      <c r="F24" s="22">
        <f>(F21-F22)/F22*100</f>
        <v>1.9698038662339494</v>
      </c>
      <c r="G24" s="22">
        <f>(G21-G22)/G22*100</f>
        <v>-2.537479292952851</v>
      </c>
      <c r="H24" s="10"/>
      <c r="I24" s="11"/>
    </row>
    <row r="39" spans="4:8" ht="14.25" customHeight="1">
      <c r="D39" s="31" t="s">
        <v>8</v>
      </c>
      <c r="E39" s="31"/>
      <c r="F39" s="31"/>
      <c r="G39" s="31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29" t="s">
        <v>5</v>
      </c>
      <c r="E42" s="30"/>
      <c r="F42" s="29" t="s">
        <v>6</v>
      </c>
      <c r="G42" s="30"/>
      <c r="H42" s="29" t="s">
        <v>10</v>
      </c>
      <c r="I42" s="36"/>
    </row>
    <row r="43" spans="1:9" ht="24.75" customHeight="1">
      <c r="A43" s="7"/>
      <c r="B43" s="12" t="s">
        <v>11</v>
      </c>
      <c r="C43" s="2"/>
      <c r="D43" s="32">
        <v>11183389</v>
      </c>
      <c r="E43" s="33"/>
      <c r="F43" s="32">
        <v>123370967</v>
      </c>
      <c r="G43" s="33"/>
      <c r="H43" s="46">
        <f>ROUND(D43/(D43+F43)*100,1)</f>
        <v>8.3</v>
      </c>
      <c r="I43" s="47"/>
    </row>
    <row r="44" spans="1:9" ht="24.75" customHeight="1">
      <c r="A44" s="6"/>
      <c r="B44" s="13" t="s">
        <v>13</v>
      </c>
      <c r="C44" s="3"/>
      <c r="D44" s="32">
        <v>10931208</v>
      </c>
      <c r="E44" s="33"/>
      <c r="F44" s="32">
        <v>123077629</v>
      </c>
      <c r="G44" s="33"/>
      <c r="H44" s="46">
        <f>ROUND(D44/(D44+F44)*100,1)</f>
        <v>8.2</v>
      </c>
      <c r="I44" s="47"/>
    </row>
    <row r="45" spans="1:9" ht="24.75" customHeight="1">
      <c r="A45" s="7"/>
      <c r="B45" s="12" t="s">
        <v>0</v>
      </c>
      <c r="C45" s="2"/>
      <c r="D45" s="32">
        <f>D43-D44</f>
        <v>252181</v>
      </c>
      <c r="E45" s="33"/>
      <c r="F45" s="32">
        <f>F43-F44</f>
        <v>293338</v>
      </c>
      <c r="G45" s="33"/>
      <c r="H45" s="42">
        <f>H43-H44</f>
        <v>0.10000000000000142</v>
      </c>
      <c r="I45" s="43"/>
    </row>
    <row r="46" spans="1:9" ht="24.75" customHeight="1" thickBot="1">
      <c r="A46" s="8"/>
      <c r="B46" s="14" t="s">
        <v>1</v>
      </c>
      <c r="C46" s="9"/>
      <c r="D46" s="34">
        <f>(D43-D44)/D44*100</f>
        <v>2.306981991377348</v>
      </c>
      <c r="E46" s="35"/>
      <c r="F46" s="34">
        <f>(F43-F44)/F44*100</f>
        <v>0.23833575799546808</v>
      </c>
      <c r="G46" s="35"/>
      <c r="H46" s="44"/>
      <c r="I46" s="45"/>
    </row>
  </sheetData>
  <sheetProtection/>
  <mergeCells count="21">
    <mergeCell ref="H44:I44"/>
    <mergeCell ref="D45:E45"/>
    <mergeCell ref="D43:E43"/>
    <mergeCell ref="F43:G43"/>
    <mergeCell ref="D44:E44"/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D16:G16"/>
    <mergeCell ref="D19:E19"/>
    <mergeCell ref="F19:G19"/>
    <mergeCell ref="D42:E42"/>
    <mergeCell ref="F42:G42"/>
    <mergeCell ref="D39:G39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2000-08-31T02:04:37Z</cp:lastPrinted>
  <dcterms:created xsi:type="dcterms:W3CDTF">2000-08-31T01:34:43Z</dcterms:created>
  <dcterms:modified xsi:type="dcterms:W3CDTF">2022-07-12T05:34:16Z</dcterms:modified>
  <cp:category/>
  <cp:version/>
  <cp:contentType/>
  <cp:contentStatus/>
</cp:coreProperties>
</file>