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<sst xmlns="http://schemas.openxmlformats.org/spreadsheetml/2006/main" count="32" uniqueCount="24">
  <si>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</si>
  <si>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</si>
  <si>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</si>
  <si>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</si>
  <si>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</si>
  <si>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</si>
  <si>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</si>
  <si>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</si>
  <si>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</si>
  <si>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</si>
  <si>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</si>
  <si>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</si>
  <si>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その他の品種　</t>
  </si>
  <si>
    <t>その他の品種</t>
  </si>
  <si>
    <t>３０年</t>
  </si>
  <si>
    <t>２９年</t>
  </si>
  <si>
    <t>合計</t>
  </si>
  <si>
    <t>染料･塗料･合成樹脂･その他化学工業品</t>
  </si>
  <si>
    <t>自動車部品</t>
  </si>
  <si>
    <t>鋼材</t>
  </si>
  <si>
    <t>化学薬品</t>
  </si>
  <si>
    <t>産業機械</t>
  </si>
  <si>
    <t>窯業品</t>
  </si>
  <si>
    <t>非金属鉱物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</si>
</sst>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176" fontId="4" fillId="0" borderId="32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コンテナ輸出貨物構成比</a:t>
            </a:r>
          </a:p>
        </c:rich>
      </c:tx>
      <c:layout>
        <c:manualLayout>
          <c:xMode val="factor"/>
          <c:yMode val="factor"/>
          <c:x val="-0.003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07725"/>
          <c:w val="0.78325"/>
          <c:h val="0.84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Sheet1!$C$7:$C$11</c:f>
              <c:strCache/>
            </c:strRef>
          </c:cat>
          <c:val>
            <c:numRef>
              <c:f>Sheet1!$F$7:$F$11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コンテナ輸入貨物構成比</a:t>
            </a:r>
          </a:p>
        </c:rich>
      </c:tx>
      <c:layout>
        <c:manualLayout>
          <c:xMode val="factor"/>
          <c:yMode val="factor"/>
          <c:x val="0.0247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25"/>
          <c:y val="0.0725"/>
          <c:w val="0.8485"/>
          <c:h val="0.833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Sheet1!$C$43:$C$47</c:f>
              <c:strCache/>
            </c:strRef>
          </c:cat>
          <c:val>
            <c:numRef>
              <c:f>Sheet1!$F$43:$F$47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95250</xdr:rowOff>
    </xdr:from>
    <xdr:to>
      <xdr:col>5</xdr:col>
      <xdr:colOff>57150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3390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15</xdr:row>
      <xdr:rowOff>57150</xdr:rowOff>
    </xdr:from>
    <xdr:to>
      <xdr:col>8</xdr:col>
      <xdr:colOff>790575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3381375" y="3219450"/>
        <a:ext cx="31718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838200</xdr:colOff>
      <xdr:row>23</xdr:row>
      <xdr:rowOff>76200</xdr:rowOff>
    </xdr:from>
    <xdr:to>
      <xdr:col>2</xdr:col>
      <xdr:colOff>1800225</xdr:colOff>
      <xdr:row>26</xdr:row>
      <xdr:rowOff>76200</xdr:rowOff>
    </xdr:to>
    <xdr:sp>
      <xdr:nvSpPr>
        <xdr:cNvPr id="3" name="テキスト ボックス 62"/>
        <xdr:cNvSpPr txBox="1">
          <a:spLocks noChangeArrowheads="1"/>
        </xdr:cNvSpPr>
      </xdr:nvSpPr>
      <xdr:spPr>
        <a:xfrm>
          <a:off x="1304925" y="4619625"/>
          <a:ext cx="962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平成３０年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263,096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6</xdr:col>
      <xdr:colOff>552450</xdr:colOff>
      <xdr:row>23</xdr:row>
      <xdr:rowOff>47625</xdr:rowOff>
    </xdr:from>
    <xdr:to>
      <xdr:col>7</xdr:col>
      <xdr:colOff>742950</xdr:colOff>
      <xdr:row>26</xdr:row>
      <xdr:rowOff>19050</xdr:rowOff>
    </xdr:to>
    <xdr:sp>
      <xdr:nvSpPr>
        <xdr:cNvPr id="4" name="テキスト ボックス 62"/>
        <xdr:cNvSpPr txBox="1">
          <a:spLocks noChangeArrowheads="1"/>
        </xdr:cNvSpPr>
      </xdr:nvSpPr>
      <xdr:spPr>
        <a:xfrm>
          <a:off x="4695825" y="4591050"/>
          <a:ext cx="1000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平成３０年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213,891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tabSelected="1" zoomScalePageLayoutView="0" workbookViewId="0" topLeftCell="A13">
      <selection activeCell="K24" sqref="K24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3" spans="3:7" ht="14.25">
      <c r="C3" s="52" t="s">
        <v>10</v>
      </c>
      <c r="D3" s="52"/>
      <c r="E3" s="52"/>
      <c r="F3" s="52"/>
      <c r="G3" s="52"/>
    </row>
    <row r="4" spans="8:9" ht="14.25" thickBot="1">
      <c r="H4" s="32" t="s">
        <v>4</v>
      </c>
      <c r="I4" s="31"/>
    </row>
    <row r="5" spans="1:9" ht="16.5" customHeight="1">
      <c r="A5" s="2"/>
      <c r="B5" s="3"/>
      <c r="C5" s="33" t="s">
        <v>8</v>
      </c>
      <c r="D5" s="4"/>
      <c r="E5" s="5" t="s">
        <v>14</v>
      </c>
      <c r="F5" s="6" t="s">
        <v>0</v>
      </c>
      <c r="G5" s="6" t="s">
        <v>15</v>
      </c>
      <c r="H5" s="6" t="s">
        <v>1</v>
      </c>
      <c r="I5" s="7" t="s">
        <v>2</v>
      </c>
    </row>
    <row r="6" spans="1:9" ht="16.5" customHeight="1">
      <c r="A6" s="8"/>
      <c r="B6" s="9"/>
      <c r="C6" s="10" t="s">
        <v>16</v>
      </c>
      <c r="D6" s="11"/>
      <c r="E6" s="35">
        <v>263096</v>
      </c>
      <c r="F6" s="43">
        <v>100</v>
      </c>
      <c r="G6" s="36">
        <v>279081</v>
      </c>
      <c r="H6" s="43">
        <f aca="true" t="shared" si="0" ref="H6:H11">(E6-G6)/G6*100</f>
        <v>-5.727727792289693</v>
      </c>
      <c r="I6" s="37">
        <f aca="true" t="shared" si="1" ref="I6:I11">E6-G6</f>
        <v>-15985</v>
      </c>
    </row>
    <row r="7" spans="1:9" ht="27.75" customHeight="1">
      <c r="A7" s="40" t="s">
        <v>7</v>
      </c>
      <c r="B7" s="19"/>
      <c r="C7" s="20" t="s">
        <v>17</v>
      </c>
      <c r="D7" s="34"/>
      <c r="E7" s="45">
        <v>136915</v>
      </c>
      <c r="F7" s="46">
        <f>ROUND(E7/E6*100,1)</f>
        <v>52</v>
      </c>
      <c r="G7" s="45">
        <v>138412</v>
      </c>
      <c r="H7" s="43">
        <f t="shared" si="0"/>
        <v>-1.0815536225182787</v>
      </c>
      <c r="I7" s="37">
        <f t="shared" si="1"/>
        <v>-1497</v>
      </c>
    </row>
    <row r="8" spans="1:9" ht="16.5" customHeight="1">
      <c r="A8" s="8"/>
      <c r="B8" s="13"/>
      <c r="C8" s="15" t="s">
        <v>18</v>
      </c>
      <c r="D8" s="14"/>
      <c r="E8" s="38">
        <v>46783</v>
      </c>
      <c r="F8" s="46">
        <f>ROUND(E8/E6*100,1)</f>
        <v>17.8</v>
      </c>
      <c r="G8" s="39">
        <v>50256</v>
      </c>
      <c r="H8" s="43">
        <f t="shared" si="0"/>
        <v>-6.910617637695002</v>
      </c>
      <c r="I8" s="37">
        <f t="shared" si="1"/>
        <v>-3473</v>
      </c>
    </row>
    <row r="9" spans="1:9" ht="16.5" customHeight="1">
      <c r="A9" s="8" t="s">
        <v>3</v>
      </c>
      <c r="B9" s="16"/>
      <c r="C9" s="17" t="s">
        <v>19</v>
      </c>
      <c r="D9" s="18"/>
      <c r="E9" s="27">
        <v>28429</v>
      </c>
      <c r="F9" s="46">
        <f>ROUND(E9/E6*100,1)</f>
        <v>10.8</v>
      </c>
      <c r="G9" s="25">
        <v>27237</v>
      </c>
      <c r="H9" s="43">
        <f t="shared" si="0"/>
        <v>4.376399750339612</v>
      </c>
      <c r="I9" s="37">
        <f t="shared" si="1"/>
        <v>1192</v>
      </c>
    </row>
    <row r="10" spans="1:9" ht="16.5" customHeight="1">
      <c r="A10" s="8"/>
      <c r="B10" s="19"/>
      <c r="C10" s="20" t="s">
        <v>20</v>
      </c>
      <c r="D10" s="12"/>
      <c r="E10" s="27">
        <v>8267</v>
      </c>
      <c r="F10" s="46">
        <f>ROUND(E10/E6*100,1)</f>
        <v>3.1</v>
      </c>
      <c r="G10" s="25">
        <v>10538</v>
      </c>
      <c r="H10" s="43">
        <f t="shared" si="0"/>
        <v>-21.55057885746821</v>
      </c>
      <c r="I10" s="37">
        <f t="shared" si="1"/>
        <v>-2271</v>
      </c>
    </row>
    <row r="11" spans="1:9" ht="16.5" customHeight="1" thickBot="1">
      <c r="A11" s="21"/>
      <c r="B11" s="22"/>
      <c r="C11" s="23" t="s">
        <v>12</v>
      </c>
      <c r="D11" s="24"/>
      <c r="E11" s="28">
        <f>E6-(E7+E8+E9+E10)</f>
        <v>42702</v>
      </c>
      <c r="F11" s="44">
        <f>ROUND(E11/E6*100,1)</f>
        <v>16.2</v>
      </c>
      <c r="G11" s="26">
        <f>G6-(G7+G8+G9+G10)</f>
        <v>52638</v>
      </c>
      <c r="H11" s="44">
        <f t="shared" si="0"/>
        <v>-18.87609711615183</v>
      </c>
      <c r="I11" s="30">
        <f t="shared" si="1"/>
        <v>-9936</v>
      </c>
    </row>
    <row r="12" spans="1:9" ht="16.5" customHeight="1">
      <c r="A12" s="48"/>
      <c r="B12" s="49"/>
      <c r="C12" s="17"/>
      <c r="D12" s="49"/>
      <c r="E12" s="50"/>
      <c r="F12" s="51"/>
      <c r="G12" s="50"/>
      <c r="H12" s="51"/>
      <c r="I12" s="50"/>
    </row>
    <row r="13" spans="1:9" ht="16.5" customHeight="1">
      <c r="A13" s="48"/>
      <c r="B13" s="49"/>
      <c r="C13" s="17"/>
      <c r="D13" s="49"/>
      <c r="E13" s="50"/>
      <c r="F13" s="51"/>
      <c r="G13" s="50"/>
      <c r="H13" s="51"/>
      <c r="I13" s="50"/>
    </row>
    <row r="14" spans="1:9" ht="16.5" customHeight="1">
      <c r="A14" s="48"/>
      <c r="B14" s="49"/>
      <c r="C14" s="17"/>
      <c r="D14" s="49"/>
      <c r="E14" s="50"/>
      <c r="F14" s="51"/>
      <c r="G14" s="50"/>
      <c r="H14" s="51"/>
      <c r="I14" s="50"/>
    </row>
    <row r="15" spans="1:9" ht="16.5" customHeight="1">
      <c r="A15" s="48"/>
      <c r="B15" s="49"/>
      <c r="C15" s="17"/>
      <c r="D15" s="49"/>
      <c r="E15" s="50"/>
      <c r="F15" s="51"/>
      <c r="G15" s="50"/>
      <c r="H15" s="51"/>
      <c r="I15" s="50"/>
    </row>
    <row r="39" spans="3:7" ht="14.25">
      <c r="C39" s="52" t="s">
        <v>11</v>
      </c>
      <c r="D39" s="52"/>
      <c r="E39" s="52"/>
      <c r="F39" s="52"/>
      <c r="G39" s="52"/>
    </row>
    <row r="40" spans="8:9" ht="14.25" thickBot="1">
      <c r="H40" s="32" t="s">
        <v>4</v>
      </c>
      <c r="I40" s="31"/>
    </row>
    <row r="41" spans="1:9" ht="16.5" customHeight="1">
      <c r="A41" s="2"/>
      <c r="B41" s="3"/>
      <c r="C41" s="33" t="s">
        <v>5</v>
      </c>
      <c r="D41" s="4"/>
      <c r="E41" s="5" t="s">
        <v>14</v>
      </c>
      <c r="F41" s="6" t="s">
        <v>0</v>
      </c>
      <c r="G41" s="6" t="s">
        <v>15</v>
      </c>
      <c r="H41" s="6" t="s">
        <v>1</v>
      </c>
      <c r="I41" s="7" t="s">
        <v>2</v>
      </c>
    </row>
    <row r="42" spans="1:9" ht="16.5" customHeight="1">
      <c r="A42" s="8"/>
      <c r="B42" s="9"/>
      <c r="C42" s="10" t="s">
        <v>16</v>
      </c>
      <c r="D42" s="11"/>
      <c r="E42" s="27">
        <v>213891</v>
      </c>
      <c r="F42" s="42">
        <v>100</v>
      </c>
      <c r="G42" s="25">
        <v>210316</v>
      </c>
      <c r="H42" s="42">
        <f aca="true" t="shared" si="2" ref="H42:H47">(E42-G42)/G42*100</f>
        <v>1.699823123300177</v>
      </c>
      <c r="I42" s="29">
        <f aca="true" t="shared" si="3" ref="I42:I47">E42-G42</f>
        <v>3575</v>
      </c>
    </row>
    <row r="43" spans="1:9" ht="27.75" customHeight="1">
      <c r="A43" s="8" t="s">
        <v>9</v>
      </c>
      <c r="B43" s="19"/>
      <c r="C43" s="20" t="s">
        <v>17</v>
      </c>
      <c r="D43" s="12"/>
      <c r="E43" s="35">
        <v>47202</v>
      </c>
      <c r="F43" s="43">
        <f>ROUND(E43/E42*100,1)</f>
        <v>22.1</v>
      </c>
      <c r="G43" s="36">
        <v>47624</v>
      </c>
      <c r="H43" s="42">
        <f t="shared" si="2"/>
        <v>-0.8861078447841425</v>
      </c>
      <c r="I43" s="29">
        <f t="shared" si="3"/>
        <v>-422</v>
      </c>
    </row>
    <row r="44" spans="1:9" ht="16.5" customHeight="1">
      <c r="A44" s="41"/>
      <c r="B44" s="19"/>
      <c r="C44" s="20" t="s">
        <v>21</v>
      </c>
      <c r="D44" s="34"/>
      <c r="E44" s="45">
        <v>29069</v>
      </c>
      <c r="F44" s="43">
        <f>ROUND(E44/E42*100,1)</f>
        <v>13.6</v>
      </c>
      <c r="G44" s="45">
        <v>25102</v>
      </c>
      <c r="H44" s="42">
        <f t="shared" si="2"/>
        <v>15.80352163174249</v>
      </c>
      <c r="I44" s="29">
        <f t="shared" si="3"/>
        <v>3967</v>
      </c>
    </row>
    <row r="45" spans="1:9" ht="16.5" customHeight="1">
      <c r="A45" s="8" t="s">
        <v>6</v>
      </c>
      <c r="B45" s="13"/>
      <c r="C45" s="15" t="s">
        <v>22</v>
      </c>
      <c r="D45" s="14"/>
      <c r="E45" s="38">
        <v>19837</v>
      </c>
      <c r="F45" s="43">
        <f>ROUND(E45/E42*100,1)</f>
        <v>9.3</v>
      </c>
      <c r="G45" s="39">
        <v>24431</v>
      </c>
      <c r="H45" s="42">
        <f t="shared" si="2"/>
        <v>-18.803978551839876</v>
      </c>
      <c r="I45" s="29">
        <f t="shared" si="3"/>
        <v>-4594</v>
      </c>
    </row>
    <row r="46" spans="1:9" ht="16.5" customHeight="1">
      <c r="A46" s="8"/>
      <c r="B46" s="19"/>
      <c r="C46" s="20" t="s">
        <v>23</v>
      </c>
      <c r="D46" s="12"/>
      <c r="E46" s="27">
        <v>19578</v>
      </c>
      <c r="F46" s="43">
        <f>ROUND(E46/E42*100,1)</f>
        <v>9.2</v>
      </c>
      <c r="G46" s="25">
        <v>23316</v>
      </c>
      <c r="H46" s="42">
        <f t="shared" si="2"/>
        <v>-16.031909418425116</v>
      </c>
      <c r="I46" s="29">
        <f t="shared" si="3"/>
        <v>-3738</v>
      </c>
    </row>
    <row r="47" spans="1:9" ht="16.5" customHeight="1" thickBot="1">
      <c r="A47" s="21"/>
      <c r="B47" s="22"/>
      <c r="C47" s="23" t="s">
        <v>13</v>
      </c>
      <c r="D47" s="24"/>
      <c r="E47" s="28">
        <f>E42-(E43+E44+E45+E46)</f>
        <v>98205</v>
      </c>
      <c r="F47" s="47">
        <f>ROUND(E47/E42*100,1)</f>
        <v>45.9</v>
      </c>
      <c r="G47" s="26">
        <f>G42-(G43+G44+G45+G46)</f>
        <v>89843</v>
      </c>
      <c r="H47" s="44">
        <f t="shared" si="2"/>
        <v>9.307347261333659</v>
      </c>
      <c r="I47" s="30">
        <f t="shared" si="3"/>
        <v>8362</v>
      </c>
    </row>
  </sheetData>
  <sheetProtection/>
  <mergeCells count="2">
    <mergeCell ref="C3:G3"/>
    <mergeCell ref="C39:G39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2019-09-11T05:24:44Z</cp:lastPrinted>
  <dcterms:created xsi:type="dcterms:W3CDTF">2000-08-31T00:04:09Z</dcterms:created>
  <dcterms:modified xsi:type="dcterms:W3CDTF">2019-09-11T05:24:46Z</dcterms:modified>
  <cp:category/>
  <cp:version/>
  <cp:contentType/>
  <cp:contentStatus/>
</cp:coreProperties>
</file>