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<sst xmlns="http://schemas.openxmlformats.org/spreadsheetml/2006/main" count="34" uniqueCount="24">
  <si>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</si>
  <si>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</si>
  <si>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</si>
  <si>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</si>
  <si>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</si>
  <si>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</si>
  <si>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</si>
  <si>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</si>
  <si>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</si>
  <si>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</si>
  <si>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</si>
  <si>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２７年</t>
  </si>
  <si>
    <t>２６年</t>
  </si>
  <si>
    <t>合計</t>
  </si>
  <si>
    <t>合計</t>
  </si>
  <si>
    <t>砂利・砂</t>
  </si>
  <si>
    <t>鋼材</t>
  </si>
  <si>
    <t>鉄鋼</t>
  </si>
  <si>
    <t>セメント</t>
  </si>
  <si>
    <t>石灰石</t>
  </si>
  <si>
    <t>その他輸送機械</t>
  </si>
  <si>
    <t>コークス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</si>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</sst>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7" fillId="0" borderId="33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04"/>
          <c:w val="0.89875"/>
          <c:h val="0.895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005"/>
          <c:w val="0.89225"/>
          <c:h val="0.89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14325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14325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180975</xdr:rowOff>
    </xdr:from>
    <xdr:to>
      <xdr:col>8</xdr:col>
      <xdr:colOff>819150</xdr:colOff>
      <xdr:row>7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80975"/>
          <a:ext cx="60293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主な品種は砂利・砂と鋼材で、この２品種で移出全体の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66.9%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砂利・砂を前年と比較すると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減少し、その主な移出先は神奈川県、東京都及び千葉県の順となっている。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減少し、その主な移出先は千葉県、神奈川県及び大阪府の順となっている。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8</xdr:col>
      <xdr:colOff>838200</xdr:colOff>
      <xdr:row>44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6248400"/>
          <a:ext cx="6048375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石灰石と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その他輸送機械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、この２品種で移入全体の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58.6%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石灰石を前年と比較すると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減少し、その主な移入先は高知県となっている。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その他輸送機械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し、移入先は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千葉県及び神奈川県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0">
      <selection activeCell="N28" sqref="N28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4.25">
      <c r="A1" s="31" t="s">
        <v>22</v>
      </c>
    </row>
    <row r="9" spans="5:7" ht="14.25">
      <c r="E9" s="33" t="s">
        <v>8</v>
      </c>
      <c r="F9" s="33"/>
      <c r="G9" s="33"/>
    </row>
    <row r="10" ht="14.25" thickBot="1">
      <c r="H10" s="4" t="s">
        <v>6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3">
        <v>9521622</v>
      </c>
      <c r="F12" s="29">
        <v>100</v>
      </c>
      <c r="G12" s="25">
        <v>10066473</v>
      </c>
      <c r="H12" s="29">
        <f aca="true" t="shared" si="0" ref="H12:H17">(E12-G12)/G12*100</f>
        <v>-5.412531280817025</v>
      </c>
      <c r="I12" s="27">
        <f aca="true" t="shared" si="1" ref="I12:I17">E12-G12</f>
        <v>-544851</v>
      </c>
    </row>
    <row r="13" spans="1:9" ht="13.5">
      <c r="A13" s="19" t="s">
        <v>4</v>
      </c>
      <c r="B13" s="5"/>
      <c r="C13" s="9" t="s">
        <v>15</v>
      </c>
      <c r="D13" s="3"/>
      <c r="E13" s="23">
        <v>4098558</v>
      </c>
      <c r="F13" s="29">
        <f>E13/E12*100</f>
        <v>43.044745947696725</v>
      </c>
      <c r="G13" s="25">
        <v>4447650</v>
      </c>
      <c r="H13" s="29">
        <f t="shared" si="0"/>
        <v>-7.848908974402212</v>
      </c>
      <c r="I13" s="27">
        <f t="shared" si="1"/>
        <v>-349092</v>
      </c>
    </row>
    <row r="14" spans="1:9" ht="13.5">
      <c r="A14" s="19"/>
      <c r="B14" s="6"/>
      <c r="C14" s="10" t="s">
        <v>16</v>
      </c>
      <c r="D14" s="7"/>
      <c r="E14" s="23">
        <v>2273592</v>
      </c>
      <c r="F14" s="29">
        <f>E14/E12*100</f>
        <v>23.878200583892113</v>
      </c>
      <c r="G14" s="25">
        <v>2423311</v>
      </c>
      <c r="H14" s="29">
        <f t="shared" si="0"/>
        <v>-6.178282523374012</v>
      </c>
      <c r="I14" s="27">
        <f t="shared" si="1"/>
        <v>-149719</v>
      </c>
    </row>
    <row r="15" spans="1:9" ht="13.5">
      <c r="A15" s="19"/>
      <c r="B15" s="5"/>
      <c r="C15" s="9" t="s">
        <v>17</v>
      </c>
      <c r="D15" s="3"/>
      <c r="E15" s="23">
        <v>1597909</v>
      </c>
      <c r="F15" s="29">
        <f>E15/E12*100</f>
        <v>16.781899134412186</v>
      </c>
      <c r="G15" s="25">
        <v>1564458</v>
      </c>
      <c r="H15" s="29">
        <f t="shared" si="0"/>
        <v>2.1381845981164083</v>
      </c>
      <c r="I15" s="27">
        <f t="shared" si="1"/>
        <v>33451</v>
      </c>
    </row>
    <row r="16" spans="1:9" ht="13.5">
      <c r="A16" s="19" t="s">
        <v>5</v>
      </c>
      <c r="B16" s="6"/>
      <c r="C16" s="10" t="s">
        <v>18</v>
      </c>
      <c r="D16" s="7"/>
      <c r="E16" s="23">
        <v>694867</v>
      </c>
      <c r="F16" s="29">
        <f>E16/E12*100</f>
        <v>7.297779727025501</v>
      </c>
      <c r="G16" s="25">
        <v>806489</v>
      </c>
      <c r="H16" s="29">
        <f t="shared" si="0"/>
        <v>-13.840486355052581</v>
      </c>
      <c r="I16" s="27">
        <f t="shared" si="1"/>
        <v>-111622</v>
      </c>
    </row>
    <row r="17" spans="1:9" ht="14.25" thickBot="1">
      <c r="A17" s="20"/>
      <c r="B17" s="21"/>
      <c r="C17" s="34" t="s">
        <v>10</v>
      </c>
      <c r="D17" s="22"/>
      <c r="E17" s="24">
        <f>E12-(E13+E14+E15+E16)</f>
        <v>856696</v>
      </c>
      <c r="F17" s="30">
        <f>E17/E12*100</f>
        <v>8.997374606973475</v>
      </c>
      <c r="G17" s="26">
        <f>G12-(G13+G14+G15+G16)</f>
        <v>824565</v>
      </c>
      <c r="H17" s="30">
        <f t="shared" si="0"/>
        <v>3.8967213015347486</v>
      </c>
      <c r="I17" s="28">
        <f t="shared" si="1"/>
        <v>32131</v>
      </c>
    </row>
    <row r="36" ht="14.25">
      <c r="A36" s="31" t="s">
        <v>23</v>
      </c>
    </row>
    <row r="46" spans="5:7" ht="14.25" customHeight="1">
      <c r="E46" s="33" t="s">
        <v>9</v>
      </c>
      <c r="F46" s="33"/>
      <c r="G46" s="33"/>
    </row>
    <row r="47" ht="14.25" thickBot="1">
      <c r="H47" s="4" t="s">
        <v>6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3">
        <v>8163576</v>
      </c>
      <c r="F49" s="29">
        <v>100</v>
      </c>
      <c r="G49" s="25">
        <v>8872073</v>
      </c>
      <c r="H49" s="29">
        <f aca="true" t="shared" si="2" ref="H49:H54">(E49-G49)/G49*100</f>
        <v>-7.985698494590836</v>
      </c>
      <c r="I49" s="27">
        <f aca="true" t="shared" si="3" ref="I49:I54">E49-G49</f>
        <v>-708497</v>
      </c>
    </row>
    <row r="50" spans="1:9" ht="13.5">
      <c r="A50" s="19" t="s">
        <v>4</v>
      </c>
      <c r="B50" s="5"/>
      <c r="C50" s="9" t="s">
        <v>19</v>
      </c>
      <c r="D50" s="3"/>
      <c r="E50" s="23">
        <v>2448138</v>
      </c>
      <c r="F50" s="29">
        <f>E50/E49*100</f>
        <v>29.98854913581989</v>
      </c>
      <c r="G50" s="25">
        <v>2598159</v>
      </c>
      <c r="H50" s="29">
        <f t="shared" si="2"/>
        <v>-5.7741269876093035</v>
      </c>
      <c r="I50" s="27">
        <f t="shared" si="3"/>
        <v>-150021</v>
      </c>
    </row>
    <row r="51" spans="1:9" ht="13.5">
      <c r="A51" s="19"/>
      <c r="B51" s="6"/>
      <c r="C51" s="32" t="s">
        <v>20</v>
      </c>
      <c r="D51" s="7"/>
      <c r="E51" s="23">
        <v>2335260</v>
      </c>
      <c r="F51" s="29">
        <f>E51/E49*100</f>
        <v>28.605846261491287</v>
      </c>
      <c r="G51" s="25">
        <v>2623680</v>
      </c>
      <c r="H51" s="29">
        <f t="shared" si="2"/>
        <v>-10.992956458104647</v>
      </c>
      <c r="I51" s="27">
        <f t="shared" si="3"/>
        <v>-288420</v>
      </c>
    </row>
    <row r="52" spans="1:9" ht="13.5">
      <c r="A52" s="19"/>
      <c r="B52" s="5"/>
      <c r="C52" s="9" t="s">
        <v>21</v>
      </c>
      <c r="D52" s="3"/>
      <c r="E52" s="23">
        <v>1079724</v>
      </c>
      <c r="F52" s="29">
        <f>E52/E49*100</f>
        <v>13.22611561403973</v>
      </c>
      <c r="G52" s="25">
        <v>1014616</v>
      </c>
      <c r="H52" s="29">
        <f t="shared" si="2"/>
        <v>6.417008996507052</v>
      </c>
      <c r="I52" s="27">
        <f t="shared" si="3"/>
        <v>65108</v>
      </c>
    </row>
    <row r="53" spans="1:9" ht="13.5" customHeight="1">
      <c r="A53" s="19" t="s">
        <v>7</v>
      </c>
      <c r="B53" s="6"/>
      <c r="C53" s="10" t="s">
        <v>15</v>
      </c>
      <c r="D53" s="7"/>
      <c r="E53" s="23">
        <v>866555</v>
      </c>
      <c r="F53" s="29">
        <f>E53/E49*100</f>
        <v>10.614894747105925</v>
      </c>
      <c r="G53" s="25">
        <v>879160</v>
      </c>
      <c r="H53" s="29">
        <f t="shared" si="2"/>
        <v>-1.4337549479048184</v>
      </c>
      <c r="I53" s="27">
        <f t="shared" si="3"/>
        <v>-12605</v>
      </c>
    </row>
    <row r="54" spans="1:9" ht="14.25" thickBot="1">
      <c r="A54" s="20"/>
      <c r="B54" s="21"/>
      <c r="C54" s="34" t="s">
        <v>10</v>
      </c>
      <c r="D54" s="22"/>
      <c r="E54" s="24">
        <f>E49-(E50+E51+E52+E53)</f>
        <v>1433899</v>
      </c>
      <c r="F54" s="30">
        <f>E54/E49*100</f>
        <v>17.564594241543166</v>
      </c>
      <c r="G54" s="26">
        <f>G49-(G50+G51+G52+G53)</f>
        <v>1756458</v>
      </c>
      <c r="H54" s="30">
        <f t="shared" si="2"/>
        <v>-18.364173808881283</v>
      </c>
      <c r="I54" s="28">
        <f t="shared" si="3"/>
        <v>-322559</v>
      </c>
    </row>
  </sheetData>
  <sheetProtection/>
  <mergeCells count="2">
    <mergeCell ref="E9:G9"/>
    <mergeCell ref="E46:G46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2016-08-26T08:09:14Z</cp:lastPrinted>
  <dcterms:created xsi:type="dcterms:W3CDTF">2000-09-01T05:16:43Z</dcterms:created>
  <dcterms:modified xsi:type="dcterms:W3CDTF">2016-08-26T08:09:16Z</dcterms:modified>
  <cp:category/>
  <cp:version/>
  <cp:contentType/>
  <cp:contentStatus/>
</cp:coreProperties>
</file>