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<sst xmlns="http://schemas.openxmlformats.org/spreadsheetml/2006/main" count="41" uniqueCount="33">
  <si>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</si>
  <si>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</si>
  <si>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</si>
  <si>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</si>
  <si>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</si>
  <si>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</si>
  <si>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</si>
  <si>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</si>
  <si>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</si>
  <si>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</si>
  <si>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</si>
  <si>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</si>
  <si>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</si>
  <si>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</si>
  <si>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</si>
  <si>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</si>
  <si>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</si>
  <si>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</si>
  <si>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</si>
  <si>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</si>
  <si>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</si>
  <si>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 </t>
  </si>
  <si>
    <t xml:space="preserve">２ 海上出入貨物の概要 </t>
  </si>
  <si>
    <t>２７年</t>
  </si>
  <si>
    <t>２６年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</si>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</sst>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42.648896</c:v>
                </c:pt>
                <c:pt idx="1">
                  <c:v>46.32122</c:v>
                </c:pt>
                <c:pt idx="2">
                  <c:v>47.698857</c:v>
                </c:pt>
                <c:pt idx="3">
                  <c:v>38.23852</c:v>
                </c:pt>
                <c:pt idx="4">
                  <c:v>50.182172</c:v>
                </c:pt>
                <c:pt idx="5">
                  <c:v>50.866508</c:v>
                </c:pt>
                <c:pt idx="6">
                  <c:v>50.448938</c:v>
                </c:pt>
                <c:pt idx="7">
                  <c:v>53.730873</c:v>
                </c:pt>
                <c:pt idx="8">
                  <c:v>53.345298</c:v>
                </c:pt>
                <c:pt idx="9">
                  <c:v>49.799347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22.185209</c:v>
                </c:pt>
                <c:pt idx="1">
                  <c:v>26.699371</c:v>
                </c:pt>
                <c:pt idx="2">
                  <c:v>26.036841</c:v>
                </c:pt>
                <c:pt idx="3">
                  <c:v>20.879968</c:v>
                </c:pt>
                <c:pt idx="4">
                  <c:v>18.844609</c:v>
                </c:pt>
                <c:pt idx="5">
                  <c:v>18.115276</c:v>
                </c:pt>
                <c:pt idx="6">
                  <c:v>17.819881</c:v>
                </c:pt>
                <c:pt idx="7">
                  <c:v>19.886727</c:v>
                </c:pt>
                <c:pt idx="8">
                  <c:v>18.938546</c:v>
                </c:pt>
                <c:pt idx="9">
                  <c:v>17.685198</c:v>
                </c:pt>
              </c:numCache>
            </c:numRef>
          </c:val>
        </c:ser>
        <c:overlap val="100"/>
        <c:gapWidth val="40"/>
        <c:axId val="59774476"/>
        <c:axId val="51701933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15.564048</c:v>
                </c:pt>
                <c:pt idx="1">
                  <c:v>20.664393</c:v>
                </c:pt>
                <c:pt idx="2">
                  <c:v>20.823974</c:v>
                </c:pt>
                <c:pt idx="3">
                  <c:v>17.097515</c:v>
                </c:pt>
                <c:pt idx="4">
                  <c:v>15.766498</c:v>
                </c:pt>
                <c:pt idx="5">
                  <c:v>14.353301</c:v>
                </c:pt>
                <c:pt idx="6">
                  <c:v>13.824783</c:v>
                </c:pt>
                <c:pt idx="7">
                  <c:v>15.398839</c:v>
                </c:pt>
                <c:pt idx="8">
                  <c:v>14.86095</c:v>
                </c:pt>
                <c:pt idx="9">
                  <c:v>14.079159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49.270057</c:v>
                </c:pt>
                <c:pt idx="1">
                  <c:v>52.356198</c:v>
                </c:pt>
                <c:pt idx="2">
                  <c:v>52.911724</c:v>
                </c:pt>
                <c:pt idx="3">
                  <c:v>42.020973</c:v>
                </c:pt>
                <c:pt idx="4">
                  <c:v>53.260283</c:v>
                </c:pt>
                <c:pt idx="5">
                  <c:v>54.628483</c:v>
                </c:pt>
                <c:pt idx="6">
                  <c:v>54.444036</c:v>
                </c:pt>
                <c:pt idx="7">
                  <c:v>58.218761</c:v>
                </c:pt>
                <c:pt idx="8">
                  <c:v>57.422894</c:v>
                </c:pt>
                <c:pt idx="9">
                  <c:v>53.405386</c:v>
                </c:pt>
              </c:numCache>
            </c:numRef>
          </c:val>
          <c:smooth val="0"/>
        </c:ser>
        <c:axId val="61329030"/>
        <c:axId val="6093783"/>
      </c:lineChart>
      <c:catAx>
        <c:axId val="59774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701933"/>
        <c:crosses val="autoZero"/>
        <c:auto val="0"/>
        <c:lblOffset val="100"/>
        <c:tickLblSkip val="1"/>
        <c:noMultiLvlLbl val="0"/>
      </c:catAx>
      <c:valAx>
        <c:axId val="51701933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774476"/>
        <c:crossesAt val="1"/>
        <c:crossBetween val="between"/>
        <c:dispUnits/>
        <c:majorUnit val="20"/>
        <c:minorUnit val="20"/>
      </c:valAx>
      <c:catAx>
        <c:axId val="61329030"/>
        <c:scaling>
          <c:orientation val="minMax"/>
        </c:scaling>
        <c:axPos val="b"/>
        <c:delete val="1"/>
        <c:majorTickMark val="out"/>
        <c:minorTickMark val="none"/>
        <c:tickLblPos val="none"/>
        <c:crossAx val="6093783"/>
        <c:crossesAt val="0"/>
        <c:auto val="0"/>
        <c:lblOffset val="100"/>
        <c:tickLblSkip val="1"/>
        <c:noMultiLvlLbl val="0"/>
      </c:catAx>
      <c:valAx>
        <c:axId val="6093783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29030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0</xdr:col>
      <xdr:colOff>38100</xdr:colOff>
      <xdr:row>1</xdr:row>
      <xdr:rowOff>85725</xdr:rowOff>
    </xdr:from>
    <xdr:to>
      <xdr:col>6</xdr:col>
      <xdr:colOff>1181100</xdr:colOff>
      <xdr:row>8</xdr:row>
      <xdr:rowOff>152400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8100" y="390525"/>
          <a:ext cx="676275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67,484,545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トンで、うち外貿貨物は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49,799,347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を占め、内貿貨物は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17,685,198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輸移出入別でみると、輸出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、輸入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67.0%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I12" sqref="I12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22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67484545</v>
      </c>
      <c r="D14" s="26">
        <v>100</v>
      </c>
      <c r="E14" s="25">
        <v>72283844</v>
      </c>
      <c r="F14" s="27">
        <f aca="true" t="shared" si="0" ref="F14:F20">(C14-E14)/E14*100</f>
        <v>-6.639518230380776</v>
      </c>
      <c r="G14" s="28">
        <f aca="true" t="shared" si="1" ref="G14:G20">C14-E14</f>
        <v>-4799299</v>
      </c>
    </row>
    <row r="15" spans="1:7" s="12" customFormat="1" ht="21.75" customHeight="1">
      <c r="A15" s="18"/>
      <c r="B15" s="29" t="s">
        <v>10</v>
      </c>
      <c r="C15" s="30">
        <v>49799347</v>
      </c>
      <c r="D15" s="31">
        <f>C15/C14*100</f>
        <v>73.79370639603484</v>
      </c>
      <c r="E15" s="30">
        <v>53345298</v>
      </c>
      <c r="F15" s="31">
        <f t="shared" si="0"/>
        <v>-6.64716691619194</v>
      </c>
      <c r="G15" s="32">
        <f t="shared" si="1"/>
        <v>-3545951</v>
      </c>
    </row>
    <row r="16" spans="1:7" s="12" customFormat="1" ht="21.75" customHeight="1">
      <c r="A16" s="18"/>
      <c r="B16" s="33" t="s">
        <v>17</v>
      </c>
      <c r="C16" s="30">
        <v>4557537</v>
      </c>
      <c r="D16" s="31">
        <f>C16/C14*100</f>
        <v>6.753452957265993</v>
      </c>
      <c r="E16" s="30">
        <v>4794477</v>
      </c>
      <c r="F16" s="31">
        <f t="shared" si="0"/>
        <v>-4.941936315472991</v>
      </c>
      <c r="G16" s="32">
        <f t="shared" si="1"/>
        <v>-236940</v>
      </c>
    </row>
    <row r="17" spans="1:7" s="12" customFormat="1" ht="21.75" customHeight="1">
      <c r="A17" s="19"/>
      <c r="B17" s="34" t="s">
        <v>18</v>
      </c>
      <c r="C17" s="35">
        <v>45241810</v>
      </c>
      <c r="D17" s="36">
        <f>C17/C14*100</f>
        <v>67.04025343876884</v>
      </c>
      <c r="E17" s="35">
        <v>48550821</v>
      </c>
      <c r="F17" s="36">
        <f t="shared" si="0"/>
        <v>-6.815561368158944</v>
      </c>
      <c r="G17" s="37">
        <f t="shared" si="1"/>
        <v>-3309011</v>
      </c>
    </row>
    <row r="18" spans="1:7" s="12" customFormat="1" ht="21.75" customHeight="1">
      <c r="A18" s="20"/>
      <c r="B18" s="38" t="s">
        <v>11</v>
      </c>
      <c r="C18" s="30">
        <v>17685198</v>
      </c>
      <c r="D18" s="31">
        <f>C18/C14*100</f>
        <v>26.206293603965175</v>
      </c>
      <c r="E18" s="30">
        <v>18938546</v>
      </c>
      <c r="F18" s="31">
        <f t="shared" si="0"/>
        <v>-6.617973734625668</v>
      </c>
      <c r="G18" s="39">
        <f t="shared" si="1"/>
        <v>-1253348</v>
      </c>
    </row>
    <row r="19" spans="1:7" s="12" customFormat="1" ht="21.75" customHeight="1">
      <c r="A19" s="20"/>
      <c r="B19" s="40" t="s">
        <v>19</v>
      </c>
      <c r="C19" s="30">
        <v>9521622</v>
      </c>
      <c r="D19" s="31">
        <f>C19/C14*100</f>
        <v>14.109337182313372</v>
      </c>
      <c r="E19" s="30">
        <v>10066473</v>
      </c>
      <c r="F19" s="31">
        <f t="shared" si="0"/>
        <v>-5.412531280817025</v>
      </c>
      <c r="G19" s="39">
        <f t="shared" si="1"/>
        <v>-544851</v>
      </c>
    </row>
    <row r="20" spans="1:7" s="12" customFormat="1" ht="21.75" customHeight="1">
      <c r="A20" s="21"/>
      <c r="B20" s="41" t="s">
        <v>20</v>
      </c>
      <c r="C20" s="42">
        <v>8163576</v>
      </c>
      <c r="D20" s="43">
        <f>C20/C14*100</f>
        <v>12.096956421651802</v>
      </c>
      <c r="E20" s="42">
        <v>8872073</v>
      </c>
      <c r="F20" s="43">
        <f t="shared" si="0"/>
        <v>-7.985698494590836</v>
      </c>
      <c r="G20" s="44">
        <f t="shared" si="1"/>
        <v>-708497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2006</v>
      </c>
      <c r="B3" s="5" t="s">
        <v>25</v>
      </c>
      <c r="C3" s="10">
        <v>42648896</v>
      </c>
      <c r="D3" s="10">
        <v>22185209</v>
      </c>
      <c r="E3" s="10">
        <v>15564048</v>
      </c>
      <c r="F3" s="10">
        <v>49270057</v>
      </c>
    </row>
    <row r="4" spans="1:6" ht="13.5">
      <c r="A4" s="5">
        <v>2007</v>
      </c>
      <c r="B4" s="5" t="s">
        <v>26</v>
      </c>
      <c r="C4" s="10">
        <v>46321220</v>
      </c>
      <c r="D4" s="10">
        <v>26699371</v>
      </c>
      <c r="E4" s="10">
        <v>20664393</v>
      </c>
      <c r="F4" s="10">
        <v>52356198</v>
      </c>
    </row>
    <row r="5" spans="1:6" ht="13.5">
      <c r="A5" s="5">
        <v>2008</v>
      </c>
      <c r="B5" s="5" t="s">
        <v>27</v>
      </c>
      <c r="C5" s="10">
        <v>47698857</v>
      </c>
      <c r="D5" s="10">
        <v>26036841</v>
      </c>
      <c r="E5" s="10">
        <v>20823974</v>
      </c>
      <c r="F5" s="10">
        <v>52911724</v>
      </c>
    </row>
    <row r="6" spans="1:6" ht="13.5">
      <c r="A6" s="5">
        <v>2009</v>
      </c>
      <c r="B6" s="5" t="s">
        <v>28</v>
      </c>
      <c r="C6" s="10">
        <v>38238520</v>
      </c>
      <c r="D6" s="10">
        <v>20879968</v>
      </c>
      <c r="E6" s="10">
        <v>17097515</v>
      </c>
      <c r="F6" s="10">
        <v>42020973</v>
      </c>
    </row>
    <row r="7" spans="1:6" ht="13.5">
      <c r="A7" s="5">
        <v>2010</v>
      </c>
      <c r="B7" s="5" t="s">
        <v>29</v>
      </c>
      <c r="C7" s="10">
        <v>50182172</v>
      </c>
      <c r="D7" s="10">
        <v>18844609</v>
      </c>
      <c r="E7" s="10">
        <v>15766498</v>
      </c>
      <c r="F7" s="10">
        <v>53260283</v>
      </c>
    </row>
    <row r="8" spans="1:6" ht="13.5">
      <c r="A8" s="5">
        <v>2011</v>
      </c>
      <c r="B8" s="5" t="s">
        <v>30</v>
      </c>
      <c r="C8" s="10">
        <v>50866508</v>
      </c>
      <c r="D8" s="10">
        <v>18115276</v>
      </c>
      <c r="E8" s="10">
        <v>14353301</v>
      </c>
      <c r="F8" s="10">
        <v>54628483</v>
      </c>
    </row>
    <row r="9" spans="1:6" ht="13.5">
      <c r="A9" s="5">
        <v>2012</v>
      </c>
      <c r="B9" s="5" t="s">
        <v>31</v>
      </c>
      <c r="C9" s="10">
        <v>50448938</v>
      </c>
      <c r="D9" s="10">
        <v>17819881</v>
      </c>
      <c r="E9" s="10">
        <v>13824783</v>
      </c>
      <c r="F9" s="10">
        <v>54444036</v>
      </c>
    </row>
    <row r="10" spans="1:6" ht="13.5">
      <c r="A10" s="5">
        <v>2013</v>
      </c>
      <c r="B10" s="5" t="s">
        <v>32</v>
      </c>
      <c r="C10" s="10">
        <v>53730873</v>
      </c>
      <c r="D10" s="10">
        <v>19886727</v>
      </c>
      <c r="E10" s="10">
        <v>15398839</v>
      </c>
      <c r="F10" s="10">
        <v>58218761</v>
      </c>
    </row>
    <row r="11" spans="1:6" ht="13.5">
      <c r="A11" s="5">
        <v>2014</v>
      </c>
      <c r="B11" s="5" t="s">
        <v>24</v>
      </c>
      <c r="C11" s="10">
        <v>53345298</v>
      </c>
      <c r="D11" s="10">
        <v>18938546</v>
      </c>
      <c r="E11" s="10">
        <v>14860950</v>
      </c>
      <c r="F11" s="10">
        <v>57422894</v>
      </c>
    </row>
    <row r="12" spans="1:6" ht="13.5">
      <c r="A12" s="5">
        <v>2015</v>
      </c>
      <c r="B12" s="5" t="s">
        <v>23</v>
      </c>
      <c r="C12" s="10">
        <v>49799347</v>
      </c>
      <c r="D12" s="10">
        <v>17685198</v>
      </c>
      <c r="E12" s="10">
        <v>14079159</v>
      </c>
      <c r="F12" s="10">
        <v>53405386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2006</v>
      </c>
      <c r="B17" s="5" t="str">
        <f>B3</f>
        <v>１８年</v>
      </c>
      <c r="C17" s="11">
        <f>C3/1000000</f>
        <v>42.648896</v>
      </c>
      <c r="D17" s="11">
        <f>D3/1000000</f>
        <v>22.185209</v>
      </c>
      <c r="E17" s="11">
        <f>E3/1000000</f>
        <v>15.564048</v>
      </c>
      <c r="F17" s="11">
        <f>F3/1000000</f>
        <v>49.270057</v>
      </c>
    </row>
    <row r="18" spans="1:6" ht="13.5">
      <c r="A18" s="5">
        <f aca="true" t="shared" si="0" ref="A18:B26">A4</f>
        <v>2007</v>
      </c>
      <c r="B18" s="5" t="str">
        <f t="shared" si="0"/>
        <v>１９年</v>
      </c>
      <c r="C18" s="11">
        <f aca="true" t="shared" si="1" ref="C18:F26">C4/1000000</f>
        <v>46.32122</v>
      </c>
      <c r="D18" s="11">
        <f t="shared" si="1"/>
        <v>26.699371</v>
      </c>
      <c r="E18" s="11">
        <f t="shared" si="1"/>
        <v>20.664393</v>
      </c>
      <c r="F18" s="11">
        <f t="shared" si="1"/>
        <v>52.356198</v>
      </c>
    </row>
    <row r="19" spans="1:6" ht="13.5">
      <c r="A19" s="5">
        <f t="shared" si="0"/>
        <v>2008</v>
      </c>
      <c r="B19" s="5" t="str">
        <f t="shared" si="0"/>
        <v>２０年</v>
      </c>
      <c r="C19" s="11">
        <f t="shared" si="1"/>
        <v>47.698857</v>
      </c>
      <c r="D19" s="11">
        <f t="shared" si="1"/>
        <v>26.036841</v>
      </c>
      <c r="E19" s="11">
        <f t="shared" si="1"/>
        <v>20.823974</v>
      </c>
      <c r="F19" s="11">
        <f t="shared" si="1"/>
        <v>52.911724</v>
      </c>
    </row>
    <row r="20" spans="1:6" ht="13.5">
      <c r="A20" s="5">
        <f t="shared" si="0"/>
        <v>2009</v>
      </c>
      <c r="B20" s="5" t="str">
        <f t="shared" si="0"/>
        <v>２１年</v>
      </c>
      <c r="C20" s="11">
        <f t="shared" si="1"/>
        <v>38.23852</v>
      </c>
      <c r="D20" s="11">
        <f t="shared" si="1"/>
        <v>20.879968</v>
      </c>
      <c r="E20" s="11">
        <f t="shared" si="1"/>
        <v>17.097515</v>
      </c>
      <c r="F20" s="11">
        <f t="shared" si="1"/>
        <v>42.020973</v>
      </c>
    </row>
    <row r="21" spans="1:6" ht="13.5">
      <c r="A21" s="5">
        <f t="shared" si="0"/>
        <v>2010</v>
      </c>
      <c r="B21" s="5" t="str">
        <f t="shared" si="0"/>
        <v>２２年</v>
      </c>
      <c r="C21" s="11">
        <f t="shared" si="1"/>
        <v>50.182172</v>
      </c>
      <c r="D21" s="11">
        <f t="shared" si="1"/>
        <v>18.844609</v>
      </c>
      <c r="E21" s="11">
        <f t="shared" si="1"/>
        <v>15.766498</v>
      </c>
      <c r="F21" s="11">
        <f t="shared" si="1"/>
        <v>53.260283</v>
      </c>
    </row>
    <row r="22" spans="1:6" ht="13.5">
      <c r="A22" s="5">
        <f t="shared" si="0"/>
        <v>2011</v>
      </c>
      <c r="B22" s="5" t="str">
        <f t="shared" si="0"/>
        <v>２３年</v>
      </c>
      <c r="C22" s="11">
        <f t="shared" si="1"/>
        <v>50.866508</v>
      </c>
      <c r="D22" s="11">
        <f t="shared" si="1"/>
        <v>18.115276</v>
      </c>
      <c r="E22" s="11">
        <f t="shared" si="1"/>
        <v>14.353301</v>
      </c>
      <c r="F22" s="11">
        <f t="shared" si="1"/>
        <v>54.628483</v>
      </c>
    </row>
    <row r="23" spans="1:6" ht="13.5">
      <c r="A23" s="5">
        <f t="shared" si="0"/>
        <v>2012</v>
      </c>
      <c r="B23" s="5" t="str">
        <f t="shared" si="0"/>
        <v>２４年</v>
      </c>
      <c r="C23" s="11">
        <f t="shared" si="1"/>
        <v>50.448938</v>
      </c>
      <c r="D23" s="11">
        <f t="shared" si="1"/>
        <v>17.819881</v>
      </c>
      <c r="E23" s="11">
        <f t="shared" si="1"/>
        <v>13.824783</v>
      </c>
      <c r="F23" s="11">
        <f t="shared" si="1"/>
        <v>54.444036</v>
      </c>
    </row>
    <row r="24" spans="1:6" ht="13.5">
      <c r="A24" s="5">
        <f t="shared" si="0"/>
        <v>2013</v>
      </c>
      <c r="B24" s="5" t="str">
        <f t="shared" si="0"/>
        <v>２５年</v>
      </c>
      <c r="C24" s="11">
        <f t="shared" si="1"/>
        <v>53.730873</v>
      </c>
      <c r="D24" s="11">
        <f t="shared" si="1"/>
        <v>19.886727</v>
      </c>
      <c r="E24" s="11">
        <f t="shared" si="1"/>
        <v>15.398839</v>
      </c>
      <c r="F24" s="11">
        <f t="shared" si="1"/>
        <v>58.218761</v>
      </c>
    </row>
    <row r="25" spans="1:6" ht="13.5">
      <c r="A25" s="5">
        <f t="shared" si="0"/>
        <v>2014</v>
      </c>
      <c r="B25" s="5" t="str">
        <f t="shared" si="0"/>
        <v>２６年</v>
      </c>
      <c r="C25" s="11">
        <f t="shared" si="1"/>
        <v>53.345298</v>
      </c>
      <c r="D25" s="11">
        <f t="shared" si="1"/>
        <v>18.938546</v>
      </c>
      <c r="E25" s="11">
        <f t="shared" si="1"/>
        <v>14.86095</v>
      </c>
      <c r="F25" s="11">
        <f t="shared" si="1"/>
        <v>57.422894</v>
      </c>
    </row>
    <row r="26" spans="1:6" ht="13.5">
      <c r="A26" s="5">
        <f t="shared" si="0"/>
        <v>2015</v>
      </c>
      <c r="B26" s="5" t="str">
        <f t="shared" si="0"/>
        <v>２７年</v>
      </c>
      <c r="C26" s="11">
        <f t="shared" si="1"/>
        <v>49.799347</v>
      </c>
      <c r="D26" s="11">
        <f t="shared" si="1"/>
        <v>17.685198</v>
      </c>
      <c r="E26" s="11">
        <f t="shared" si="1"/>
        <v>14.079159</v>
      </c>
      <c r="F26" s="11">
        <f t="shared" si="1"/>
        <v>53.405386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2000-10-02T11:15:51Z</cp:lastPrinted>
  <dcterms:created xsi:type="dcterms:W3CDTF">2000-08-07T06:54:26Z</dcterms:created>
  <dcterms:modified xsi:type="dcterms:W3CDTF">2016-08-26T01:46:05Z</dcterms:modified>
  <cp:category/>
  <cp:version/>
  <cp:contentType/>
  <cp:contentStatus/>
</cp:coreProperties>
</file>