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<sst xmlns="http://schemas.openxmlformats.org/spreadsheetml/2006/main" count="32" uniqueCount="21">
  <si>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</si>
  <si>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</si>
  <si>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</si>
  <si>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</si>
  <si>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</si>
  <si>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</si>
  <si>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</si>
  <si>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</si>
  <si>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</si>
  <si>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</si>
  <si>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</si>
  <si>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</si>
  <si>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</si>
  <si>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２７年</t>
  </si>
  <si>
    <t>２６年</t>
  </si>
  <si>
    <t>合計</t>
  </si>
  <si>
    <t>染料･塗料･合成樹脂･その他化学工業品</t>
  </si>
  <si>
    <t>化学薬品</t>
  </si>
  <si>
    <t>輸送用容器</t>
  </si>
  <si>
    <t>木製品</t>
  </si>
  <si>
    <t>製材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</si>
</sst>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4</xdr:col>
      <xdr:colOff>752475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27146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13</xdr:row>
      <xdr:rowOff>104775</xdr:rowOff>
    </xdr:from>
    <xdr:to>
      <xdr:col>8</xdr:col>
      <xdr:colOff>790575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286125" y="27622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7" t="s">
        <v>10</v>
      </c>
      <c r="D5" s="47"/>
      <c r="E5" s="47"/>
      <c r="F5" s="47"/>
      <c r="G5" s="47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176549</v>
      </c>
      <c r="F8" s="40">
        <v>100</v>
      </c>
      <c r="G8" s="32">
        <v>217047</v>
      </c>
      <c r="H8" s="40">
        <f aca="true" t="shared" si="0" ref="H8:H13">(E8-G8)/G8*100</f>
        <v>-18.658631540634058</v>
      </c>
      <c r="I8" s="33">
        <f aca="true" t="shared" si="1" ref="I8:I13">E8-G8</f>
        <v>-40498</v>
      </c>
    </row>
    <row r="9" spans="1:9" ht="27" customHeight="1">
      <c r="A9" s="8" t="s">
        <v>7</v>
      </c>
      <c r="B9" s="9"/>
      <c r="C9" s="10" t="s">
        <v>16</v>
      </c>
      <c r="D9" s="42"/>
      <c r="E9" s="22">
        <v>111031</v>
      </c>
      <c r="F9" s="40">
        <f>ROUND(E9/E8*100,1)</f>
        <v>62.9</v>
      </c>
      <c r="G9" s="32">
        <v>110812</v>
      </c>
      <c r="H9" s="40">
        <f t="shared" si="0"/>
        <v>0.1976320254124102</v>
      </c>
      <c r="I9" s="33">
        <f t="shared" si="1"/>
        <v>219</v>
      </c>
    </row>
    <row r="10" spans="1:9" ht="16.5" customHeight="1">
      <c r="A10" s="36"/>
      <c r="B10" s="16"/>
      <c r="C10" s="17" t="s">
        <v>17</v>
      </c>
      <c r="D10" s="30"/>
      <c r="E10" s="43">
        <v>22941</v>
      </c>
      <c r="F10" s="40">
        <f>ROUND(E10/E8*100,1)</f>
        <v>13</v>
      </c>
      <c r="G10" s="43">
        <v>42996</v>
      </c>
      <c r="H10" s="40">
        <f t="shared" si="0"/>
        <v>-46.64387384873012</v>
      </c>
      <c r="I10" s="33">
        <f t="shared" si="1"/>
        <v>-20055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11131</v>
      </c>
      <c r="F11" s="40">
        <f>ROUND(E11/E8*100,1)</f>
        <v>6.3</v>
      </c>
      <c r="G11" s="35">
        <v>11636</v>
      </c>
      <c r="H11" s="40">
        <f t="shared" si="0"/>
        <v>-4.3399793743554484</v>
      </c>
      <c r="I11" s="33">
        <f t="shared" si="1"/>
        <v>-505</v>
      </c>
    </row>
    <row r="12" spans="1:9" ht="16.5" customHeight="1">
      <c r="A12" s="8"/>
      <c r="B12" s="16"/>
      <c r="C12" s="17" t="s">
        <v>19</v>
      </c>
      <c r="D12" s="12"/>
      <c r="E12" s="23">
        <v>7875</v>
      </c>
      <c r="F12" s="40">
        <f>ROUND(E12/E8*100,1)</f>
        <v>4.5</v>
      </c>
      <c r="G12" s="22">
        <v>1763</v>
      </c>
      <c r="H12" s="40">
        <f t="shared" si="0"/>
        <v>346.6817923993193</v>
      </c>
      <c r="I12" s="33">
        <f t="shared" si="1"/>
        <v>6112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23571</v>
      </c>
      <c r="F13" s="46">
        <f>ROUND(E13/E8*100,1)</f>
        <v>13.4</v>
      </c>
      <c r="G13" s="24">
        <f>G8-(G9+G10+G11+G12)</f>
        <v>49840</v>
      </c>
      <c r="H13" s="41">
        <f t="shared" si="0"/>
        <v>-52.70666131621188</v>
      </c>
      <c r="I13" s="45">
        <f t="shared" si="1"/>
        <v>-26269</v>
      </c>
    </row>
    <row r="36" spans="7:11" ht="13.5">
      <c r="G36" s="37"/>
      <c r="K36" s="38"/>
    </row>
    <row r="43" spans="3:7" ht="14.25">
      <c r="C43" s="47" t="s">
        <v>11</v>
      </c>
      <c r="D43" s="47"/>
      <c r="E43" s="47"/>
      <c r="F43" s="47"/>
      <c r="G43" s="47"/>
    </row>
    <row r="44" spans="8:9" ht="14.25" thickBot="1">
      <c r="H44" s="28" t="s">
        <v>3</v>
      </c>
      <c r="I44" s="27"/>
    </row>
    <row r="45" spans="1:9" ht="16.5" customHeight="1">
      <c r="A45" s="2"/>
      <c r="B45" s="3"/>
      <c r="C45" s="29" t="s">
        <v>4</v>
      </c>
      <c r="D45" s="4"/>
      <c r="E45" s="5" t="s">
        <v>13</v>
      </c>
      <c r="F45" s="6" t="s">
        <v>0</v>
      </c>
      <c r="G45" s="6" t="s">
        <v>14</v>
      </c>
      <c r="H45" s="6" t="s">
        <v>1</v>
      </c>
      <c r="I45" s="7" t="s">
        <v>2</v>
      </c>
    </row>
    <row r="46" spans="1:9" ht="16.5" customHeight="1">
      <c r="A46" s="8"/>
      <c r="B46" s="9"/>
      <c r="C46" s="10" t="s">
        <v>15</v>
      </c>
      <c r="D46" s="11"/>
      <c r="E46" s="23">
        <v>227561</v>
      </c>
      <c r="F46" s="39">
        <v>100</v>
      </c>
      <c r="G46" s="22">
        <v>236528</v>
      </c>
      <c r="H46" s="39">
        <f aca="true" t="shared" si="2" ref="H46:H51">(E46-G46)/G46*100</f>
        <v>-3.7910945004396943</v>
      </c>
      <c r="I46" s="25">
        <f aca="true" t="shared" si="3" ref="I46:I51">E46-G46</f>
        <v>-8967</v>
      </c>
    </row>
    <row r="47" spans="1:9" ht="27" customHeight="1">
      <c r="A47" s="36" t="s">
        <v>8</v>
      </c>
      <c r="B47" s="16"/>
      <c r="C47" s="17" t="s">
        <v>16</v>
      </c>
      <c r="D47" s="30"/>
      <c r="E47" s="43">
        <v>142657</v>
      </c>
      <c r="F47" s="44">
        <f>ROUND(E47/E46*100,1)</f>
        <v>62.7</v>
      </c>
      <c r="G47" s="43">
        <v>133558</v>
      </c>
      <c r="H47" s="39">
        <f t="shared" si="2"/>
        <v>6.812770481738271</v>
      </c>
      <c r="I47" s="25">
        <f t="shared" si="3"/>
        <v>9099</v>
      </c>
    </row>
    <row r="48" spans="1:9" ht="16.5" customHeight="1">
      <c r="A48" s="8"/>
      <c r="B48" s="13"/>
      <c r="C48" s="15" t="s">
        <v>17</v>
      </c>
      <c r="D48" s="14"/>
      <c r="E48" s="34">
        <v>33760</v>
      </c>
      <c r="F48" s="44">
        <f>ROUND(E48/E46*100,1)</f>
        <v>14.8</v>
      </c>
      <c r="G48" s="35">
        <v>42294</v>
      </c>
      <c r="H48" s="39">
        <f t="shared" si="2"/>
        <v>-20.17780299806119</v>
      </c>
      <c r="I48" s="25">
        <f t="shared" si="3"/>
        <v>-8534</v>
      </c>
    </row>
    <row r="49" spans="1:9" ht="16.5" customHeight="1">
      <c r="A49" s="8"/>
      <c r="B49" s="13"/>
      <c r="C49" s="15" t="s">
        <v>20</v>
      </c>
      <c r="D49" s="14"/>
      <c r="E49" s="34">
        <v>10731</v>
      </c>
      <c r="F49" s="44">
        <f>ROUND(E49/E46*100,1)</f>
        <v>4.7</v>
      </c>
      <c r="G49" s="35">
        <v>1160</v>
      </c>
      <c r="H49" s="39">
        <f t="shared" si="2"/>
        <v>825.0862068965517</v>
      </c>
      <c r="I49" s="25">
        <f t="shared" si="3"/>
        <v>9571</v>
      </c>
    </row>
    <row r="50" spans="1:9" ht="16.5" customHeight="1">
      <c r="A50" s="8" t="s">
        <v>9</v>
      </c>
      <c r="B50" s="16"/>
      <c r="C50" s="17" t="s">
        <v>19</v>
      </c>
      <c r="D50" s="12"/>
      <c r="E50" s="23">
        <v>9779</v>
      </c>
      <c r="F50" s="44">
        <f>ROUND(E50/E46*100,1)</f>
        <v>4.3</v>
      </c>
      <c r="G50" s="22">
        <v>18171</v>
      </c>
      <c r="H50" s="39">
        <f t="shared" si="2"/>
        <v>-46.18347917010621</v>
      </c>
      <c r="I50" s="25">
        <f t="shared" si="3"/>
        <v>-8392</v>
      </c>
    </row>
    <row r="51" spans="1:9" ht="16.5" customHeight="1" thickBot="1">
      <c r="A51" s="18"/>
      <c r="B51" s="19"/>
      <c r="C51" s="20" t="s">
        <v>12</v>
      </c>
      <c r="D51" s="21"/>
      <c r="E51" s="24">
        <f>E46-(E47+E48+E49+E50)</f>
        <v>30634</v>
      </c>
      <c r="F51" s="46">
        <f>ROUND(E51/E46*100,1)</f>
        <v>13.5</v>
      </c>
      <c r="G51" s="24">
        <f>G46-(G47+G48+G49+G50)</f>
        <v>41345</v>
      </c>
      <c r="H51" s="41">
        <f t="shared" si="2"/>
        <v>-25.90639738783408</v>
      </c>
      <c r="I51" s="45">
        <f t="shared" si="3"/>
        <v>-10711</v>
      </c>
    </row>
  </sheetData>
  <sheetProtection/>
  <mergeCells count="2">
    <mergeCell ref="C5:G5"/>
    <mergeCell ref="C43:G4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2000-08-31T08:00:14Z</cp:lastPrinted>
  <dcterms:created xsi:type="dcterms:W3CDTF">2000-08-31T00:04:09Z</dcterms:created>
  <dcterms:modified xsi:type="dcterms:W3CDTF">2016-08-25T08:51:33Z</dcterms:modified>
  <cp:category/>
  <cp:version/>
  <cp:contentType/>
  <cp:contentStatus/>
</cp:coreProperties>
</file>