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<sst xmlns="http://schemas.openxmlformats.org/spreadsheetml/2006/main" count="32" uniqueCount="22">
  <si>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</si>
  <si>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</si>
  <si>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</si>
  <si>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</si>
  <si>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</si>
  <si>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</si>
  <si>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</si>
  <si>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</si>
  <si>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</si>
  <si>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</si>
  <si>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</si>
  <si>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</si>
  <si>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</si>
  <si>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２６年</t>
  </si>
  <si>
    <t>２５年</t>
  </si>
  <si>
    <t>合計</t>
  </si>
  <si>
    <t>染料･塗料･合成樹脂･その他化学工業品</t>
  </si>
  <si>
    <t>化学薬品</t>
  </si>
  <si>
    <t>完成自動車</t>
  </si>
  <si>
    <t>輸送用容器</t>
  </si>
  <si>
    <t>木製品</t>
  </si>
  <si>
    <t>ガラス類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</si>
</sst>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30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177" fontId="4" fillId="0" borderId="36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30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コンテナ移出貨物構成比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0125"/>
          <c:w val="0.821"/>
          <c:h val="0.89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その他の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品種　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12%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コンテナ移入貨物構成比</a:t>
            </a:r>
          </a:p>
        </c:rich>
      </c:tx>
      <c:layout>
        <c:manualLayout>
          <c:xMode val="factor"/>
          <c:yMode val="factor"/>
          <c:x val="0.006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その他の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品種　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Sheet1!$C$46:$C$50</c:f>
              <c:strCache/>
            </c:strRef>
          </c:cat>
          <c:val>
            <c:numRef>
              <c:f>Sheet1!$F$46:$F$50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4</xdr:col>
      <xdr:colOff>752475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0" y="3371850"/>
        <a:ext cx="327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771525</xdr:colOff>
      <xdr:row>17</xdr:row>
      <xdr:rowOff>47625</xdr:rowOff>
    </xdr:from>
    <xdr:to>
      <xdr:col>8</xdr:col>
      <xdr:colOff>800100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3295650" y="3400425"/>
        <a:ext cx="32670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">
      <selection activeCell="F38" sqref="F38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47" t="s">
        <v>10</v>
      </c>
      <c r="D5" s="47"/>
      <c r="E5" s="47"/>
      <c r="F5" s="47"/>
      <c r="G5" s="47"/>
    </row>
    <row r="6" spans="8:9" ht="14.25" thickBot="1">
      <c r="H6" s="28" t="s">
        <v>3</v>
      </c>
      <c r="I6" s="27"/>
    </row>
    <row r="7" spans="1:9" ht="16.5" customHeight="1">
      <c r="A7" s="2"/>
      <c r="B7" s="3"/>
      <c r="C7" s="29" t="s">
        <v>5</v>
      </c>
      <c r="D7" s="4"/>
      <c r="E7" s="5" t="s">
        <v>13</v>
      </c>
      <c r="F7" s="6" t="s">
        <v>0</v>
      </c>
      <c r="G7" s="6" t="s">
        <v>14</v>
      </c>
      <c r="H7" s="6" t="s">
        <v>1</v>
      </c>
      <c r="I7" s="7" t="s">
        <v>2</v>
      </c>
    </row>
    <row r="8" spans="1:9" ht="16.5" customHeight="1">
      <c r="A8" s="8"/>
      <c r="B8" s="9"/>
      <c r="C8" s="10" t="s">
        <v>15</v>
      </c>
      <c r="D8" s="11"/>
      <c r="E8" s="31">
        <v>217047</v>
      </c>
      <c r="F8" s="40">
        <v>100</v>
      </c>
      <c r="G8" s="32">
        <v>232192</v>
      </c>
      <c r="H8" s="40">
        <f aca="true" t="shared" si="0" ref="H8:H13">(E8-G8)/G8*100</f>
        <v>-6.522619211686879</v>
      </c>
      <c r="I8" s="33">
        <f aca="true" t="shared" si="1" ref="I8:I13">E8-G8</f>
        <v>-15145</v>
      </c>
    </row>
    <row r="9" spans="1:9" ht="27.75" customHeight="1">
      <c r="A9" s="8" t="s">
        <v>7</v>
      </c>
      <c r="B9" s="9"/>
      <c r="C9" s="10" t="s">
        <v>16</v>
      </c>
      <c r="D9" s="42"/>
      <c r="E9" s="22">
        <v>110812</v>
      </c>
      <c r="F9" s="40">
        <f>ROUND(E9/E8*100,1)</f>
        <v>51.1</v>
      </c>
      <c r="G9" s="32">
        <v>134443</v>
      </c>
      <c r="H9" s="40">
        <f t="shared" si="0"/>
        <v>-17.576965702937304</v>
      </c>
      <c r="I9" s="33">
        <f t="shared" si="1"/>
        <v>-23631</v>
      </c>
    </row>
    <row r="10" spans="1:9" ht="16.5" customHeight="1">
      <c r="A10" s="36"/>
      <c r="B10" s="16"/>
      <c r="C10" s="17" t="s">
        <v>17</v>
      </c>
      <c r="D10" s="30"/>
      <c r="E10" s="43">
        <v>42996</v>
      </c>
      <c r="F10" s="40">
        <f>ROUND(E10/E8*100,1)</f>
        <v>19.8</v>
      </c>
      <c r="G10" s="43">
        <v>39678</v>
      </c>
      <c r="H10" s="40">
        <f t="shared" si="0"/>
        <v>8.362316649024649</v>
      </c>
      <c r="I10" s="33">
        <f t="shared" si="1"/>
        <v>3318</v>
      </c>
    </row>
    <row r="11" spans="1:9" ht="16.5" customHeight="1">
      <c r="A11" s="8" t="s">
        <v>6</v>
      </c>
      <c r="B11" s="13"/>
      <c r="C11" s="15" t="s">
        <v>18</v>
      </c>
      <c r="D11" s="14"/>
      <c r="E11" s="34">
        <v>26694</v>
      </c>
      <c r="F11" s="40">
        <f>ROUND(E11/E8*100,1)</f>
        <v>12.3</v>
      </c>
      <c r="G11" s="35">
        <v>20494</v>
      </c>
      <c r="H11" s="40">
        <f t="shared" si="0"/>
        <v>30.252756904459844</v>
      </c>
      <c r="I11" s="33">
        <f t="shared" si="1"/>
        <v>6200</v>
      </c>
    </row>
    <row r="12" spans="1:9" ht="16.5" customHeight="1">
      <c r="A12" s="8"/>
      <c r="B12" s="16"/>
      <c r="C12" s="17" t="s">
        <v>19</v>
      </c>
      <c r="D12" s="12"/>
      <c r="E12" s="23">
        <v>11636</v>
      </c>
      <c r="F12" s="40">
        <f>ROUND(E12/E8*100,1)</f>
        <v>5.4</v>
      </c>
      <c r="G12" s="22">
        <v>10881</v>
      </c>
      <c r="H12" s="40">
        <f t="shared" si="0"/>
        <v>6.9387004870875835</v>
      </c>
      <c r="I12" s="33">
        <f t="shared" si="1"/>
        <v>755</v>
      </c>
    </row>
    <row r="13" spans="1:9" ht="16.5" customHeight="1" thickBot="1">
      <c r="A13" s="18"/>
      <c r="B13" s="19"/>
      <c r="C13" s="20" t="s">
        <v>12</v>
      </c>
      <c r="D13" s="21"/>
      <c r="E13" s="24">
        <f>E8-(E9+E10+E11+E12)</f>
        <v>24909</v>
      </c>
      <c r="F13" s="46">
        <f>ROUND(E13/E8*100,1)</f>
        <v>11.5</v>
      </c>
      <c r="G13" s="24">
        <f>G8-(G9+G10+G11+G12)</f>
        <v>26696</v>
      </c>
      <c r="H13" s="41">
        <f t="shared" si="0"/>
        <v>-6.693886724602936</v>
      </c>
      <c r="I13" s="45">
        <f t="shared" si="1"/>
        <v>-1787</v>
      </c>
    </row>
    <row r="36" spans="7:11" ht="13.5">
      <c r="G36" s="37"/>
      <c r="K36" s="38"/>
    </row>
    <row r="42" spans="3:7" ht="14.25">
      <c r="C42" s="47" t="s">
        <v>11</v>
      </c>
      <c r="D42" s="47"/>
      <c r="E42" s="47"/>
      <c r="F42" s="47"/>
      <c r="G42" s="47"/>
    </row>
    <row r="43" spans="8:9" ht="14.25" thickBot="1">
      <c r="H43" s="28" t="s">
        <v>3</v>
      </c>
      <c r="I43" s="27"/>
    </row>
    <row r="44" spans="1:9" ht="16.5" customHeight="1">
      <c r="A44" s="2"/>
      <c r="B44" s="3"/>
      <c r="C44" s="29" t="s">
        <v>4</v>
      </c>
      <c r="D44" s="4"/>
      <c r="E44" s="5" t="s">
        <v>13</v>
      </c>
      <c r="F44" s="6" t="s">
        <v>0</v>
      </c>
      <c r="G44" s="6" t="s">
        <v>14</v>
      </c>
      <c r="H44" s="6" t="s">
        <v>1</v>
      </c>
      <c r="I44" s="7" t="s">
        <v>2</v>
      </c>
    </row>
    <row r="45" spans="1:9" ht="16.5" customHeight="1">
      <c r="A45" s="8"/>
      <c r="B45" s="9"/>
      <c r="C45" s="10" t="s">
        <v>15</v>
      </c>
      <c r="D45" s="11"/>
      <c r="E45" s="23">
        <v>236528</v>
      </c>
      <c r="F45" s="39">
        <v>100</v>
      </c>
      <c r="G45" s="22">
        <v>258237</v>
      </c>
      <c r="H45" s="39">
        <f aca="true" t="shared" si="2" ref="H45:H50">(E45-G45)/G45*100</f>
        <v>-8.406618726208869</v>
      </c>
      <c r="I45" s="25">
        <f aca="true" t="shared" si="3" ref="I45:I50">E45-G45</f>
        <v>-21709</v>
      </c>
    </row>
    <row r="46" spans="1:9" ht="27.75" customHeight="1">
      <c r="A46" s="36" t="s">
        <v>8</v>
      </c>
      <c r="B46" s="16"/>
      <c r="C46" s="17" t="s">
        <v>16</v>
      </c>
      <c r="D46" s="30"/>
      <c r="E46" s="43">
        <v>133558</v>
      </c>
      <c r="F46" s="44">
        <f>ROUND(E46/E45*100,1)</f>
        <v>56.5</v>
      </c>
      <c r="G46" s="43">
        <v>104631</v>
      </c>
      <c r="H46" s="39">
        <f t="shared" si="2"/>
        <v>27.64668214964972</v>
      </c>
      <c r="I46" s="25">
        <f t="shared" si="3"/>
        <v>28927</v>
      </c>
    </row>
    <row r="47" spans="1:9" ht="16.5" customHeight="1">
      <c r="A47" s="8"/>
      <c r="B47" s="13"/>
      <c r="C47" s="15" t="s">
        <v>17</v>
      </c>
      <c r="D47" s="14"/>
      <c r="E47" s="34">
        <v>42294</v>
      </c>
      <c r="F47" s="44">
        <f>ROUND(E47/E45*100,1)</f>
        <v>17.9</v>
      </c>
      <c r="G47" s="35">
        <v>41351</v>
      </c>
      <c r="H47" s="39">
        <f t="shared" si="2"/>
        <v>2.2804768929409205</v>
      </c>
      <c r="I47" s="25">
        <f t="shared" si="3"/>
        <v>943</v>
      </c>
    </row>
    <row r="48" spans="1:9" ht="16.5" customHeight="1">
      <c r="A48" s="8"/>
      <c r="B48" s="13"/>
      <c r="C48" s="15" t="s">
        <v>20</v>
      </c>
      <c r="D48" s="14"/>
      <c r="E48" s="34">
        <v>18171</v>
      </c>
      <c r="F48" s="44">
        <f>ROUND(E48/E45*100,1)</f>
        <v>7.7</v>
      </c>
      <c r="G48" s="35">
        <v>21729</v>
      </c>
      <c r="H48" s="39">
        <f t="shared" si="2"/>
        <v>-16.374430484605824</v>
      </c>
      <c r="I48" s="25">
        <f t="shared" si="3"/>
        <v>-3558</v>
      </c>
    </row>
    <row r="49" spans="1:9" ht="16.5" customHeight="1">
      <c r="A49" s="8" t="s">
        <v>9</v>
      </c>
      <c r="B49" s="16"/>
      <c r="C49" s="17" t="s">
        <v>21</v>
      </c>
      <c r="D49" s="12"/>
      <c r="E49" s="23">
        <v>8545</v>
      </c>
      <c r="F49" s="44">
        <f>ROUND(E49/E45*100,1)</f>
        <v>3.6</v>
      </c>
      <c r="G49" s="22">
        <v>11427</v>
      </c>
      <c r="H49" s="39">
        <f t="shared" si="2"/>
        <v>-25.220967883083922</v>
      </c>
      <c r="I49" s="25">
        <f t="shared" si="3"/>
        <v>-2882</v>
      </c>
    </row>
    <row r="50" spans="1:9" ht="16.5" customHeight="1" thickBot="1">
      <c r="A50" s="18"/>
      <c r="B50" s="19"/>
      <c r="C50" s="20" t="s">
        <v>12</v>
      </c>
      <c r="D50" s="21"/>
      <c r="E50" s="24">
        <f>E45-(E46+E47+E48+E49)</f>
        <v>33960</v>
      </c>
      <c r="F50" s="46">
        <f>ROUND(E50/E45*100,1)</f>
        <v>14.4</v>
      </c>
      <c r="G50" s="24">
        <f>G45-(G46+G47+G48+G49)</f>
        <v>79099</v>
      </c>
      <c r="H50" s="41">
        <f t="shared" si="2"/>
        <v>-57.06646101720628</v>
      </c>
      <c r="I50" s="45">
        <f t="shared" si="3"/>
        <v>-45139</v>
      </c>
    </row>
  </sheetData>
  <sheetProtection/>
  <mergeCells count="2">
    <mergeCell ref="C5:G5"/>
    <mergeCell ref="C42:G42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2000-08-31T08:00:14Z</cp:lastPrinted>
  <dcterms:created xsi:type="dcterms:W3CDTF">2000-08-31T00:04:09Z</dcterms:created>
  <dcterms:modified xsi:type="dcterms:W3CDTF">2015-06-05T06:55:27Z</dcterms:modified>
  <cp:category/>
  <cp:version/>
  <cp:contentType/>
  <cp:contentStatus/>
</cp:coreProperties>
</file>