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<sst xmlns="http://schemas.openxmlformats.org/spreadsheetml/2006/main" count="41" uniqueCount="33">
  <si>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</si>
  <si>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</si>
  <si>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</si>
  <si>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</si>
  <si>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</si>
  <si>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</si>
  <si>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</si>
  <si>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</si>
  <si>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</si>
  <si>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</si>
  <si>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</si>
  <si>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</si>
  <si>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</si>
  <si>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</si>
  <si>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</si>
  <si>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</si>
  <si>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</si>
  <si>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</si>
  <si>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</si>
  <si>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</si>
  <si>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</si>
  <si>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</si>
  <si>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</si>
  <si>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２４年</t>
  </si>
  <si>
    <t>２３年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</si>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</sst>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101.123849</c:v>
                </c:pt>
                <c:pt idx="1">
                  <c:v>101.227413</c:v>
                </c:pt>
                <c:pt idx="2">
                  <c:v>97.506369</c:v>
                </c:pt>
                <c:pt idx="3">
                  <c:v>98.229565</c:v>
                </c:pt>
                <c:pt idx="4">
                  <c:v>99.67608</c:v>
                </c:pt>
                <c:pt idx="5">
                  <c:v>96.28462</c:v>
                </c:pt>
                <c:pt idx="6">
                  <c:v>87.6331</c:v>
                </c:pt>
                <c:pt idx="7">
                  <c:v>94.552004</c:v>
                </c:pt>
                <c:pt idx="8">
                  <c:v>90.496392</c:v>
                </c:pt>
                <c:pt idx="9">
                  <c:v>90.081666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68.435603</c:v>
                </c:pt>
                <c:pt idx="1">
                  <c:v>68.026383</c:v>
                </c:pt>
                <c:pt idx="2">
                  <c:v>68.208913</c:v>
                </c:pt>
                <c:pt idx="3">
                  <c:v>68.734611</c:v>
                </c:pt>
                <c:pt idx="4">
                  <c:v>69.525973</c:v>
                </c:pt>
                <c:pt idx="5">
                  <c:v>68.857944</c:v>
                </c:pt>
                <c:pt idx="6">
                  <c:v>57.270219</c:v>
                </c:pt>
                <c:pt idx="7">
                  <c:v>60.70429</c:v>
                </c:pt>
                <c:pt idx="8">
                  <c:v>59.438101</c:v>
                </c:pt>
                <c:pt idx="9">
                  <c:v>61.953974</c:v>
                </c:pt>
              </c:numCache>
            </c:numRef>
          </c:val>
        </c:ser>
        <c:overlap val="100"/>
        <c:gapWidth val="40"/>
        <c:axId val="36136124"/>
        <c:axId val="36166381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44.34285</c:v>
                </c:pt>
                <c:pt idx="1">
                  <c:v>46.055328</c:v>
                </c:pt>
                <c:pt idx="2">
                  <c:v>44.506794</c:v>
                </c:pt>
                <c:pt idx="3">
                  <c:v>44.663145</c:v>
                </c:pt>
                <c:pt idx="4">
                  <c:v>45.38886</c:v>
                </c:pt>
                <c:pt idx="5">
                  <c:v>46.818752</c:v>
                </c:pt>
                <c:pt idx="6">
                  <c:v>40.550035</c:v>
                </c:pt>
                <c:pt idx="7">
                  <c:v>43.209823</c:v>
                </c:pt>
                <c:pt idx="8">
                  <c:v>39.557841</c:v>
                </c:pt>
                <c:pt idx="9">
                  <c:v>41.199016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125.216602</c:v>
                </c:pt>
                <c:pt idx="1">
                  <c:v>123.198468</c:v>
                </c:pt>
                <c:pt idx="2">
                  <c:v>121.208488</c:v>
                </c:pt>
                <c:pt idx="3">
                  <c:v>122.301031</c:v>
                </c:pt>
                <c:pt idx="4">
                  <c:v>123.813193</c:v>
                </c:pt>
                <c:pt idx="5">
                  <c:v>118.323812</c:v>
                </c:pt>
                <c:pt idx="6">
                  <c:v>104.353284</c:v>
                </c:pt>
                <c:pt idx="7">
                  <c:v>112.046471</c:v>
                </c:pt>
                <c:pt idx="8">
                  <c:v>110.376652</c:v>
                </c:pt>
                <c:pt idx="9">
                  <c:v>110.836624</c:v>
                </c:pt>
              </c:numCache>
            </c:numRef>
          </c:val>
          <c:smooth val="0"/>
        </c:ser>
        <c:axId val="37770002"/>
        <c:axId val="55653051"/>
      </c:lineChart>
      <c:catAx>
        <c:axId val="36136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66381"/>
        <c:crosses val="autoZero"/>
        <c:auto val="0"/>
        <c:lblOffset val="100"/>
        <c:tickLblSkip val="1"/>
        <c:noMultiLvlLbl val="0"/>
      </c:catAx>
      <c:valAx>
        <c:axId val="36166381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36124"/>
        <c:crossesAt val="1"/>
        <c:crossBetween val="between"/>
        <c:dispUnits/>
        <c:majorUnit val="50"/>
        <c:minorUnit val="50"/>
      </c:valAx>
      <c:catAx>
        <c:axId val="37770002"/>
        <c:scaling>
          <c:orientation val="minMax"/>
        </c:scaling>
        <c:axPos val="b"/>
        <c:delete val="1"/>
        <c:majorTickMark val="out"/>
        <c:minorTickMark val="none"/>
        <c:tickLblPos val="none"/>
        <c:crossAx val="55653051"/>
        <c:crossesAt val="0"/>
        <c:auto val="0"/>
        <c:lblOffset val="100"/>
        <c:tickLblSkip val="1"/>
        <c:noMultiLvlLbl val="0"/>
      </c:catAx>
      <c:valAx>
        <c:axId val="55653051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70002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790575</xdr:colOff>
      <xdr:row>8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0" y="304800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平成24年の取扱貨物量は、152,035,640トンで、全国第2位である。
外貿貨物は90,081,666トンで59.3%を占め、内貿貨物は61,953,974トンで40.7%となっている。
　輸移出入別でみると、輸出5.4%、輸入53.8%、移出21.7%、移入19.1%で、輸入貨物が取扱貨物量の半分以上を占めている。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1" sqref="B1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152035640</v>
      </c>
      <c r="D14" s="26">
        <v>100</v>
      </c>
      <c r="E14" s="25">
        <v>149934493</v>
      </c>
      <c r="F14" s="27">
        <f aca="true" t="shared" si="0" ref="F14:F20">(C14-E14)/E14*100</f>
        <v>1.4013766665419678</v>
      </c>
      <c r="G14" s="28">
        <f aca="true" t="shared" si="1" ref="G14:G20">C14-E14</f>
        <v>2101147</v>
      </c>
    </row>
    <row r="15" spans="1:7" s="12" customFormat="1" ht="21.75" customHeight="1">
      <c r="A15" s="18"/>
      <c r="B15" s="29" t="s">
        <v>10</v>
      </c>
      <c r="C15" s="30">
        <v>90081666</v>
      </c>
      <c r="D15" s="31">
        <f>C15/C14*100</f>
        <v>59.25036129686434</v>
      </c>
      <c r="E15" s="30">
        <v>90496392</v>
      </c>
      <c r="F15" s="31">
        <f t="shared" si="0"/>
        <v>-0.45827904387613594</v>
      </c>
      <c r="G15" s="32">
        <f t="shared" si="1"/>
        <v>-414726</v>
      </c>
    </row>
    <row r="16" spans="1:7" s="12" customFormat="1" ht="21.75" customHeight="1">
      <c r="A16" s="18"/>
      <c r="B16" s="33" t="s">
        <v>17</v>
      </c>
      <c r="C16" s="30">
        <v>8212054</v>
      </c>
      <c r="D16" s="31">
        <f>C16/C14*100</f>
        <v>5.401400618960133</v>
      </c>
      <c r="E16" s="30">
        <v>9803582</v>
      </c>
      <c r="F16" s="31">
        <f t="shared" si="0"/>
        <v>-16.234147885946175</v>
      </c>
      <c r="G16" s="32">
        <f t="shared" si="1"/>
        <v>-1591528</v>
      </c>
    </row>
    <row r="17" spans="1:7" s="12" customFormat="1" ht="21.75" customHeight="1">
      <c r="A17" s="19"/>
      <c r="B17" s="34" t="s">
        <v>18</v>
      </c>
      <c r="C17" s="35">
        <v>81869612</v>
      </c>
      <c r="D17" s="36">
        <f>C17/C14*100</f>
        <v>53.84896067790421</v>
      </c>
      <c r="E17" s="35">
        <v>80692810</v>
      </c>
      <c r="F17" s="36">
        <f t="shared" si="0"/>
        <v>1.4583728091759351</v>
      </c>
      <c r="G17" s="37">
        <f t="shared" si="1"/>
        <v>1176802</v>
      </c>
    </row>
    <row r="18" spans="1:7" s="12" customFormat="1" ht="21.75" customHeight="1">
      <c r="A18" s="20"/>
      <c r="B18" s="38" t="s">
        <v>11</v>
      </c>
      <c r="C18" s="30">
        <v>61953974</v>
      </c>
      <c r="D18" s="31">
        <f>C18/C14*100</f>
        <v>40.74963870313566</v>
      </c>
      <c r="E18" s="30">
        <v>59438101</v>
      </c>
      <c r="F18" s="31">
        <f t="shared" si="0"/>
        <v>4.232761406694336</v>
      </c>
      <c r="G18" s="39">
        <f t="shared" si="1"/>
        <v>2515873</v>
      </c>
    </row>
    <row r="19" spans="1:7" s="12" customFormat="1" ht="21.75" customHeight="1">
      <c r="A19" s="20"/>
      <c r="B19" s="40" t="s">
        <v>19</v>
      </c>
      <c r="C19" s="30">
        <v>32986962</v>
      </c>
      <c r="D19" s="31">
        <f>C19/C14*100</f>
        <v>21.69686134119605</v>
      </c>
      <c r="E19" s="30">
        <v>29754259</v>
      </c>
      <c r="F19" s="31">
        <f t="shared" si="0"/>
        <v>10.864673188466902</v>
      </c>
      <c r="G19" s="39">
        <f t="shared" si="1"/>
        <v>3232703</v>
      </c>
    </row>
    <row r="20" spans="1:7" s="12" customFormat="1" ht="21.75" customHeight="1">
      <c r="A20" s="21"/>
      <c r="B20" s="41" t="s">
        <v>20</v>
      </c>
      <c r="C20" s="42">
        <v>28967012</v>
      </c>
      <c r="D20" s="43">
        <f>C20/C14*100</f>
        <v>19.052777361939608</v>
      </c>
      <c r="E20" s="42">
        <v>29683842</v>
      </c>
      <c r="F20" s="43">
        <f t="shared" si="0"/>
        <v>-2.414882817392708</v>
      </c>
      <c r="G20" s="44">
        <f t="shared" si="1"/>
        <v>-716830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2003</v>
      </c>
      <c r="B3" s="5" t="s">
        <v>25</v>
      </c>
      <c r="C3" s="10">
        <v>101123849</v>
      </c>
      <c r="D3" s="10">
        <v>68435603</v>
      </c>
      <c r="E3" s="10">
        <v>44342850</v>
      </c>
      <c r="F3" s="10">
        <v>125216602</v>
      </c>
    </row>
    <row r="4" spans="1:6" ht="13.5">
      <c r="A4" s="5">
        <v>2004</v>
      </c>
      <c r="B4" s="5" t="s">
        <v>26</v>
      </c>
      <c r="C4" s="10">
        <v>101227413</v>
      </c>
      <c r="D4" s="10">
        <v>68026383</v>
      </c>
      <c r="E4" s="10">
        <v>46055328</v>
      </c>
      <c r="F4" s="10">
        <v>123198468</v>
      </c>
    </row>
    <row r="5" spans="1:6" ht="13.5">
      <c r="A5" s="5">
        <v>2005</v>
      </c>
      <c r="B5" s="5" t="s">
        <v>27</v>
      </c>
      <c r="C5" s="10">
        <v>97506369</v>
      </c>
      <c r="D5" s="10">
        <v>68208913</v>
      </c>
      <c r="E5" s="10">
        <v>44506794</v>
      </c>
      <c r="F5" s="10">
        <v>121208488</v>
      </c>
    </row>
    <row r="6" spans="1:6" ht="13.5">
      <c r="A6" s="5">
        <v>2006</v>
      </c>
      <c r="B6" s="5" t="s">
        <v>28</v>
      </c>
      <c r="C6" s="10">
        <v>98229565</v>
      </c>
      <c r="D6" s="10">
        <v>68734611</v>
      </c>
      <c r="E6" s="10">
        <v>44663145</v>
      </c>
      <c r="F6" s="10">
        <v>122301031</v>
      </c>
    </row>
    <row r="7" spans="1:6" ht="13.5">
      <c r="A7" s="5">
        <v>2007</v>
      </c>
      <c r="B7" s="5" t="s">
        <v>29</v>
      </c>
      <c r="C7" s="10">
        <v>99676080</v>
      </c>
      <c r="D7" s="10">
        <v>69525973</v>
      </c>
      <c r="E7" s="10">
        <v>45388860</v>
      </c>
      <c r="F7" s="10">
        <v>123813193</v>
      </c>
    </row>
    <row r="8" spans="1:6" ht="13.5">
      <c r="A8" s="5">
        <v>2008</v>
      </c>
      <c r="B8" s="5" t="s">
        <v>30</v>
      </c>
      <c r="C8" s="10">
        <v>96284620</v>
      </c>
      <c r="D8" s="10">
        <v>68857944</v>
      </c>
      <c r="E8" s="10">
        <v>46818752</v>
      </c>
      <c r="F8" s="10">
        <v>118323812</v>
      </c>
    </row>
    <row r="9" spans="1:6" ht="13.5">
      <c r="A9" s="5">
        <v>2009</v>
      </c>
      <c r="B9" s="5" t="s">
        <v>31</v>
      </c>
      <c r="C9" s="10">
        <v>87633100</v>
      </c>
      <c r="D9" s="10">
        <v>57270219</v>
      </c>
      <c r="E9" s="10">
        <v>40550035</v>
      </c>
      <c r="F9" s="10">
        <v>104353284</v>
      </c>
    </row>
    <row r="10" spans="1:6" ht="13.5">
      <c r="A10" s="5">
        <v>2010</v>
      </c>
      <c r="B10" s="5" t="s">
        <v>32</v>
      </c>
      <c r="C10" s="10">
        <v>94552004</v>
      </c>
      <c r="D10" s="10">
        <v>60704290</v>
      </c>
      <c r="E10" s="10">
        <v>43209823</v>
      </c>
      <c r="F10" s="10">
        <v>112046471</v>
      </c>
    </row>
    <row r="11" spans="1:6" ht="13.5">
      <c r="A11" s="5">
        <v>2011</v>
      </c>
      <c r="B11" s="5" t="s">
        <v>24</v>
      </c>
      <c r="C11" s="10">
        <v>90496392</v>
      </c>
      <c r="D11" s="10">
        <v>59438101</v>
      </c>
      <c r="E11" s="10">
        <v>39557841</v>
      </c>
      <c r="F11" s="10">
        <v>110376652</v>
      </c>
    </row>
    <row r="12" spans="1:6" ht="13.5">
      <c r="A12" s="5">
        <v>2012</v>
      </c>
      <c r="B12" s="5" t="s">
        <v>23</v>
      </c>
      <c r="C12" s="10">
        <v>90081666</v>
      </c>
      <c r="D12" s="10">
        <v>61953974</v>
      </c>
      <c r="E12" s="10">
        <v>41199016</v>
      </c>
      <c r="F12" s="10">
        <v>110836624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2003</v>
      </c>
      <c r="B17" s="5" t="str">
        <f>B3</f>
        <v>１５年</v>
      </c>
      <c r="C17" s="11">
        <f>C3/1000000</f>
        <v>101.123849</v>
      </c>
      <c r="D17" s="11">
        <f>D3/1000000</f>
        <v>68.435603</v>
      </c>
      <c r="E17" s="11">
        <f>E3/1000000</f>
        <v>44.34285</v>
      </c>
      <c r="F17" s="11">
        <f>F3/1000000</f>
        <v>125.216602</v>
      </c>
    </row>
    <row r="18" spans="1:6" ht="13.5">
      <c r="A18" s="5">
        <f aca="true" t="shared" si="0" ref="A18:B26">A4</f>
        <v>2004</v>
      </c>
      <c r="B18" s="5" t="str">
        <f t="shared" si="0"/>
        <v>１６年</v>
      </c>
      <c r="C18" s="11">
        <f aca="true" t="shared" si="1" ref="C18:F26">C4/1000000</f>
        <v>101.227413</v>
      </c>
      <c r="D18" s="11">
        <f t="shared" si="1"/>
        <v>68.026383</v>
      </c>
      <c r="E18" s="11">
        <f t="shared" si="1"/>
        <v>46.055328</v>
      </c>
      <c r="F18" s="11">
        <f t="shared" si="1"/>
        <v>123.198468</v>
      </c>
    </row>
    <row r="19" spans="1:6" ht="13.5">
      <c r="A19" s="5">
        <f t="shared" si="0"/>
        <v>2005</v>
      </c>
      <c r="B19" s="5" t="str">
        <f t="shared" si="0"/>
        <v>１７年</v>
      </c>
      <c r="C19" s="11">
        <f t="shared" si="1"/>
        <v>97.506369</v>
      </c>
      <c r="D19" s="11">
        <f t="shared" si="1"/>
        <v>68.208913</v>
      </c>
      <c r="E19" s="11">
        <f t="shared" si="1"/>
        <v>44.506794</v>
      </c>
      <c r="F19" s="11">
        <f t="shared" si="1"/>
        <v>121.208488</v>
      </c>
    </row>
    <row r="20" spans="1:6" ht="13.5">
      <c r="A20" s="5">
        <f t="shared" si="0"/>
        <v>2006</v>
      </c>
      <c r="B20" s="5" t="str">
        <f t="shared" si="0"/>
        <v>１８年</v>
      </c>
      <c r="C20" s="11">
        <f t="shared" si="1"/>
        <v>98.229565</v>
      </c>
      <c r="D20" s="11">
        <f t="shared" si="1"/>
        <v>68.734611</v>
      </c>
      <c r="E20" s="11">
        <f t="shared" si="1"/>
        <v>44.663145</v>
      </c>
      <c r="F20" s="11">
        <f t="shared" si="1"/>
        <v>122.301031</v>
      </c>
    </row>
    <row r="21" spans="1:6" ht="13.5">
      <c r="A21" s="5">
        <f t="shared" si="0"/>
        <v>2007</v>
      </c>
      <c r="B21" s="5" t="str">
        <f t="shared" si="0"/>
        <v>１９年</v>
      </c>
      <c r="C21" s="11">
        <f t="shared" si="1"/>
        <v>99.67608</v>
      </c>
      <c r="D21" s="11">
        <f t="shared" si="1"/>
        <v>69.525973</v>
      </c>
      <c r="E21" s="11">
        <f t="shared" si="1"/>
        <v>45.38886</v>
      </c>
      <c r="F21" s="11">
        <f t="shared" si="1"/>
        <v>123.813193</v>
      </c>
    </row>
    <row r="22" spans="1:6" ht="13.5">
      <c r="A22" s="5">
        <f t="shared" si="0"/>
        <v>2008</v>
      </c>
      <c r="B22" s="5" t="str">
        <f t="shared" si="0"/>
        <v>２０年</v>
      </c>
      <c r="C22" s="11">
        <f t="shared" si="1"/>
        <v>96.28462</v>
      </c>
      <c r="D22" s="11">
        <f t="shared" si="1"/>
        <v>68.857944</v>
      </c>
      <c r="E22" s="11">
        <f t="shared" si="1"/>
        <v>46.818752</v>
      </c>
      <c r="F22" s="11">
        <f t="shared" si="1"/>
        <v>118.323812</v>
      </c>
    </row>
    <row r="23" spans="1:6" ht="13.5">
      <c r="A23" s="5">
        <f t="shared" si="0"/>
        <v>2009</v>
      </c>
      <c r="B23" s="5" t="str">
        <f t="shared" si="0"/>
        <v>２１年</v>
      </c>
      <c r="C23" s="11">
        <f t="shared" si="1"/>
        <v>87.6331</v>
      </c>
      <c r="D23" s="11">
        <f t="shared" si="1"/>
        <v>57.270219</v>
      </c>
      <c r="E23" s="11">
        <f t="shared" si="1"/>
        <v>40.550035</v>
      </c>
      <c r="F23" s="11">
        <f t="shared" si="1"/>
        <v>104.353284</v>
      </c>
    </row>
    <row r="24" spans="1:6" ht="13.5">
      <c r="A24" s="5">
        <f t="shared" si="0"/>
        <v>2010</v>
      </c>
      <c r="B24" s="5" t="str">
        <f t="shared" si="0"/>
        <v>２２年</v>
      </c>
      <c r="C24" s="11">
        <f t="shared" si="1"/>
        <v>94.552004</v>
      </c>
      <c r="D24" s="11">
        <f t="shared" si="1"/>
        <v>60.70429</v>
      </c>
      <c r="E24" s="11">
        <f t="shared" si="1"/>
        <v>43.209823</v>
      </c>
      <c r="F24" s="11">
        <f t="shared" si="1"/>
        <v>112.046471</v>
      </c>
    </row>
    <row r="25" spans="1:6" ht="13.5">
      <c r="A25" s="5">
        <f t="shared" si="0"/>
        <v>2011</v>
      </c>
      <c r="B25" s="5" t="str">
        <f t="shared" si="0"/>
        <v>２３年</v>
      </c>
      <c r="C25" s="11">
        <f t="shared" si="1"/>
        <v>90.496392</v>
      </c>
      <c r="D25" s="11">
        <f t="shared" si="1"/>
        <v>59.438101</v>
      </c>
      <c r="E25" s="11">
        <f t="shared" si="1"/>
        <v>39.557841</v>
      </c>
      <c r="F25" s="11">
        <f t="shared" si="1"/>
        <v>110.376652</v>
      </c>
    </row>
    <row r="26" spans="1:6" ht="13.5">
      <c r="A26" s="5">
        <f t="shared" si="0"/>
        <v>2012</v>
      </c>
      <c r="B26" s="5" t="str">
        <f t="shared" si="0"/>
        <v>２４年</v>
      </c>
      <c r="C26" s="11">
        <f t="shared" si="1"/>
        <v>90.081666</v>
      </c>
      <c r="D26" s="11">
        <f t="shared" si="1"/>
        <v>61.953974</v>
      </c>
      <c r="E26" s="11">
        <f t="shared" si="1"/>
        <v>41.199016</v>
      </c>
      <c r="F26" s="11">
        <f t="shared" si="1"/>
        <v>110.836624</v>
      </c>
    </row>
  </sheetData>
  <sheetProtection/>
  <printOptions/>
  <pageMargins left="0.75" right="0.75" top="1" bottom="1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k.tmt14</cp:lastModifiedBy>
  <cp:lastPrinted>2000-10-02T11:15:51Z</cp:lastPrinted>
  <dcterms:created xsi:type="dcterms:W3CDTF">2000-08-07T06:54:26Z</dcterms:created>
  <dcterms:modified xsi:type="dcterms:W3CDTF">2013-06-17T04:53:12Z</dcterms:modified>
  <cp:category/>
  <cp:version/>
  <cp:contentType/>
  <cp:contentStatus/>
</cp:coreProperties>
</file>