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<sst xmlns="http://schemas.openxmlformats.org/spreadsheetml/2006/main" count="32" uniqueCount="22">
  <si>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構成比</t>
  </si>
  <si>
    <t>増減率％</t>
  </si>
  <si>
    <t>増減数</t>
  </si>
  <si>
    <t xml:space="preserve">      （単位：トン）</t>
  </si>
  <si>
    <t>区分</t>
  </si>
  <si>
    <t>区分</t>
  </si>
  <si>
    <t>出</t>
  </si>
  <si>
    <t>移</t>
  </si>
  <si>
    <t>移</t>
  </si>
  <si>
    <t>入</t>
  </si>
  <si>
    <t>内貿コンテナ移出貨物主要品種別前年比較</t>
  </si>
  <si>
    <t>内貿コンテナ移入貨物主要品種別前年比較</t>
  </si>
  <si>
    <t>その他の品種　</t>
  </si>
  <si>
    <t>２２年</t>
  </si>
  <si>
    <t>２１年</t>
  </si>
  <si>
    <t>合計</t>
  </si>
  <si>
    <t>染料･塗料･合成樹脂･その他化学工業品</t>
  </si>
  <si>
    <t>化学薬品</t>
  </si>
  <si>
    <t>輸送用容器</t>
  </si>
  <si>
    <t>再利用資材</t>
  </si>
  <si>
    <t>石材</t>
  </si>
  <si>
    <t>製材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</si>
</sst>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8.25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distributed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distributed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distributed"/>
    </xf>
    <xf numFmtId="0" fontId="4" fillId="0" borderId="29" xfId="0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176" fontId="4" fillId="0" borderId="30" xfId="0" applyNumberFormat="1" applyFont="1" applyBorder="1" applyAlignment="1">
      <alignment/>
    </xf>
    <xf numFmtId="176" fontId="4" fillId="0" borderId="33" xfId="0" applyNumberFormat="1" applyFont="1" applyBorder="1" applyAlignment="1">
      <alignment/>
    </xf>
    <xf numFmtId="176" fontId="4" fillId="0" borderId="36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176" fontId="4" fillId="0" borderId="3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24" xfId="0" applyFont="1" applyBorder="1" applyAlignment="1">
      <alignment horizontal="center" shrinkToFit="1"/>
    </xf>
    <xf numFmtId="0" fontId="4" fillId="0" borderId="25" xfId="0" applyFont="1" applyBorder="1" applyAlignment="1">
      <alignment horizontal="center" shrinkToFit="1"/>
    </xf>
    <xf numFmtId="0" fontId="4" fillId="0" borderId="20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コンテナ移出貨物構成比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"/>
          <c:y val="0.15125"/>
          <c:w val="0.821"/>
          <c:h val="0.79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染料・塗料・合成樹脂・その他化学工業品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82%</a:t>
                    </a:r>
                  </a:p>
                </c:rich>
              </c:tx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Sheet1!$C$5:$C$9</c:f>
              <c:strCache/>
            </c:strRef>
          </c:cat>
          <c:val>
            <c:numRef>
              <c:f>Sheet1!$F$5:$F$9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コンテナ移入貨物構成比</a:t>
            </a:r>
          </a:p>
        </c:rich>
      </c:tx>
      <c:layout>
        <c:manualLayout>
          <c:xMode val="factor"/>
          <c:yMode val="factor"/>
          <c:x val="0.006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75"/>
          <c:y val="0.13575"/>
          <c:w val="0.82075"/>
          <c:h val="0.817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染料・塗料・合成樹脂・その他化学工業品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52%</a:t>
                    </a:r>
                  </a:p>
                </c:rich>
              </c:tx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Sheet1!$C$33:$C$37</c:f>
              <c:strCache/>
            </c:strRef>
          </c:cat>
          <c:val>
            <c:numRef>
              <c:f>Sheet1!$F$33:$F$37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57150</xdr:rowOff>
    </xdr:from>
    <xdr:to>
      <xdr:col>4</xdr:col>
      <xdr:colOff>752475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0" y="2619375"/>
        <a:ext cx="32766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762000</xdr:colOff>
      <xdr:row>9</xdr:row>
      <xdr:rowOff>104775</xdr:rowOff>
    </xdr:from>
    <xdr:to>
      <xdr:col>8</xdr:col>
      <xdr:colOff>790575</xdr:colOff>
      <xdr:row>27</xdr:row>
      <xdr:rowOff>285750</xdr:rowOff>
    </xdr:to>
    <xdr:graphicFrame>
      <xdr:nvGraphicFramePr>
        <xdr:cNvPr id="2" name="Chart 2"/>
        <xdr:cNvGraphicFramePr/>
      </xdr:nvGraphicFramePr>
      <xdr:xfrm>
        <a:off x="3286125" y="2667000"/>
        <a:ext cx="32670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25">
      <selection activeCell="L20" sqref="L20"/>
    </sheetView>
  </sheetViews>
  <sheetFormatPr defaultColWidth="9.00390625" defaultRowHeight="13.5"/>
  <cols>
    <col min="1" max="1" width="4.50390625" style="1" customWidth="1"/>
    <col min="2" max="2" width="1.625" style="1" customWidth="1"/>
    <col min="3" max="3" width="25.375" style="1" customWidth="1"/>
    <col min="4" max="4" width="1.625" style="1" customWidth="1"/>
    <col min="5" max="9" width="10.625" style="1" customWidth="1"/>
    <col min="10" max="10" width="9.00390625" style="1" customWidth="1"/>
    <col min="11" max="11" width="10.125" style="1" bestFit="1" customWidth="1"/>
    <col min="12" max="16384" width="9.00390625" style="1" customWidth="1"/>
  </cols>
  <sheetData>
    <row r="1" spans="3:7" ht="14.25">
      <c r="C1" s="43" t="s">
        <v>10</v>
      </c>
      <c r="D1" s="43"/>
      <c r="E1" s="43"/>
      <c r="F1" s="43"/>
      <c r="G1" s="43"/>
    </row>
    <row r="2" spans="8:9" ht="14.25" thickBot="1">
      <c r="H2" s="27" t="s">
        <v>3</v>
      </c>
      <c r="I2" s="26"/>
    </row>
    <row r="3" spans="1:9" ht="24.75" customHeight="1">
      <c r="A3" s="2"/>
      <c r="B3" s="3"/>
      <c r="C3" s="28" t="s">
        <v>5</v>
      </c>
      <c r="D3" s="4"/>
      <c r="E3" s="5" t="s">
        <v>13</v>
      </c>
      <c r="F3" s="6" t="s">
        <v>0</v>
      </c>
      <c r="G3" s="6" t="s">
        <v>14</v>
      </c>
      <c r="H3" s="6" t="s">
        <v>1</v>
      </c>
      <c r="I3" s="7" t="s">
        <v>2</v>
      </c>
    </row>
    <row r="4" spans="1:9" ht="24.75" customHeight="1">
      <c r="A4" s="8"/>
      <c r="B4" s="9"/>
      <c r="C4" s="10" t="s">
        <v>15</v>
      </c>
      <c r="D4" s="11"/>
      <c r="E4" s="30">
        <v>236445</v>
      </c>
      <c r="F4" s="37">
        <v>100</v>
      </c>
      <c r="G4" s="31">
        <v>257936</v>
      </c>
      <c r="H4" s="37">
        <f aca="true" t="shared" si="0" ref="H4:H9">(E4-G4)/G4*100</f>
        <v>-8.331911792072452</v>
      </c>
      <c r="I4" s="32">
        <f aca="true" t="shared" si="1" ref="I4:I9">E4-G4</f>
        <v>-21491</v>
      </c>
    </row>
    <row r="5" spans="1:9" ht="24.75" customHeight="1">
      <c r="A5" s="8" t="s">
        <v>7</v>
      </c>
      <c r="B5" s="44" t="s">
        <v>16</v>
      </c>
      <c r="C5" s="45"/>
      <c r="D5" s="46"/>
      <c r="E5" s="22">
        <v>193050</v>
      </c>
      <c r="F5" s="37">
        <f>ROUND(E5/E4*100,1)</f>
        <v>81.6</v>
      </c>
      <c r="G5" s="31">
        <v>223663</v>
      </c>
      <c r="H5" s="37">
        <f t="shared" si="0"/>
        <v>-13.687109624747947</v>
      </c>
      <c r="I5" s="32">
        <f t="shared" si="1"/>
        <v>-30613</v>
      </c>
    </row>
    <row r="6" spans="1:9" ht="24.75" customHeight="1">
      <c r="A6" s="35"/>
      <c r="B6" s="16"/>
      <c r="C6" s="17" t="s">
        <v>17</v>
      </c>
      <c r="D6" s="29"/>
      <c r="E6" s="39">
        <v>13292</v>
      </c>
      <c r="F6" s="37">
        <f>ROUND(E6/E4*100,1)</f>
        <v>5.6</v>
      </c>
      <c r="G6" s="39">
        <v>14130</v>
      </c>
      <c r="H6" s="37">
        <f t="shared" si="0"/>
        <v>-5.930644019815994</v>
      </c>
      <c r="I6" s="32">
        <f t="shared" si="1"/>
        <v>-838</v>
      </c>
    </row>
    <row r="7" spans="1:9" ht="24.75" customHeight="1">
      <c r="A7" s="8" t="s">
        <v>6</v>
      </c>
      <c r="B7" s="13"/>
      <c r="C7" s="15" t="s">
        <v>18</v>
      </c>
      <c r="D7" s="14"/>
      <c r="E7" s="33">
        <v>7299</v>
      </c>
      <c r="F7" s="37">
        <f>ROUND(E7/E4*100,1)</f>
        <v>3.1</v>
      </c>
      <c r="G7" s="34">
        <v>5832</v>
      </c>
      <c r="H7" s="37">
        <f t="shared" si="0"/>
        <v>25.154320987654323</v>
      </c>
      <c r="I7" s="32">
        <f t="shared" si="1"/>
        <v>1467</v>
      </c>
    </row>
    <row r="8" spans="1:9" ht="24.75" customHeight="1">
      <c r="A8" s="8"/>
      <c r="B8" s="16"/>
      <c r="C8" s="17" t="s">
        <v>19</v>
      </c>
      <c r="D8" s="12"/>
      <c r="E8" s="23">
        <v>2994</v>
      </c>
      <c r="F8" s="37">
        <f>ROUND(E8/E4*100,1)</f>
        <v>1.3</v>
      </c>
      <c r="G8" s="22">
        <v>402</v>
      </c>
      <c r="H8" s="37">
        <f t="shared" si="0"/>
        <v>644.776119402985</v>
      </c>
      <c r="I8" s="32">
        <f t="shared" si="1"/>
        <v>2592</v>
      </c>
    </row>
    <row r="9" spans="1:9" ht="24.75" customHeight="1" thickBot="1">
      <c r="A9" s="18"/>
      <c r="B9" s="19"/>
      <c r="C9" s="20" t="s">
        <v>12</v>
      </c>
      <c r="D9" s="21"/>
      <c r="E9" s="24">
        <f>E4-(E5+E6+E7+E8)</f>
        <v>19810</v>
      </c>
      <c r="F9" s="42">
        <f>ROUND(E9/E4*100,1)</f>
        <v>8.4</v>
      </c>
      <c r="G9" s="24">
        <f>G4-(G5+G6+G7+G8)</f>
        <v>13909</v>
      </c>
      <c r="H9" s="38">
        <f t="shared" si="0"/>
        <v>42.4257674886764</v>
      </c>
      <c r="I9" s="41">
        <f t="shared" si="1"/>
        <v>5901</v>
      </c>
    </row>
    <row r="28" ht="27.75" customHeight="1"/>
    <row r="29" spans="3:7" ht="24.75" customHeight="1">
      <c r="C29" s="43" t="s">
        <v>11</v>
      </c>
      <c r="D29" s="43"/>
      <c r="E29" s="43"/>
      <c r="F29" s="43"/>
      <c r="G29" s="43"/>
    </row>
    <row r="30" spans="8:9" ht="24.75" customHeight="1" thickBot="1">
      <c r="H30" s="27" t="s">
        <v>3</v>
      </c>
      <c r="I30" s="26"/>
    </row>
    <row r="31" spans="1:9" ht="24.75" customHeight="1">
      <c r="A31" s="2"/>
      <c r="B31" s="3"/>
      <c r="C31" s="28" t="s">
        <v>4</v>
      </c>
      <c r="D31" s="4"/>
      <c r="E31" s="5" t="s">
        <v>13</v>
      </c>
      <c r="F31" s="6" t="s">
        <v>0</v>
      </c>
      <c r="G31" s="6" t="s">
        <v>14</v>
      </c>
      <c r="H31" s="6" t="s">
        <v>1</v>
      </c>
      <c r="I31" s="7" t="s">
        <v>2</v>
      </c>
    </row>
    <row r="32" spans="1:9" ht="24.75" customHeight="1">
      <c r="A32" s="8"/>
      <c r="B32" s="9"/>
      <c r="C32" s="10" t="s">
        <v>15</v>
      </c>
      <c r="D32" s="11"/>
      <c r="E32" s="23">
        <v>240101</v>
      </c>
      <c r="F32" s="36">
        <v>100</v>
      </c>
      <c r="G32" s="22">
        <v>203660</v>
      </c>
      <c r="H32" s="36">
        <f aca="true" t="shared" si="2" ref="H32:H37">(E32-G32)/G32*100</f>
        <v>17.893057055877442</v>
      </c>
      <c r="I32" s="25">
        <f aca="true" t="shared" si="3" ref="I32:I37">E32-G32</f>
        <v>36441</v>
      </c>
    </row>
    <row r="33" spans="1:9" ht="24.75" customHeight="1">
      <c r="A33" s="35" t="s">
        <v>8</v>
      </c>
      <c r="B33" s="44" t="s">
        <v>16</v>
      </c>
      <c r="C33" s="45"/>
      <c r="D33" s="46"/>
      <c r="E33" s="39">
        <v>125387</v>
      </c>
      <c r="F33" s="40">
        <f>ROUND(E33/E32*100,1)</f>
        <v>52.2</v>
      </c>
      <c r="G33" s="39">
        <v>102881</v>
      </c>
      <c r="H33" s="36">
        <f t="shared" si="2"/>
        <v>21.875759372478885</v>
      </c>
      <c r="I33" s="25">
        <f t="shared" si="3"/>
        <v>22506</v>
      </c>
    </row>
    <row r="34" spans="1:9" ht="24.75" customHeight="1">
      <c r="A34" s="8"/>
      <c r="B34" s="13"/>
      <c r="C34" s="15" t="s">
        <v>20</v>
      </c>
      <c r="D34" s="14"/>
      <c r="E34" s="33">
        <v>39136</v>
      </c>
      <c r="F34" s="40">
        <f>ROUND(E34/E32*100,1)</f>
        <v>16.3</v>
      </c>
      <c r="G34" s="34">
        <v>41998</v>
      </c>
      <c r="H34" s="36">
        <f t="shared" si="2"/>
        <v>-6.814610219534263</v>
      </c>
      <c r="I34" s="25">
        <f t="shared" si="3"/>
        <v>-2862</v>
      </c>
    </row>
    <row r="35" spans="1:9" ht="24.75" customHeight="1">
      <c r="A35" s="8"/>
      <c r="B35" s="13"/>
      <c r="C35" s="15" t="s">
        <v>17</v>
      </c>
      <c r="D35" s="14"/>
      <c r="E35" s="33">
        <v>29301</v>
      </c>
      <c r="F35" s="40">
        <f>ROUND(E35/E32*100,1)</f>
        <v>12.2</v>
      </c>
      <c r="G35" s="34">
        <v>27740</v>
      </c>
      <c r="H35" s="36">
        <f t="shared" si="2"/>
        <v>5.627253064167268</v>
      </c>
      <c r="I35" s="25">
        <f t="shared" si="3"/>
        <v>1561</v>
      </c>
    </row>
    <row r="36" spans="1:9" ht="24.75" customHeight="1">
      <c r="A36" s="8" t="s">
        <v>9</v>
      </c>
      <c r="B36" s="16"/>
      <c r="C36" s="17" t="s">
        <v>21</v>
      </c>
      <c r="D36" s="12"/>
      <c r="E36" s="23">
        <v>8388</v>
      </c>
      <c r="F36" s="40">
        <f>ROUND(E36/E32*100,1)</f>
        <v>3.5</v>
      </c>
      <c r="G36" s="22">
        <v>5577</v>
      </c>
      <c r="H36" s="36">
        <f t="shared" si="2"/>
        <v>50.403442711135014</v>
      </c>
      <c r="I36" s="25">
        <f t="shared" si="3"/>
        <v>2811</v>
      </c>
    </row>
    <row r="37" spans="1:9" ht="24.75" customHeight="1" thickBot="1">
      <c r="A37" s="18"/>
      <c r="B37" s="19"/>
      <c r="C37" s="20" t="s">
        <v>12</v>
      </c>
      <c r="D37" s="21"/>
      <c r="E37" s="24">
        <f>E32-(E33+E34+E35+E36)</f>
        <v>37889</v>
      </c>
      <c r="F37" s="42">
        <f>ROUND(E37/E32*100,1)</f>
        <v>15.8</v>
      </c>
      <c r="G37" s="24">
        <f>G32-(G33+G34+G35+G36)</f>
        <v>25464</v>
      </c>
      <c r="H37" s="38">
        <f t="shared" si="2"/>
        <v>48.794376374489474</v>
      </c>
      <c r="I37" s="41">
        <f t="shared" si="3"/>
        <v>12425</v>
      </c>
    </row>
    <row r="38" ht="24.75" customHeight="1"/>
    <row r="39" ht="24.75" customHeight="1"/>
  </sheetData>
  <sheetProtection/>
  <mergeCells count="4">
    <mergeCell ref="C1:G1"/>
    <mergeCell ref="C29:G29"/>
    <mergeCell ref="B5:D5"/>
    <mergeCell ref="B33:D33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2011-05-02T06:06:55Z</cp:lastPrinted>
  <dcterms:created xsi:type="dcterms:W3CDTF">2000-08-31T00:04:09Z</dcterms:created>
  <dcterms:modified xsi:type="dcterms:W3CDTF">2011-06-24T08:35:11Z</dcterms:modified>
  <cp:category/>
  <cp:version/>
  <cp:contentType/>
  <cp:contentStatus/>
</cp:coreProperties>
</file>