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<sst xmlns="http://schemas.openxmlformats.org/spreadsheetml/2006/main" count="34" uniqueCount="24">
  <si>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区分</t>
  </si>
  <si>
    <t>構成比</t>
  </si>
  <si>
    <t>増減率％</t>
  </si>
  <si>
    <t>増減数</t>
  </si>
  <si>
    <t>移</t>
  </si>
  <si>
    <t>出</t>
  </si>
  <si>
    <t xml:space="preserve">       （単位：トン）</t>
  </si>
  <si>
    <t>入</t>
  </si>
  <si>
    <t>移出貨物主要品種前年比較</t>
  </si>
  <si>
    <t>移入貨物主要品種前年比較</t>
  </si>
  <si>
    <t>その他の品種</t>
  </si>
  <si>
    <t>２２年</t>
  </si>
  <si>
    <t>２１年</t>
  </si>
  <si>
    <t>合計</t>
  </si>
  <si>
    <t>合計</t>
  </si>
  <si>
    <t>石油製品</t>
  </si>
  <si>
    <t>重油</t>
  </si>
  <si>
    <t>化学薬品</t>
  </si>
  <si>
    <t>その他輸送機械</t>
  </si>
  <si>
    <t>鋼材</t>
  </si>
  <si>
    <t>完成自動車</t>
  </si>
  <si>
    <t>石灰石</t>
  </si>
  <si>
    <t>（３）移出</t>
  </si>
  <si>
    <t>（４）移入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</si>
</sst>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176" fontId="3" fillId="0" borderId="29" xfId="0" applyNumberFormat="1" applyFont="1" applyBorder="1" applyAlignment="1">
      <alignment/>
    </xf>
    <xf numFmtId="176" fontId="3" fillId="0" borderId="30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Border="1" applyAlignment="1">
      <alignment shrinkToFit="1"/>
    </xf>
    <xf numFmtId="0" fontId="3" fillId="0" borderId="33" xfId="0" applyFont="1" applyBorder="1" applyAlignment="1">
      <alignment vertical="center" shrinkToFit="1"/>
    </xf>
    <xf numFmtId="0" fontId="4" fillId="0" borderId="0" xfId="0" applyFont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移出貨物構成比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"/>
          <c:y val="0.104"/>
          <c:w val="0.89875"/>
          <c:h val="0.895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Sheet1!$C$13:$C$17</c:f>
              <c:strCache/>
            </c:strRef>
          </c:cat>
          <c:val>
            <c:numRef>
              <c:f>Sheet1!$F$13:$F$17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移入貨物構成比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"/>
          <c:y val="0.1005"/>
          <c:w val="0.89225"/>
          <c:h val="0.892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Sheet1!$C$50:$C$54</c:f>
              <c:strCache/>
            </c:strRef>
          </c:cat>
          <c:val>
            <c:numRef>
              <c:f>Sheet1!$F$50:$F$54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18</xdr:row>
      <xdr:rowOff>19050</xdr:rowOff>
    </xdr:from>
    <xdr:to>
      <xdr:col>5</xdr:col>
      <xdr:colOff>571500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304800" y="3276600"/>
        <a:ext cx="28194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685800</xdr:colOff>
      <xdr:row>18</xdr:row>
      <xdr:rowOff>19050</xdr:rowOff>
    </xdr:from>
    <xdr:to>
      <xdr:col>8</xdr:col>
      <xdr:colOff>857250</xdr:colOff>
      <xdr:row>34</xdr:row>
      <xdr:rowOff>114300</xdr:rowOff>
    </xdr:to>
    <xdr:graphicFrame>
      <xdr:nvGraphicFramePr>
        <xdr:cNvPr id="2" name="Chart 2"/>
        <xdr:cNvGraphicFramePr/>
      </xdr:nvGraphicFramePr>
      <xdr:xfrm>
        <a:off x="3238500" y="3276600"/>
        <a:ext cx="28289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1</xdr:row>
      <xdr:rowOff>66675</xdr:rowOff>
    </xdr:from>
    <xdr:to>
      <xdr:col>8</xdr:col>
      <xdr:colOff>1028700</xdr:colOff>
      <xdr:row>7</xdr:row>
      <xdr:rowOff>266700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247650"/>
          <a:ext cx="610552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主な品種は石油製品と重油で、この２品種で移出全体の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51.7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石油製品を前年と比較すると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6.6%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増加し、その主な移出先は東京都、北海道及び静岡県の順となっている。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重油を前年と比較すると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7.9%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減少し、その主な移出先は福島県及び三重県の順となっている。</a:t>
          </a:r>
        </a:p>
      </xdr:txBody>
    </xdr:sp>
    <xdr:clientData/>
  </xdr:twoCellAnchor>
  <xdr:twoCellAnchor>
    <xdr:from>
      <xdr:col>0</xdr:col>
      <xdr:colOff>142875</xdr:colOff>
      <xdr:row>36</xdr:row>
      <xdr:rowOff>114300</xdr:rowOff>
    </xdr:from>
    <xdr:to>
      <xdr:col>8</xdr:col>
      <xdr:colOff>1019175</xdr:colOff>
      <xdr:row>44</xdr:row>
      <xdr:rowOff>152400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42875" y="6505575"/>
          <a:ext cx="6086475" cy="1419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主な品種は石油製品と鋼材で、この２品種で移入全体の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43.1%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石油製品を前年と比較すると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0.5%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増加し、その主な移入先は神奈川県、三重県及び茨城県の順となっている。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鋼材を前年と比較すると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31.5%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増加し、その主な移入先は兵庫県、大阪府及び千葉県の順となっている。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34">
      <selection activeCell="K49" sqref="K49"/>
    </sheetView>
  </sheetViews>
  <sheetFormatPr defaultColWidth="9.00390625" defaultRowHeight="13.5"/>
  <cols>
    <col min="1" max="1" width="4.125" style="4" customWidth="1"/>
    <col min="2" max="2" width="1.625" style="4" customWidth="1"/>
    <col min="3" max="3" width="12.625" style="4" customWidth="1"/>
    <col min="4" max="4" width="1.4921875" style="4" customWidth="1"/>
    <col min="5" max="5" width="13.625" style="4" customWidth="1"/>
    <col min="6" max="6" width="10.625" style="4" customWidth="1"/>
    <col min="7" max="7" width="13.625" style="4" customWidth="1"/>
    <col min="8" max="8" width="10.625" style="4" customWidth="1"/>
    <col min="9" max="9" width="13.625" style="4" customWidth="1"/>
    <col min="10" max="16384" width="9.00390625" style="4" customWidth="1"/>
  </cols>
  <sheetData>
    <row r="1" ht="14.25">
      <c r="A1" s="31" t="s">
        <v>22</v>
      </c>
    </row>
    <row r="8" ht="21" customHeight="1"/>
    <row r="9" spans="5:7" ht="17.25" customHeight="1">
      <c r="E9" s="35" t="s">
        <v>8</v>
      </c>
      <c r="F9" s="35"/>
      <c r="G9" s="35"/>
    </row>
    <row r="10" ht="14.25" thickBot="1">
      <c r="H10" s="4" t="s">
        <v>6</v>
      </c>
    </row>
    <row r="11" spans="1:9" ht="13.5">
      <c r="A11" s="11"/>
      <c r="B11" s="12"/>
      <c r="C11" s="13" t="s">
        <v>0</v>
      </c>
      <c r="D11" s="14"/>
      <c r="E11" s="15" t="s">
        <v>11</v>
      </c>
      <c r="F11" s="16" t="s">
        <v>1</v>
      </c>
      <c r="G11" s="16" t="s">
        <v>12</v>
      </c>
      <c r="H11" s="16" t="s">
        <v>2</v>
      </c>
      <c r="I11" s="17" t="s">
        <v>3</v>
      </c>
    </row>
    <row r="12" spans="1:9" ht="13.5">
      <c r="A12" s="18"/>
      <c r="B12" s="1"/>
      <c r="C12" s="8" t="s">
        <v>14</v>
      </c>
      <c r="D12" s="2"/>
      <c r="E12" s="23">
        <v>31582317</v>
      </c>
      <c r="F12" s="29">
        <v>100</v>
      </c>
      <c r="G12" s="25">
        <v>30401490</v>
      </c>
      <c r="H12" s="29">
        <f aca="true" t="shared" si="0" ref="H12:H17">(E12-G12)/G12*100</f>
        <v>3.884108969659053</v>
      </c>
      <c r="I12" s="27">
        <f aca="true" t="shared" si="1" ref="I12:I17">E12-G12</f>
        <v>1180827</v>
      </c>
    </row>
    <row r="13" spans="1:9" ht="13.5">
      <c r="A13" s="19" t="s">
        <v>4</v>
      </c>
      <c r="B13" s="5"/>
      <c r="C13" s="9" t="s">
        <v>15</v>
      </c>
      <c r="D13" s="3"/>
      <c r="E13" s="23">
        <v>10382139</v>
      </c>
      <c r="F13" s="29">
        <f>E13/E12*100</f>
        <v>32.873265758177276</v>
      </c>
      <c r="G13" s="25">
        <v>9739870</v>
      </c>
      <c r="H13" s="29">
        <f t="shared" si="0"/>
        <v>6.594225590279952</v>
      </c>
      <c r="I13" s="27">
        <f t="shared" si="1"/>
        <v>642269</v>
      </c>
    </row>
    <row r="14" spans="1:9" ht="13.5">
      <c r="A14" s="19"/>
      <c r="B14" s="6"/>
      <c r="C14" s="10" t="s">
        <v>16</v>
      </c>
      <c r="D14" s="7"/>
      <c r="E14" s="23">
        <v>5927199</v>
      </c>
      <c r="F14" s="29">
        <f>E14/E12*100</f>
        <v>18.767460918082737</v>
      </c>
      <c r="G14" s="25">
        <v>6438369</v>
      </c>
      <c r="H14" s="29">
        <f t="shared" si="0"/>
        <v>-7.9394331079812295</v>
      </c>
      <c r="I14" s="27">
        <f t="shared" si="1"/>
        <v>-511170</v>
      </c>
    </row>
    <row r="15" spans="1:9" ht="13.5">
      <c r="A15" s="19"/>
      <c r="B15" s="5"/>
      <c r="C15" s="9" t="s">
        <v>17</v>
      </c>
      <c r="D15" s="3"/>
      <c r="E15" s="23">
        <v>3858751</v>
      </c>
      <c r="F15" s="29">
        <f>E15/E12*100</f>
        <v>12.218074437033863</v>
      </c>
      <c r="G15" s="25">
        <v>2835761</v>
      </c>
      <c r="H15" s="29">
        <f t="shared" si="0"/>
        <v>36.07461982868091</v>
      </c>
      <c r="I15" s="27">
        <f t="shared" si="1"/>
        <v>1022990</v>
      </c>
    </row>
    <row r="16" spans="1:9" ht="13.5">
      <c r="A16" s="19" t="s">
        <v>5</v>
      </c>
      <c r="B16" s="6"/>
      <c r="C16" s="33" t="s">
        <v>18</v>
      </c>
      <c r="D16" s="7"/>
      <c r="E16" s="23">
        <v>1564136</v>
      </c>
      <c r="F16" s="29">
        <f>E16/E12*100</f>
        <v>4.952568869472116</v>
      </c>
      <c r="G16" s="25">
        <v>1218560</v>
      </c>
      <c r="H16" s="29">
        <f t="shared" si="0"/>
        <v>28.359374999999996</v>
      </c>
      <c r="I16" s="27">
        <f t="shared" si="1"/>
        <v>345576</v>
      </c>
    </row>
    <row r="17" spans="1:9" ht="14.25" thickBot="1">
      <c r="A17" s="20"/>
      <c r="B17" s="21"/>
      <c r="C17" s="34" t="s">
        <v>10</v>
      </c>
      <c r="D17" s="22"/>
      <c r="E17" s="24">
        <f>E12-(E13+E14+E15+E16)</f>
        <v>9850092</v>
      </c>
      <c r="F17" s="30">
        <f>E17/E12*100</f>
        <v>31.188630017234008</v>
      </c>
      <c r="G17" s="26">
        <f>G12-(G13+G14+G15+G16)</f>
        <v>10168930</v>
      </c>
      <c r="H17" s="30">
        <f t="shared" si="0"/>
        <v>-3.135413460413239</v>
      </c>
      <c r="I17" s="28">
        <f t="shared" si="1"/>
        <v>-318838</v>
      </c>
    </row>
    <row r="36" ht="14.25">
      <c r="A36" s="31" t="s">
        <v>23</v>
      </c>
    </row>
    <row r="46" spans="5:7" ht="18" customHeight="1">
      <c r="E46" s="35" t="s">
        <v>9</v>
      </c>
      <c r="F46" s="35"/>
      <c r="G46" s="35"/>
    </row>
    <row r="47" ht="14.25" thickBot="1">
      <c r="H47" s="4" t="s">
        <v>6</v>
      </c>
    </row>
    <row r="48" spans="1:9" ht="13.5">
      <c r="A48" s="11"/>
      <c r="B48" s="12"/>
      <c r="C48" s="13" t="s">
        <v>0</v>
      </c>
      <c r="D48" s="14"/>
      <c r="E48" s="15" t="s">
        <v>11</v>
      </c>
      <c r="F48" s="16" t="s">
        <v>1</v>
      </c>
      <c r="G48" s="16" t="s">
        <v>12</v>
      </c>
      <c r="H48" s="16" t="s">
        <v>2</v>
      </c>
      <c r="I48" s="17" t="s">
        <v>3</v>
      </c>
    </row>
    <row r="49" spans="1:9" ht="13.5">
      <c r="A49" s="18"/>
      <c r="B49" s="1"/>
      <c r="C49" s="8" t="s">
        <v>13</v>
      </c>
      <c r="D49" s="2"/>
      <c r="E49" s="23">
        <v>29121973</v>
      </c>
      <c r="F49" s="29">
        <v>100</v>
      </c>
      <c r="G49" s="25">
        <v>26868729</v>
      </c>
      <c r="H49" s="29">
        <f aca="true" t="shared" si="2" ref="H49:H54">(E49-G49)/G49*100</f>
        <v>8.386120534395207</v>
      </c>
      <c r="I49" s="27">
        <f aca="true" t="shared" si="3" ref="I49:I54">E49-G49</f>
        <v>2253244</v>
      </c>
    </row>
    <row r="50" spans="1:9" ht="13.5">
      <c r="A50" s="19" t="s">
        <v>4</v>
      </c>
      <c r="B50" s="5"/>
      <c r="C50" s="9" t="s">
        <v>15</v>
      </c>
      <c r="D50" s="3"/>
      <c r="E50" s="23">
        <v>6551429</v>
      </c>
      <c r="F50" s="29">
        <f>E50/E49*100</f>
        <v>22.496514916760617</v>
      </c>
      <c r="G50" s="25">
        <v>6515745</v>
      </c>
      <c r="H50" s="29">
        <f t="shared" si="2"/>
        <v>0.5476580191520694</v>
      </c>
      <c r="I50" s="27">
        <f t="shared" si="3"/>
        <v>35684</v>
      </c>
    </row>
    <row r="51" spans="1:9" ht="13.5">
      <c r="A51" s="19"/>
      <c r="B51" s="6"/>
      <c r="C51" s="10" t="s">
        <v>19</v>
      </c>
      <c r="D51" s="7"/>
      <c r="E51" s="23">
        <v>5996751</v>
      </c>
      <c r="F51" s="29">
        <f>E51/E49*100</f>
        <v>20.591843141946462</v>
      </c>
      <c r="G51" s="25">
        <v>4561903</v>
      </c>
      <c r="H51" s="29">
        <f t="shared" si="2"/>
        <v>31.452838870094347</v>
      </c>
      <c r="I51" s="27">
        <f t="shared" si="3"/>
        <v>1434848</v>
      </c>
    </row>
    <row r="52" spans="1:9" ht="13.5">
      <c r="A52" s="19"/>
      <c r="B52" s="5"/>
      <c r="C52" s="9" t="s">
        <v>20</v>
      </c>
      <c r="D52" s="3"/>
      <c r="E52" s="23">
        <v>3344702</v>
      </c>
      <c r="F52" s="29">
        <f>E52/E49*100</f>
        <v>11.485149031626394</v>
      </c>
      <c r="G52" s="25">
        <v>2832019</v>
      </c>
      <c r="H52" s="29">
        <f t="shared" si="2"/>
        <v>18.10309182247718</v>
      </c>
      <c r="I52" s="27">
        <f t="shared" si="3"/>
        <v>512683</v>
      </c>
    </row>
    <row r="53" spans="1:9" ht="13.5" customHeight="1">
      <c r="A53" s="19" t="s">
        <v>7</v>
      </c>
      <c r="B53" s="6"/>
      <c r="C53" s="10" t="s">
        <v>21</v>
      </c>
      <c r="D53" s="7"/>
      <c r="E53" s="23">
        <v>2436836</v>
      </c>
      <c r="F53" s="29">
        <f>E53/E49*100</f>
        <v>8.367688549124058</v>
      </c>
      <c r="G53" s="25">
        <v>2289175</v>
      </c>
      <c r="H53" s="29">
        <f t="shared" si="2"/>
        <v>6.450402437559383</v>
      </c>
      <c r="I53" s="27">
        <f t="shared" si="3"/>
        <v>147661</v>
      </c>
    </row>
    <row r="54" spans="1:9" ht="14.25" thickBot="1">
      <c r="A54" s="20"/>
      <c r="B54" s="21"/>
      <c r="C54" s="32" t="s">
        <v>10</v>
      </c>
      <c r="D54" s="22"/>
      <c r="E54" s="24">
        <f>E49-(E50+E51+E52+E53)</f>
        <v>10792255</v>
      </c>
      <c r="F54" s="30">
        <f>E54/E49*100</f>
        <v>37.05880436054247</v>
      </c>
      <c r="G54" s="26">
        <f>G49-(G50+G51+G52+G53)</f>
        <v>10669887</v>
      </c>
      <c r="H54" s="30">
        <f t="shared" si="2"/>
        <v>1.1468537576827196</v>
      </c>
      <c r="I54" s="28">
        <f t="shared" si="3"/>
        <v>122368</v>
      </c>
    </row>
  </sheetData>
  <sheetProtection/>
  <mergeCells count="2">
    <mergeCell ref="E9:G9"/>
    <mergeCell ref="E46:G46"/>
  </mergeCells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千葉県</cp:lastModifiedBy>
  <cp:lastPrinted>2011-05-02T05:50:08Z</cp:lastPrinted>
  <dcterms:created xsi:type="dcterms:W3CDTF">2000-09-01T05:16:43Z</dcterms:created>
  <dcterms:modified xsi:type="dcterms:W3CDTF">2011-06-24T08:33:22Z</dcterms:modified>
  <cp:category/>
  <cp:version/>
  <cp:contentType/>
  <cp:contentStatus/>
</cp:coreProperties>
</file>