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65311" windowWidth="11100" windowHeight="90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<sst xmlns="http://schemas.openxmlformats.org/spreadsheetml/2006/main" count="34" uniqueCount="23">
  <si>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</si>
  <si>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</si>
  <si>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</si>
  <si>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</si>
  <si>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</si>
  <si>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</si>
  <si>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</si>
  <si>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</si>
  <si>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</si>
  <si>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</si>
  <si>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</si>
  <si>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２０年</t>
  </si>
  <si>
    <t>１９年</t>
  </si>
  <si>
    <t>合計</t>
  </si>
  <si>
    <t>合計</t>
  </si>
  <si>
    <t>砂利・砂</t>
  </si>
  <si>
    <t>鋼材</t>
  </si>
  <si>
    <t>鉄鋼</t>
  </si>
  <si>
    <t>セメント</t>
  </si>
  <si>
    <t>その他輸送機械</t>
  </si>
  <si>
    <t>石灰石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</si>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</sst>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425"/>
          <c:w val="0.899"/>
          <c:h val="0.8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075"/>
          <c:w val="0.89225"/>
          <c:h val="0.89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その他輸送機械　
34%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8290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8290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</xdr:row>
      <xdr:rowOff>104775</xdr:rowOff>
    </xdr:from>
    <xdr:to>
      <xdr:col>8</xdr:col>
      <xdr:colOff>1028700</xdr:colOff>
      <xdr:row>8</xdr:row>
      <xdr:rowOff>381000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295275"/>
          <a:ext cx="621030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移出は16,583,325トンで、前年と比較すると554千トン(3.2%)の減少であった。
　主な品種は砂利・砂と鋼材で、この２品種で移出全体の79.2%を占めている。
　砂利・砂を前年と比較すると4.1%減少し、その主な移出先は東京都、神奈川県及び千葉港の順となっている。
　鋼材を前年と比較すると0.5%増加し、その主な移出先は千葉港、神奈川県及び大阪府の順となっている。</a:t>
          </a:r>
        </a:p>
      </xdr:txBody>
    </xdr:sp>
    <xdr:clientData/>
  </xdr:twoCellAnchor>
  <xdr:twoCellAnchor>
    <xdr:from>
      <xdr:col>0</xdr:col>
      <xdr:colOff>295275</xdr:colOff>
      <xdr:row>36</xdr:row>
      <xdr:rowOff>19050</xdr:rowOff>
    </xdr:from>
    <xdr:to>
      <xdr:col>8</xdr:col>
      <xdr:colOff>1000125</xdr:colOff>
      <xdr:row>44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5275" y="6953250"/>
          <a:ext cx="591502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移入は9,453,516トンで、前年と比較すると101千トン(1.1%)の減少であった。
　主な品種はその他輸送機械と石灰石で、この２品種で移入全体の63.1%を占めている。
　その他輸送機械(空シャーシ)を前年と比較すると3.1%減少し、その主な移入先は千葉港及び神奈川県となっている。
　石灰石を前年と比較すると1.1%減少し、移入先は高知県のみとなっている。</a:t>
          </a:r>
        </a:p>
      </xdr:txBody>
    </xdr:sp>
    <xdr:clientData/>
  </xdr:twoCellAnchor>
  <xdr:twoCellAnchor>
    <xdr:from>
      <xdr:col>2</xdr:col>
      <xdr:colOff>828675</xdr:colOff>
      <xdr:row>25</xdr:row>
      <xdr:rowOff>76200</xdr:rowOff>
    </xdr:from>
    <xdr:to>
      <xdr:col>4</xdr:col>
      <xdr:colOff>685800</xdr:colOff>
      <xdr:row>28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66825" y="5105400"/>
          <a:ext cx="9334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
移　出
1,658万トン</a:t>
          </a:r>
        </a:p>
      </xdr:txBody>
    </xdr:sp>
    <xdr:clientData/>
  </xdr:twoCellAnchor>
  <xdr:twoCellAnchor>
    <xdr:from>
      <xdr:col>6</xdr:col>
      <xdr:colOff>847725</xdr:colOff>
      <xdr:row>25</xdr:row>
      <xdr:rowOff>76200</xdr:rowOff>
    </xdr:from>
    <xdr:to>
      <xdr:col>7</xdr:col>
      <xdr:colOff>685800</xdr:colOff>
      <xdr:row>28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10050" y="5105400"/>
          <a:ext cx="876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
移　入
945万トン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21</v>
      </c>
    </row>
    <row r="8" ht="20.25" customHeight="1"/>
    <row r="9" spans="5:7" ht="61.5" customHeight="1">
      <c r="E9" s="33" t="s">
        <v>8</v>
      </c>
      <c r="F9" s="33"/>
      <c r="G9" s="33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16583325</v>
      </c>
      <c r="F12" s="30">
        <v>100</v>
      </c>
      <c r="G12" s="26">
        <v>17137284</v>
      </c>
      <c r="H12" s="30">
        <f aca="true" t="shared" si="0" ref="H12:H17">(E12-G12)/G12*100</f>
        <v>-3.2324783787209226</v>
      </c>
      <c r="I12" s="28">
        <f aca="true" t="shared" si="1" ref="I12:I17">E12-G12</f>
        <v>-553959</v>
      </c>
    </row>
    <row r="13" spans="1:9" ht="13.5">
      <c r="A13" s="19" t="s">
        <v>4</v>
      </c>
      <c r="B13" s="5"/>
      <c r="C13" s="9" t="s">
        <v>15</v>
      </c>
      <c r="D13" s="3"/>
      <c r="E13" s="24">
        <v>9983412</v>
      </c>
      <c r="F13" s="30">
        <f>E13/E12*100</f>
        <v>60.20150964899983</v>
      </c>
      <c r="G13" s="26">
        <v>10414699</v>
      </c>
      <c r="H13" s="30">
        <f t="shared" si="0"/>
        <v>-4.141137444298678</v>
      </c>
      <c r="I13" s="28">
        <f t="shared" si="1"/>
        <v>-431287</v>
      </c>
    </row>
    <row r="14" spans="1:9" ht="13.5">
      <c r="A14" s="19"/>
      <c r="B14" s="6"/>
      <c r="C14" s="10" t="s">
        <v>16</v>
      </c>
      <c r="D14" s="7"/>
      <c r="E14" s="24">
        <v>3158923</v>
      </c>
      <c r="F14" s="30">
        <f>E14/E12*100</f>
        <v>19.048791481804763</v>
      </c>
      <c r="G14" s="26">
        <v>3144440</v>
      </c>
      <c r="H14" s="30">
        <f t="shared" si="0"/>
        <v>0.46059075701873786</v>
      </c>
      <c r="I14" s="28">
        <f t="shared" si="1"/>
        <v>14483</v>
      </c>
    </row>
    <row r="15" spans="1:9" ht="13.5">
      <c r="A15" s="19"/>
      <c r="B15" s="5"/>
      <c r="C15" s="9" t="s">
        <v>17</v>
      </c>
      <c r="D15" s="3"/>
      <c r="E15" s="24">
        <v>1720433</v>
      </c>
      <c r="F15" s="30">
        <f>E15/E12*100</f>
        <v>10.374475565063097</v>
      </c>
      <c r="G15" s="26">
        <v>1889019</v>
      </c>
      <c r="H15" s="30">
        <f t="shared" si="0"/>
        <v>-8.924526434090922</v>
      </c>
      <c r="I15" s="28">
        <f t="shared" si="1"/>
        <v>-168586</v>
      </c>
    </row>
    <row r="16" spans="1:9" ht="13.5">
      <c r="A16" s="19" t="s">
        <v>5</v>
      </c>
      <c r="B16" s="6"/>
      <c r="C16" s="10" t="s">
        <v>18</v>
      </c>
      <c r="D16" s="7"/>
      <c r="E16" s="24">
        <v>584346</v>
      </c>
      <c r="F16" s="30">
        <f>E16/E12*100</f>
        <v>3.5236962430634384</v>
      </c>
      <c r="G16" s="26">
        <v>520914</v>
      </c>
      <c r="H16" s="30">
        <f t="shared" si="0"/>
        <v>12.177058017254287</v>
      </c>
      <c r="I16" s="28">
        <f t="shared" si="1"/>
        <v>63432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1136211</v>
      </c>
      <c r="F17" s="31">
        <f>E17/E12*100</f>
        <v>6.851527061068875</v>
      </c>
      <c r="G17" s="27">
        <f>G12-(G13+G14+G15+G16)</f>
        <v>1168212</v>
      </c>
      <c r="H17" s="31">
        <f t="shared" si="0"/>
        <v>-2.739314439502419</v>
      </c>
      <c r="I17" s="29">
        <f t="shared" si="1"/>
        <v>-32001</v>
      </c>
    </row>
    <row r="36" ht="14.25">
      <c r="A36" s="32" t="s">
        <v>22</v>
      </c>
    </row>
    <row r="45" ht="16.5" customHeight="1"/>
    <row r="46" spans="5:7" ht="14.25" customHeight="1">
      <c r="E46" s="33" t="s">
        <v>9</v>
      </c>
      <c r="F46" s="33"/>
      <c r="G46" s="33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9453516</v>
      </c>
      <c r="F49" s="30">
        <v>100</v>
      </c>
      <c r="G49" s="26">
        <v>9562087</v>
      </c>
      <c r="H49" s="30">
        <f aca="true" t="shared" si="2" ref="H49:H54">(E49-G49)/G49*100</f>
        <v>-1.1354320453265068</v>
      </c>
      <c r="I49" s="28">
        <f aca="true" t="shared" si="3" ref="I49:I54">E49-G49</f>
        <v>-108571</v>
      </c>
    </row>
    <row r="50" spans="1:9" ht="13.5">
      <c r="A50" s="19" t="s">
        <v>4</v>
      </c>
      <c r="B50" s="34" t="s">
        <v>19</v>
      </c>
      <c r="C50" s="35"/>
      <c r="D50" s="36"/>
      <c r="E50" s="24">
        <v>3178680</v>
      </c>
      <c r="F50" s="30">
        <f>E50/E49*100</f>
        <v>33.62431501676202</v>
      </c>
      <c r="G50" s="26">
        <v>3278880</v>
      </c>
      <c r="H50" s="30">
        <f t="shared" si="2"/>
        <v>-3.0559215341824038</v>
      </c>
      <c r="I50" s="28">
        <f t="shared" si="3"/>
        <v>-100200</v>
      </c>
    </row>
    <row r="51" spans="1:9" ht="13.5">
      <c r="A51" s="19"/>
      <c r="B51" s="6"/>
      <c r="C51" s="10" t="s">
        <v>20</v>
      </c>
      <c r="D51" s="7"/>
      <c r="E51" s="24">
        <v>2784828</v>
      </c>
      <c r="F51" s="30">
        <f>E51/E49*100</f>
        <v>29.458119074426914</v>
      </c>
      <c r="G51" s="26">
        <v>2815855</v>
      </c>
      <c r="H51" s="30">
        <f t="shared" si="2"/>
        <v>-1.1018678163470776</v>
      </c>
      <c r="I51" s="28">
        <f t="shared" si="3"/>
        <v>-31027</v>
      </c>
    </row>
    <row r="52" spans="1:9" ht="13.5">
      <c r="A52" s="19"/>
      <c r="B52" s="5"/>
      <c r="C52" s="9" t="s">
        <v>15</v>
      </c>
      <c r="D52" s="3"/>
      <c r="E52" s="24">
        <v>829359</v>
      </c>
      <c r="F52" s="30">
        <f>E52/E49*100</f>
        <v>8.773021593235788</v>
      </c>
      <c r="G52" s="26">
        <v>979200</v>
      </c>
      <c r="H52" s="30">
        <f t="shared" si="2"/>
        <v>-15.302389705882351</v>
      </c>
      <c r="I52" s="28">
        <f t="shared" si="3"/>
        <v>-149841</v>
      </c>
    </row>
    <row r="53" spans="1:9" ht="13.5" customHeight="1">
      <c r="A53" s="19" t="s">
        <v>7</v>
      </c>
      <c r="B53" s="6"/>
      <c r="C53" s="10" t="s">
        <v>17</v>
      </c>
      <c r="D53" s="7"/>
      <c r="E53" s="24">
        <v>633885</v>
      </c>
      <c r="F53" s="30">
        <f>E53/E49*100</f>
        <v>6.705282986774444</v>
      </c>
      <c r="G53" s="26">
        <v>638264</v>
      </c>
      <c r="H53" s="30">
        <f t="shared" si="2"/>
        <v>-0.6860797412982715</v>
      </c>
      <c r="I53" s="28">
        <f t="shared" si="3"/>
        <v>-4379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2026764</v>
      </c>
      <c r="F54" s="31">
        <f>E54/E49*100</f>
        <v>21.43926132880084</v>
      </c>
      <c r="G54" s="27">
        <f>G49-(G50+G51+G52+G53)</f>
        <v>1849888</v>
      </c>
      <c r="H54" s="31">
        <f t="shared" si="2"/>
        <v>9.561443719836012</v>
      </c>
      <c r="I54" s="29">
        <f t="shared" si="3"/>
        <v>176876</v>
      </c>
    </row>
  </sheetData>
  <mergeCells count="3">
    <mergeCell ref="E9:G9"/>
    <mergeCell ref="E46:G46"/>
    <mergeCell ref="B50:D50"/>
  </mergeCells>
  <printOptions/>
  <pageMargins left="0.59" right="0.75" top="0.43" bottom="1" header="0.4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2009-07-22T05:19:22Z</cp:lastPrinted>
  <dcterms:created xsi:type="dcterms:W3CDTF">2000-09-01T05:16:43Z</dcterms:created>
  <dcterms:modified xsi:type="dcterms:W3CDTF">2009-07-22T05:19:53Z</dcterms:modified>
  <cp:category/>
  <cp:version/>
  <cp:contentType/>
  <cp:contentStatus/>
</cp:coreProperties>
</file>