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<sst xmlns="http://schemas.openxmlformats.org/spreadsheetml/2006/main" count="34" uniqueCount="23">
  <si>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</si>
  <si>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</si>
  <si>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</si>
  <si>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</si>
  <si>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</si>
  <si>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</si>
  <si>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</si>
  <si>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</si>
  <si>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</si>
  <si>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</si>
  <si>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</si>
  <si>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２０年</t>
  </si>
  <si>
    <t>１９年</t>
  </si>
  <si>
    <t>合計</t>
  </si>
  <si>
    <t>石油製品</t>
  </si>
  <si>
    <t>完成自動車</t>
  </si>
  <si>
    <t>鋼材</t>
  </si>
  <si>
    <t>化学薬品</t>
  </si>
  <si>
    <t>原油</t>
  </si>
  <si>
    <t>ＬＮＧ（液化天然ガス）</t>
  </si>
  <si>
    <t>鉄鉱石</t>
  </si>
  <si>
    <t>（１）輸出</t>
  </si>
  <si>
    <t>（２）輸入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</si>
</sst>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18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3"/>
          <c:w val="0.868"/>
          <c:h val="0.89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0033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425"/>
          <c:w val="0.84725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LNG(液化天然ガス)
30%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405765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403860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</xdr:row>
      <xdr:rowOff>28575</xdr:rowOff>
    </xdr:from>
    <xdr:to>
      <xdr:col>9</xdr:col>
      <xdr:colOff>0</xdr:colOff>
      <xdr:row>7</xdr:row>
      <xdr:rowOff>609600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7625" y="209550"/>
          <a:ext cx="626745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輸出は12,160,639トンで、前年と比較すると1,949千トン(19.1%)の増加であった。
　主な品種は石油製品と完成自動車で、この２品種で輸出全体の65.9%を占めている。
　石油製品を前年と比較すると109.8%増加し、その主な輸出先はシンガポール、オーストラリア及び中国の順となっている。
　完成自動車を前年と比較すると46.3%増加し、その主な輸出先はアメリカ、チリ及びニュージーランドの順となっている。</a:t>
          </a:r>
        </a:p>
      </xdr:txBody>
    </xdr:sp>
    <xdr:clientData/>
  </xdr:twoCellAnchor>
  <xdr:twoCellAnchor>
    <xdr:from>
      <xdr:col>0</xdr:col>
      <xdr:colOff>38100</xdr:colOff>
      <xdr:row>35</xdr:row>
      <xdr:rowOff>47625</xdr:rowOff>
    </xdr:from>
    <xdr:to>
      <xdr:col>8</xdr:col>
      <xdr:colOff>923925</xdr:colOff>
      <xdr:row>44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" y="7029450"/>
          <a:ext cx="61055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輸入は84,123,981トンで、前年と比較すると5340千トン(6.0%)の減少であった。
　主な品種は原油とLNG（液化天然ガス）で、この２品種で輸入全体の64.4%を占めている。
　原油を前年と比較すると9.8%減少し、その主な輸入先はアラブ首長国、サウジアラビア及びイランの順となっている。
　LNG(液化天然ガス)を前年と比較すると0.8%増加し、その主な輸入先はブルネイ、マレーシア及びオーストラリアの順となっている。</a:t>
          </a:r>
        </a:p>
      </xdr:txBody>
    </xdr:sp>
    <xdr:clientData/>
  </xdr:twoCellAnchor>
  <xdr:twoCellAnchor>
    <xdr:from>
      <xdr:col>2</xdr:col>
      <xdr:colOff>933450</xdr:colOff>
      <xdr:row>24</xdr:row>
      <xdr:rowOff>133350</xdr:rowOff>
    </xdr:from>
    <xdr:to>
      <xdr:col>4</xdr:col>
      <xdr:colOff>619125</xdr:colOff>
      <xdr:row>27</xdr:row>
      <xdr:rowOff>161925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71600" y="5219700"/>
          <a:ext cx="771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　輸　出
1,216万トン</a:t>
          </a:r>
        </a:p>
      </xdr:txBody>
    </xdr:sp>
    <xdr:clientData/>
  </xdr:twoCellAnchor>
  <xdr:twoCellAnchor>
    <xdr:from>
      <xdr:col>6</xdr:col>
      <xdr:colOff>952500</xdr:colOff>
      <xdr:row>24</xdr:row>
      <xdr:rowOff>133350</xdr:rowOff>
    </xdr:from>
    <xdr:to>
      <xdr:col>7</xdr:col>
      <xdr:colOff>742950</xdr:colOff>
      <xdr:row>28</xdr:row>
      <xdr:rowOff>19050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4324350" y="5210175"/>
          <a:ext cx="828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
輸　入
8,412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5">
      <selection activeCell="L28" sqref="L28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4.375" style="1" customWidth="1"/>
    <col min="10" max="16384" width="9.00390625" style="1" customWidth="1"/>
  </cols>
  <sheetData>
    <row r="1" ht="14.25">
      <c r="A1" s="29" t="s">
        <v>21</v>
      </c>
    </row>
    <row r="8" ht="71.25" customHeight="1"/>
    <row r="9" spans="5:7" ht="21" customHeight="1">
      <c r="E9" s="30" t="s">
        <v>5</v>
      </c>
      <c r="F9" s="30"/>
      <c r="G9" s="30"/>
    </row>
    <row r="10" ht="11.25" customHeight="1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12160639</v>
      </c>
      <c r="F12" s="10">
        <v>100</v>
      </c>
      <c r="G12" s="9">
        <v>10211890</v>
      </c>
      <c r="H12" s="10">
        <f aca="true" t="shared" si="0" ref="H12:H17">(E12-G12)/G12*100</f>
        <v>19.08313740159755</v>
      </c>
      <c r="I12" s="19">
        <f aca="true" t="shared" si="1" ref="I12:I17">E12-G12</f>
        <v>1948749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5631898</v>
      </c>
      <c r="F13" s="10">
        <f>E13/E12*100</f>
        <v>46.312516965596956</v>
      </c>
      <c r="G13" s="9">
        <v>2683789</v>
      </c>
      <c r="H13" s="10">
        <f t="shared" si="0"/>
        <v>109.84876232818601</v>
      </c>
      <c r="I13" s="19">
        <f t="shared" si="1"/>
        <v>2948109</v>
      </c>
    </row>
    <row r="14" spans="1:9" ht="15" customHeight="1">
      <c r="A14" s="20"/>
      <c r="B14" s="4"/>
      <c r="C14" s="5" t="s">
        <v>15</v>
      </c>
      <c r="D14" s="6"/>
      <c r="E14" s="8">
        <v>2388523</v>
      </c>
      <c r="F14" s="10">
        <f>E14/E12*100</f>
        <v>19.641426737525883</v>
      </c>
      <c r="G14" s="9">
        <v>3110487</v>
      </c>
      <c r="H14" s="10">
        <f t="shared" si="0"/>
        <v>-23.210641934848145</v>
      </c>
      <c r="I14" s="19">
        <f t="shared" si="1"/>
        <v>-721964</v>
      </c>
    </row>
    <row r="15" spans="1:9" ht="15" customHeight="1">
      <c r="A15" s="20"/>
      <c r="B15" s="2"/>
      <c r="C15" s="7" t="s">
        <v>16</v>
      </c>
      <c r="D15" s="3"/>
      <c r="E15" s="8">
        <v>1687516</v>
      </c>
      <c r="F15" s="10">
        <f>E15/E12*100</f>
        <v>13.87686946384972</v>
      </c>
      <c r="G15" s="9">
        <v>1687207</v>
      </c>
      <c r="H15" s="10">
        <f t="shared" si="0"/>
        <v>0.01831429101467692</v>
      </c>
      <c r="I15" s="19">
        <f t="shared" si="1"/>
        <v>309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1349976</v>
      </c>
      <c r="F16" s="10">
        <f>E16/E12*100</f>
        <v>11.101192955403082</v>
      </c>
      <c r="G16" s="9">
        <v>1733953</v>
      </c>
      <c r="H16" s="10">
        <f t="shared" si="0"/>
        <v>-22.14460253536284</v>
      </c>
      <c r="I16" s="19">
        <f t="shared" si="1"/>
        <v>-383977</v>
      </c>
    </row>
    <row r="17" spans="1:9" ht="15" customHeight="1" thickBot="1">
      <c r="A17" s="21"/>
      <c r="B17" s="22"/>
      <c r="C17" s="23" t="s">
        <v>10</v>
      </c>
      <c r="D17" s="24"/>
      <c r="E17" s="25">
        <f>E12-(E13+E14+E15+E16)</f>
        <v>1102726</v>
      </c>
      <c r="F17" s="26">
        <f>E17/E12*100</f>
        <v>9.067993877624358</v>
      </c>
      <c r="G17" s="27">
        <f>G12-(G13+G14+G15+G16)</f>
        <v>996454</v>
      </c>
      <c r="H17" s="26">
        <f t="shared" si="0"/>
        <v>10.665018154375415</v>
      </c>
      <c r="I17" s="28">
        <f t="shared" si="1"/>
        <v>106272</v>
      </c>
    </row>
    <row r="35" ht="14.25">
      <c r="A35" s="29" t="s">
        <v>22</v>
      </c>
    </row>
    <row r="45" ht="27.75" customHeight="1"/>
    <row r="46" spans="5:7" ht="14.25">
      <c r="E46" s="30" t="s">
        <v>9</v>
      </c>
      <c r="F46" s="30"/>
      <c r="G46" s="30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84123981</v>
      </c>
      <c r="F49" s="10">
        <v>100</v>
      </c>
      <c r="G49" s="9">
        <v>89464190</v>
      </c>
      <c r="H49" s="10">
        <f aca="true" t="shared" si="2" ref="H49:H54">(E49-G49)/G49*100</f>
        <v>-5.96910227432898</v>
      </c>
      <c r="I49" s="19">
        <f aca="true" t="shared" si="3" ref="I49:I54">E49-G49</f>
        <v>-5340209</v>
      </c>
    </row>
    <row r="50" spans="1:9" ht="15" customHeight="1">
      <c r="A50" s="20" t="s">
        <v>3</v>
      </c>
      <c r="B50" s="2"/>
      <c r="C50" s="7" t="s">
        <v>18</v>
      </c>
      <c r="D50" s="3"/>
      <c r="E50" s="8">
        <v>28666772</v>
      </c>
      <c r="F50" s="10">
        <f>E50/E49*100</f>
        <v>34.07681336431285</v>
      </c>
      <c r="G50" s="9">
        <v>31797518</v>
      </c>
      <c r="H50" s="10">
        <f t="shared" si="2"/>
        <v>-9.845881681708617</v>
      </c>
      <c r="I50" s="19">
        <f t="shared" si="3"/>
        <v>-3130746</v>
      </c>
    </row>
    <row r="51" spans="1:9" ht="15" customHeight="1">
      <c r="A51" s="20"/>
      <c r="B51" s="31" t="s">
        <v>19</v>
      </c>
      <c r="C51" s="32"/>
      <c r="D51" s="33"/>
      <c r="E51" s="8">
        <v>25495705</v>
      </c>
      <c r="F51" s="10">
        <f>E51/E49*100</f>
        <v>30.3072972735325</v>
      </c>
      <c r="G51" s="9">
        <v>25294494</v>
      </c>
      <c r="H51" s="10">
        <f t="shared" si="2"/>
        <v>0.7954735129313122</v>
      </c>
      <c r="I51" s="19">
        <f t="shared" si="3"/>
        <v>201211</v>
      </c>
    </row>
    <row r="52" spans="1:9" ht="15" customHeight="1">
      <c r="A52" s="20"/>
      <c r="B52" s="2"/>
      <c r="C52" s="7" t="s">
        <v>14</v>
      </c>
      <c r="D52" s="3"/>
      <c r="E52" s="8">
        <v>7398513</v>
      </c>
      <c r="F52" s="10">
        <f>E52/E49*100</f>
        <v>8.794772800873512</v>
      </c>
      <c r="G52" s="9">
        <v>8631390</v>
      </c>
      <c r="H52" s="10">
        <f t="shared" si="2"/>
        <v>-14.283643770006918</v>
      </c>
      <c r="I52" s="19">
        <f t="shared" si="3"/>
        <v>-1232877</v>
      </c>
    </row>
    <row r="53" spans="1:9" ht="15" customHeight="1">
      <c r="A53" s="20" t="s">
        <v>7</v>
      </c>
      <c r="B53" s="4"/>
      <c r="C53" s="5" t="s">
        <v>20</v>
      </c>
      <c r="D53" s="6"/>
      <c r="E53" s="8">
        <v>6738330</v>
      </c>
      <c r="F53" s="10">
        <f>E53/E49*100</f>
        <v>8.009998956183493</v>
      </c>
      <c r="G53" s="9">
        <v>7036387</v>
      </c>
      <c r="H53" s="10">
        <f t="shared" si="2"/>
        <v>-4.235938131316541</v>
      </c>
      <c r="I53" s="19">
        <f t="shared" si="3"/>
        <v>-298057</v>
      </c>
    </row>
    <row r="54" spans="1:9" ht="15" customHeight="1" thickBot="1">
      <c r="A54" s="21"/>
      <c r="B54" s="22"/>
      <c r="C54" s="23" t="s">
        <v>10</v>
      </c>
      <c r="D54" s="24"/>
      <c r="E54" s="25">
        <f>E49-(E50+E51+E52+E53)</f>
        <v>15824661</v>
      </c>
      <c r="F54" s="26">
        <f>E54/E49*100</f>
        <v>18.811117605097646</v>
      </c>
      <c r="G54" s="27">
        <f>G49-(G50+G51+G52+G53)</f>
        <v>16704401</v>
      </c>
      <c r="H54" s="26">
        <f t="shared" si="2"/>
        <v>-5.266516291125913</v>
      </c>
      <c r="I54" s="28">
        <f t="shared" si="3"/>
        <v>-879740</v>
      </c>
    </row>
  </sheetData>
  <mergeCells count="3">
    <mergeCell ref="E9:G9"/>
    <mergeCell ref="E46:G46"/>
    <mergeCell ref="B51:D51"/>
  </mergeCells>
  <printOptions/>
  <pageMargins left="0.75" right="0.51" top="0.57" bottom="0.63" header="0.512" footer="0.6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2009-07-22T04:12:50Z</cp:lastPrinted>
  <dcterms:created xsi:type="dcterms:W3CDTF">2000-09-01T04:21:16Z</dcterms:created>
  <dcterms:modified xsi:type="dcterms:W3CDTF">2009-07-22T04:12:53Z</dcterms:modified>
  <cp:category/>
  <cp:version/>
  <cp:contentType/>
  <cp:contentStatus/>
</cp:coreProperties>
</file>