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<sst xmlns="http://schemas.openxmlformats.org/spreadsheetml/2006/main" count="34" uniqueCount="23">
  <si>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構成比</t>
  </si>
  <si>
    <t>増減率％</t>
  </si>
  <si>
    <t>増減数</t>
  </si>
  <si>
    <t>輸</t>
  </si>
  <si>
    <t>出</t>
  </si>
  <si>
    <t>輸出貨物主要品種前年比較</t>
  </si>
  <si>
    <t xml:space="preserve">       （単位：トン）</t>
  </si>
  <si>
    <t>入</t>
  </si>
  <si>
    <t>区分</t>
  </si>
  <si>
    <t>輸入貨物主要品種前年比較</t>
  </si>
  <si>
    <t>その他の品種</t>
  </si>
  <si>
    <t>１９年</t>
  </si>
  <si>
    <t>１８年</t>
  </si>
  <si>
    <t>合計</t>
  </si>
  <si>
    <t>完成自動車</t>
  </si>
  <si>
    <t>石油製品</t>
  </si>
  <si>
    <t>化学薬品</t>
  </si>
  <si>
    <t>鋼材</t>
  </si>
  <si>
    <t>原油</t>
  </si>
  <si>
    <t>鉄鉱石</t>
  </si>
  <si>
    <t>（１）輸出</t>
  </si>
  <si>
    <t>（２）輸入</t>
  </si>
  <si>
    <t>ＬＮＧ（液化天然ガス）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</si>
</sst>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1.25"/>
      <name val="ＭＳ 明朝"/>
      <family val="1"/>
    </font>
    <font>
      <sz val="11.5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distributed"/>
    </xf>
    <xf numFmtId="3" fontId="2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shrinkToFit="1"/>
    </xf>
    <xf numFmtId="0" fontId="3" fillId="0" borderId="0" xfId="0" applyFont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輸出貨物構成比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03"/>
          <c:w val="0.868"/>
          <c:h val="0.897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Sheet1!$C$16:$C$20</c:f>
              <c:strCache/>
            </c:strRef>
          </c:cat>
          <c:val>
            <c:numRef>
              <c:f>Sheet1!$F$16:$F$20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/>
              <a:t>輸入貨物構成比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75"/>
          <c:y val="0.10425"/>
          <c:w val="0.84725"/>
          <c:h val="0.895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Sheet1!$C$53:$C$57</c:f>
              <c:strCache/>
            </c:strRef>
          </c:cat>
          <c:val>
            <c:numRef>
              <c:f>Sheet1!$F$53:$F$57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21</xdr:row>
      <xdr:rowOff>28575</xdr:rowOff>
    </xdr:from>
    <xdr:to>
      <xdr:col>5</xdr:col>
      <xdr:colOff>628650</xdr:colOff>
      <xdr:row>36</xdr:row>
      <xdr:rowOff>76200</xdr:rowOff>
    </xdr:to>
    <xdr:graphicFrame>
      <xdr:nvGraphicFramePr>
        <xdr:cNvPr id="1" name="Chart 2"/>
        <xdr:cNvGraphicFramePr/>
      </xdr:nvGraphicFramePr>
      <xdr:xfrm>
        <a:off x="257175" y="3790950"/>
        <a:ext cx="29337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21</xdr:row>
      <xdr:rowOff>9525</xdr:rowOff>
    </xdr:from>
    <xdr:to>
      <xdr:col>8</xdr:col>
      <xdr:colOff>981075</xdr:colOff>
      <xdr:row>36</xdr:row>
      <xdr:rowOff>38100</xdr:rowOff>
    </xdr:to>
    <xdr:graphicFrame>
      <xdr:nvGraphicFramePr>
        <xdr:cNvPr id="2" name="Chart 4"/>
        <xdr:cNvGraphicFramePr/>
      </xdr:nvGraphicFramePr>
      <xdr:xfrm>
        <a:off x="3190875" y="3771900"/>
        <a:ext cx="30099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1</xdr:row>
      <xdr:rowOff>47625</xdr:rowOff>
    </xdr:from>
    <xdr:to>
      <xdr:col>9</xdr:col>
      <xdr:colOff>228600</xdr:colOff>
      <xdr:row>10</xdr:row>
      <xdr:rowOff>57150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276225" y="228600"/>
          <a:ext cx="621030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輸出は10,211,890トンで、前年と比較すると1,525千トン(17.6%)の増加であった。
　主な品種は完成自動車と石油製品で、この２品種で輸出全体の56.8%を占めている。
　完成自動車を前年と比較すると25.3%増加し、その主な輸出先はアメリカ、ニュージーランド及びチリの順となっている。
　石油製品を前年と比較すると120.5%増加し、その主な輸出先はアメリカ、シンガポール及びベルギーの順となっている。</a:t>
          </a:r>
        </a:p>
      </xdr:txBody>
    </xdr:sp>
    <xdr:clientData/>
  </xdr:twoCellAnchor>
  <xdr:twoCellAnchor>
    <xdr:from>
      <xdr:col>0</xdr:col>
      <xdr:colOff>285750</xdr:colOff>
      <xdr:row>38</xdr:row>
      <xdr:rowOff>66675</xdr:rowOff>
    </xdr:from>
    <xdr:to>
      <xdr:col>9</xdr:col>
      <xdr:colOff>133350</xdr:colOff>
      <xdr:row>47</xdr:row>
      <xdr:rowOff>152400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285750" y="6791325"/>
          <a:ext cx="6105525" cy="1647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輸入は89,464,190トンで、前年と比較すると78千トン(0.1%)の減少であった。
　主な品種は原油とLNG（液化天然ガス）で、この２品種で輸入全体の63.8%を占めている。
　原油を前年と比較すると4.9%減少し、その主な輸入先はアラブ首長国、カタール及びサウジアラビアの順となっている。
　LNG(液化天然ガス)を前年と比較すると10.3%増加し、その主な輸入先はブルネイ、マレーシア及びオーストラリアの順となっている。</a:t>
          </a:r>
        </a:p>
      </xdr:txBody>
    </xdr:sp>
    <xdr:clientData/>
  </xdr:twoCellAnchor>
  <xdr:twoCellAnchor>
    <xdr:from>
      <xdr:col>2</xdr:col>
      <xdr:colOff>923925</xdr:colOff>
      <xdr:row>28</xdr:row>
      <xdr:rowOff>9525</xdr:rowOff>
    </xdr:from>
    <xdr:to>
      <xdr:col>4</xdr:col>
      <xdr:colOff>609600</xdr:colOff>
      <xdr:row>31</xdr:row>
      <xdr:rowOff>38100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1362075" y="5000625"/>
          <a:ext cx="771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平成１９年　輸　出
1,021万トン</a:t>
          </a:r>
        </a:p>
      </xdr:txBody>
    </xdr:sp>
    <xdr:clientData/>
  </xdr:twoCellAnchor>
  <xdr:twoCellAnchor>
    <xdr:from>
      <xdr:col>6</xdr:col>
      <xdr:colOff>981075</xdr:colOff>
      <xdr:row>27</xdr:row>
      <xdr:rowOff>133350</xdr:rowOff>
    </xdr:from>
    <xdr:to>
      <xdr:col>7</xdr:col>
      <xdr:colOff>771525</xdr:colOff>
      <xdr:row>31</xdr:row>
      <xdr:rowOff>28575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4352925" y="4962525"/>
          <a:ext cx="8286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平成１９年
　輸　入
8,946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万トン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1">
      <selection activeCell="K35" sqref="K35"/>
    </sheetView>
  </sheetViews>
  <sheetFormatPr defaultColWidth="9.00390625" defaultRowHeight="13.5"/>
  <cols>
    <col min="1" max="1" width="4.125" style="1" customWidth="1"/>
    <col min="2" max="2" width="1.625" style="1" customWidth="1"/>
    <col min="3" max="3" width="12.625" style="1" customWidth="1"/>
    <col min="4" max="4" width="1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6384" width="9.00390625" style="1" customWidth="1"/>
  </cols>
  <sheetData>
    <row r="1" ht="14.25">
      <c r="A1" s="29" t="s">
        <v>20</v>
      </c>
    </row>
    <row r="12" spans="5:7" ht="14.25">
      <c r="E12" s="31" t="s">
        <v>5</v>
      </c>
      <c r="F12" s="31"/>
      <c r="G12" s="31"/>
    </row>
    <row r="13" ht="14.25" thickBot="1">
      <c r="H13" s="1" t="s">
        <v>6</v>
      </c>
    </row>
    <row r="14" spans="1:9" ht="15" customHeight="1">
      <c r="A14" s="11"/>
      <c r="B14" s="12"/>
      <c r="C14" s="13" t="s">
        <v>8</v>
      </c>
      <c r="D14" s="14"/>
      <c r="E14" s="15" t="s">
        <v>11</v>
      </c>
      <c r="F14" s="16" t="s">
        <v>0</v>
      </c>
      <c r="G14" s="16" t="s">
        <v>12</v>
      </c>
      <c r="H14" s="16" t="s">
        <v>1</v>
      </c>
      <c r="I14" s="17" t="s">
        <v>2</v>
      </c>
    </row>
    <row r="15" spans="1:9" ht="15" customHeight="1">
      <c r="A15" s="18"/>
      <c r="B15" s="4"/>
      <c r="C15" s="5" t="s">
        <v>13</v>
      </c>
      <c r="D15" s="6"/>
      <c r="E15" s="8">
        <v>10211890</v>
      </c>
      <c r="F15" s="10">
        <v>100</v>
      </c>
      <c r="G15" s="9">
        <v>8686728</v>
      </c>
      <c r="H15" s="10">
        <f aca="true" t="shared" si="0" ref="H15:H20">(E15-G15)/G15*100</f>
        <v>17.557381789783218</v>
      </c>
      <c r="I15" s="19">
        <f aca="true" t="shared" si="1" ref="I15:I20">E15-G15</f>
        <v>1525162</v>
      </c>
    </row>
    <row r="16" spans="1:9" ht="15" customHeight="1">
      <c r="A16" s="20" t="s">
        <v>3</v>
      </c>
      <c r="B16" s="2"/>
      <c r="C16" s="7" t="s">
        <v>14</v>
      </c>
      <c r="D16" s="3"/>
      <c r="E16" s="8">
        <v>3110487</v>
      </c>
      <c r="F16" s="10">
        <f>E16/E15*100</f>
        <v>30.459464408645214</v>
      </c>
      <c r="G16" s="9">
        <v>2482162</v>
      </c>
      <c r="H16" s="10">
        <f t="shared" si="0"/>
        <v>25.313617725192795</v>
      </c>
      <c r="I16" s="19">
        <f t="shared" si="1"/>
        <v>628325</v>
      </c>
    </row>
    <row r="17" spans="1:9" ht="15" customHeight="1">
      <c r="A17" s="20"/>
      <c r="B17" s="4"/>
      <c r="C17" s="5" t="s">
        <v>15</v>
      </c>
      <c r="D17" s="6"/>
      <c r="E17" s="8">
        <v>2683789</v>
      </c>
      <c r="F17" s="10">
        <f>E17/E15*100</f>
        <v>26.281021436776147</v>
      </c>
      <c r="G17" s="9">
        <v>1217007</v>
      </c>
      <c r="H17" s="10">
        <f t="shared" si="0"/>
        <v>120.52371103863824</v>
      </c>
      <c r="I17" s="19">
        <f t="shared" si="1"/>
        <v>1466782</v>
      </c>
    </row>
    <row r="18" spans="1:9" ht="15" customHeight="1">
      <c r="A18" s="20"/>
      <c r="B18" s="2"/>
      <c r="C18" s="7" t="s">
        <v>16</v>
      </c>
      <c r="D18" s="3"/>
      <c r="E18" s="8">
        <v>1733953</v>
      </c>
      <c r="F18" s="10">
        <f>E18/E15*100</f>
        <v>16.97974615864448</v>
      </c>
      <c r="G18" s="9">
        <v>1770494</v>
      </c>
      <c r="H18" s="10">
        <f t="shared" si="0"/>
        <v>-2.0638872540658144</v>
      </c>
      <c r="I18" s="19">
        <f t="shared" si="1"/>
        <v>-36541</v>
      </c>
    </row>
    <row r="19" spans="1:9" ht="15" customHeight="1">
      <c r="A19" s="20" t="s">
        <v>4</v>
      </c>
      <c r="B19" s="4"/>
      <c r="C19" s="5" t="s">
        <v>17</v>
      </c>
      <c r="D19" s="6"/>
      <c r="E19" s="8">
        <v>1687207</v>
      </c>
      <c r="F19" s="10">
        <f>E19/E15*100</f>
        <v>16.521985646143857</v>
      </c>
      <c r="G19" s="9">
        <v>1636509</v>
      </c>
      <c r="H19" s="10">
        <f t="shared" si="0"/>
        <v>3.0979359111376716</v>
      </c>
      <c r="I19" s="19">
        <f t="shared" si="1"/>
        <v>50698</v>
      </c>
    </row>
    <row r="20" spans="1:9" ht="15" customHeight="1" thickBot="1">
      <c r="A20" s="21"/>
      <c r="B20" s="22"/>
      <c r="C20" s="23" t="s">
        <v>10</v>
      </c>
      <c r="D20" s="24"/>
      <c r="E20" s="25">
        <f>E15-(E16+E17+E18+E19)</f>
        <v>996454</v>
      </c>
      <c r="F20" s="26">
        <f>E20/E15*100</f>
        <v>9.757782349790293</v>
      </c>
      <c r="G20" s="27">
        <f>G15-(G16+G17+G18+G19)</f>
        <v>1580556</v>
      </c>
      <c r="H20" s="26">
        <f t="shared" si="0"/>
        <v>-36.955476427282555</v>
      </c>
      <c r="I20" s="28">
        <f t="shared" si="1"/>
        <v>-584102</v>
      </c>
    </row>
    <row r="38" ht="14.25">
      <c r="A38" s="29" t="s">
        <v>21</v>
      </c>
    </row>
    <row r="49" spans="5:7" ht="14.25">
      <c r="E49" s="31" t="s">
        <v>9</v>
      </c>
      <c r="F49" s="31"/>
      <c r="G49" s="31"/>
    </row>
    <row r="50" ht="14.25" thickBot="1">
      <c r="H50" s="1" t="s">
        <v>6</v>
      </c>
    </row>
    <row r="51" spans="1:9" ht="15" customHeight="1">
      <c r="A51" s="11"/>
      <c r="B51" s="12"/>
      <c r="C51" s="13" t="s">
        <v>8</v>
      </c>
      <c r="D51" s="14"/>
      <c r="E51" s="15" t="s">
        <v>11</v>
      </c>
      <c r="F51" s="16" t="s">
        <v>0</v>
      </c>
      <c r="G51" s="16" t="s">
        <v>12</v>
      </c>
      <c r="H51" s="16" t="s">
        <v>1</v>
      </c>
      <c r="I51" s="17" t="s">
        <v>2</v>
      </c>
    </row>
    <row r="52" spans="1:9" ht="15" customHeight="1">
      <c r="A52" s="18"/>
      <c r="B52" s="4"/>
      <c r="C52" s="5" t="s">
        <v>13</v>
      </c>
      <c r="D52" s="6"/>
      <c r="E52" s="8">
        <v>89464190</v>
      </c>
      <c r="F52" s="10">
        <v>100</v>
      </c>
      <c r="G52" s="9">
        <v>89542837</v>
      </c>
      <c r="H52" s="10">
        <f aca="true" t="shared" si="2" ref="H52:H57">(E52-G52)/G52*100</f>
        <v>-0.08783170450585567</v>
      </c>
      <c r="I52" s="19">
        <f aca="true" t="shared" si="3" ref="I52:I57">E52-G52</f>
        <v>-78647</v>
      </c>
    </row>
    <row r="53" spans="1:9" ht="15" customHeight="1">
      <c r="A53" s="20" t="s">
        <v>3</v>
      </c>
      <c r="B53" s="2"/>
      <c r="C53" s="7" t="s">
        <v>18</v>
      </c>
      <c r="D53" s="3"/>
      <c r="E53" s="8">
        <v>31797518</v>
      </c>
      <c r="F53" s="10">
        <f>E53/E52*100</f>
        <v>35.54217391338367</v>
      </c>
      <c r="G53" s="9">
        <v>33436172</v>
      </c>
      <c r="H53" s="10">
        <f t="shared" si="2"/>
        <v>-4.900842117931443</v>
      </c>
      <c r="I53" s="19">
        <f t="shared" si="3"/>
        <v>-1638654</v>
      </c>
    </row>
    <row r="54" spans="1:9" ht="15" customHeight="1">
      <c r="A54" s="20"/>
      <c r="B54" s="4"/>
      <c r="C54" s="30" t="s">
        <v>22</v>
      </c>
      <c r="D54" s="6"/>
      <c r="E54" s="8">
        <v>25294494</v>
      </c>
      <c r="F54" s="10">
        <f>E54/E52*100</f>
        <v>28.273316955085605</v>
      </c>
      <c r="G54" s="9">
        <v>22928408</v>
      </c>
      <c r="H54" s="10">
        <f t="shared" si="2"/>
        <v>10.319451747369463</v>
      </c>
      <c r="I54" s="19">
        <f t="shared" si="3"/>
        <v>2366086</v>
      </c>
    </row>
    <row r="55" spans="1:9" ht="15" customHeight="1">
      <c r="A55" s="20"/>
      <c r="B55" s="2"/>
      <c r="C55" s="7" t="s">
        <v>15</v>
      </c>
      <c r="D55" s="3"/>
      <c r="E55" s="8">
        <v>8631390</v>
      </c>
      <c r="F55" s="10">
        <f>E55/E52*100</f>
        <v>9.647871399718703</v>
      </c>
      <c r="G55" s="9">
        <v>10636778</v>
      </c>
      <c r="H55" s="10">
        <f t="shared" si="2"/>
        <v>-18.85334073908471</v>
      </c>
      <c r="I55" s="19">
        <f t="shared" si="3"/>
        <v>-2005388</v>
      </c>
    </row>
    <row r="56" spans="1:9" ht="15" customHeight="1">
      <c r="A56" s="20" t="s">
        <v>7</v>
      </c>
      <c r="B56" s="4"/>
      <c r="C56" s="5" t="s">
        <v>19</v>
      </c>
      <c r="D56" s="6"/>
      <c r="E56" s="8">
        <v>7036387</v>
      </c>
      <c r="F56" s="10">
        <f>E56/E52*100</f>
        <v>7.865031807698701</v>
      </c>
      <c r="G56" s="9">
        <v>6914606</v>
      </c>
      <c r="H56" s="10">
        <f t="shared" si="2"/>
        <v>1.7612138710434118</v>
      </c>
      <c r="I56" s="19">
        <f t="shared" si="3"/>
        <v>121781</v>
      </c>
    </row>
    <row r="57" spans="1:9" ht="15" customHeight="1" thickBot="1">
      <c r="A57" s="21"/>
      <c r="B57" s="22"/>
      <c r="C57" s="23" t="s">
        <v>10</v>
      </c>
      <c r="D57" s="24"/>
      <c r="E57" s="25">
        <f>E52-(E53+E54+E55+E56)</f>
        <v>16704401</v>
      </c>
      <c r="F57" s="26">
        <f>E57/E52*100</f>
        <v>18.671605924113326</v>
      </c>
      <c r="G57" s="27">
        <f>G52-(G53+G54+G55+G56)</f>
        <v>15626873</v>
      </c>
      <c r="H57" s="26">
        <f t="shared" si="2"/>
        <v>6.895352640288303</v>
      </c>
      <c r="I57" s="28">
        <f t="shared" si="3"/>
        <v>1077528</v>
      </c>
    </row>
  </sheetData>
  <mergeCells count="2">
    <mergeCell ref="E12:G12"/>
    <mergeCell ref="E49:G49"/>
  </mergeCells>
  <printOptions/>
  <pageMargins left="0.75" right="0.5" top="0.75" bottom="0.75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2008-08-08T05:35:51Z</cp:lastPrinted>
  <dcterms:created xsi:type="dcterms:W3CDTF">2000-09-01T04:21:16Z</dcterms:created>
  <dcterms:modified xsi:type="dcterms:W3CDTF">2008-08-08T07:45:17Z</dcterms:modified>
  <cp:category/>
  <cp:version/>
  <cp:contentType/>
  <cp:contentStatus/>
</cp:coreProperties>
</file>