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<sst xmlns="http://schemas.openxmlformats.org/spreadsheetml/2006/main" count="32" uniqueCount="22">
  <si>
    <t>その他　</t>
  </si>
  <si>
    <t>構成比</t>
  </si>
  <si>
    <t>増減率％</t>
  </si>
  <si>
    <t>増減数</t>
  </si>
  <si>
    <t>出</t>
  </si>
  <si>
    <t xml:space="preserve">      （単位：トン）</t>
  </si>
  <si>
    <t>区分</t>
  </si>
  <si>
    <t>入</t>
  </si>
  <si>
    <t>輸</t>
  </si>
  <si>
    <t>区分</t>
  </si>
  <si>
    <t>輸</t>
  </si>
  <si>
    <t>外貿コンテナ輸出貨物主要品種別前年比較</t>
  </si>
  <si>
    <t>外貿コンテナ輸入貨物主要品種別前年比較</t>
  </si>
  <si>
    <t>１６年</t>
  </si>
  <si>
    <t>１５年</t>
  </si>
  <si>
    <t>合計</t>
  </si>
  <si>
    <t>染料･塗料･合成樹脂･その他化学工業品</t>
  </si>
  <si>
    <t>化学薬品</t>
  </si>
  <si>
    <t>製造食品</t>
  </si>
  <si>
    <t>鉄鋼</t>
  </si>
  <si>
    <t>石材</t>
  </si>
  <si>
    <t>窯業品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</si>
</sst>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%"/>
    <numFmt numFmtId="178" formatCode="#,##0.0"/>
    <numFmt numFmtId="179" formatCode="#,##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8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i/>
      <sz val="11"/>
      <name val="ＭＳ 明朝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 horizontal="distributed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distributed"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 horizontal="distributed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distributed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distributed"/>
    </xf>
    <xf numFmtId="0" fontId="3" fillId="0" borderId="22" xfId="0" applyFont="1" applyBorder="1" applyAlignment="1">
      <alignment/>
    </xf>
    <xf numFmtId="3" fontId="3" fillId="0" borderId="23" xfId="0" applyNumberFormat="1" applyFont="1" applyBorder="1" applyAlignment="1">
      <alignment/>
    </xf>
    <xf numFmtId="3" fontId="3" fillId="0" borderId="24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3" fontId="3" fillId="0" borderId="27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18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28" xfId="0" applyNumberFormat="1" applyFont="1" applyBorder="1" applyAlignment="1">
      <alignment/>
    </xf>
    <xf numFmtId="3" fontId="3" fillId="0" borderId="29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top"/>
    </xf>
    <xf numFmtId="177" fontId="3" fillId="0" borderId="0" xfId="0" applyNumberFormat="1" applyFont="1" applyAlignment="1">
      <alignment/>
    </xf>
    <xf numFmtId="178" fontId="3" fillId="0" borderId="0" xfId="0" applyNumberFormat="1" applyFont="1" applyAlignment="1">
      <alignment/>
    </xf>
    <xf numFmtId="178" fontId="3" fillId="0" borderId="23" xfId="0" applyNumberFormat="1" applyFont="1" applyBorder="1" applyAlignment="1">
      <alignment/>
    </xf>
    <xf numFmtId="178" fontId="3" fillId="0" borderId="28" xfId="0" applyNumberFormat="1" applyFont="1" applyBorder="1" applyAlignment="1">
      <alignment/>
    </xf>
    <xf numFmtId="178" fontId="3" fillId="0" borderId="24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178" fontId="3" fillId="0" borderId="23" xfId="0" applyNumberFormat="1" applyFont="1" applyBorder="1" applyAlignment="1">
      <alignment/>
    </xf>
    <xf numFmtId="178" fontId="3" fillId="0" borderId="25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distributed"/>
    </xf>
    <xf numFmtId="3" fontId="7" fillId="0" borderId="0" xfId="0" applyNumberFormat="1" applyFont="1" applyBorder="1" applyAlignment="1">
      <alignment/>
    </xf>
    <xf numFmtId="178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3" fillId="0" borderId="18" xfId="0" applyFont="1" applyBorder="1" applyAlignment="1">
      <alignment horizontal="center" vertical="center" shrinkToFit="1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コンテナ輸出貨物構成比</a:t>
            </a:r>
          </a:p>
        </c:rich>
      </c:tx>
      <c:layout>
        <c:manualLayout>
          <c:xMode val="factor"/>
          <c:yMode val="factor"/>
          <c:x val="-0.008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375"/>
          <c:y val="0.0775"/>
          <c:w val="0.784"/>
          <c:h val="0.842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wdUpDiag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horzBrick">
                <a:fgClr>
                  <a:srgbClr val="993366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Horz">
                <a:fgClr>
                  <a:srgbClr val="3366FF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90">
                <a:fgClr>
                  <a:srgbClr val="00FF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dashUpDiag">
                <a:fgClr>
                  <a:srgbClr val="80008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Sheet1!$C$11:$C$15</c:f>
              <c:strCache/>
            </c:strRef>
          </c:cat>
          <c:val>
            <c:numRef>
              <c:f>Sheet1!$F$11:$F$15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コンテナ輸入貨物構成比</a:t>
            </a:r>
          </a:p>
        </c:rich>
      </c:tx>
      <c:layout>
        <c:manualLayout>
          <c:xMode val="factor"/>
          <c:yMode val="factor"/>
          <c:x val="0.018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425"/>
          <c:y val="0.0725"/>
          <c:w val="0.849"/>
          <c:h val="0.833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wdUpDiag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smGrid">
                <a:fgClr>
                  <a:srgbClr val="993366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kHorz">
                <a:fgClr>
                  <a:srgbClr val="00FF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zigZag">
                <a:fgClr>
                  <a:srgbClr val="80008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dashUpDiag">
                <a:fgClr>
                  <a:srgbClr val="660066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Sheet1!$C$47:$C$51</c:f>
              <c:strCache/>
            </c:strRef>
          </c:cat>
          <c:val>
            <c:numRef>
              <c:f>Sheet1!$F$47:$F$51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0.357</cdr:x>
      <cdr:y>0.39</cdr:y>
    </cdr:from>
    <cdr:to>
      <cdr:x>0.63975</cdr:x>
      <cdr:y>0.591</cdr:y>
    </cdr:to>
    <cdr:sp>
      <cdr:nvSpPr>
        <cdr:cNvPr id="1" name="TextBox 1"/>
        <cdr:cNvSpPr txBox="1">
          <a:spLocks noChangeArrowheads="1"/>
        </cdr:cNvSpPr>
      </cdr:nvSpPr>
      <cdr:spPr>
        <a:xfrm>
          <a:off x="1209675" y="1238250"/>
          <a:ext cx="962025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平成１６年
総　数
351,654トン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95250</xdr:rowOff>
    </xdr:from>
    <xdr:to>
      <xdr:col>5</xdr:col>
      <xdr:colOff>57150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3181350"/>
        <a:ext cx="339090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47625</xdr:colOff>
      <xdr:row>16</xdr:row>
      <xdr:rowOff>57150</xdr:rowOff>
    </xdr:from>
    <xdr:to>
      <xdr:col>8</xdr:col>
      <xdr:colOff>790575</xdr:colOff>
      <xdr:row>35</xdr:row>
      <xdr:rowOff>28575</xdr:rowOff>
    </xdr:to>
    <xdr:graphicFrame>
      <xdr:nvGraphicFramePr>
        <xdr:cNvPr id="2" name="Chart 2"/>
        <xdr:cNvGraphicFramePr/>
      </xdr:nvGraphicFramePr>
      <xdr:xfrm>
        <a:off x="3381375" y="3133725"/>
        <a:ext cx="3171825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</xdr:row>
      <xdr:rowOff>38100</xdr:rowOff>
    </xdr:from>
    <xdr:to>
      <xdr:col>8</xdr:col>
      <xdr:colOff>447675</xdr:colOff>
      <xdr:row>5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42900" y="219075"/>
          <a:ext cx="5867400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外貿コンテナの輸出は、351,654トンで前年に比較し、25,022トン(6.6%)減少した。
　主な品種は、染料・塗料・合成樹脂・その他化学工業品で、全体の68.7%を占めている。</a:t>
          </a:r>
        </a:p>
      </xdr:txBody>
    </xdr:sp>
    <xdr:clientData/>
  </xdr:twoCellAnchor>
  <xdr:twoCellAnchor>
    <xdr:from>
      <xdr:col>1</xdr:col>
      <xdr:colOff>19050</xdr:colOff>
      <xdr:row>36</xdr:row>
      <xdr:rowOff>0</xdr:rowOff>
    </xdr:from>
    <xdr:to>
      <xdr:col>8</xdr:col>
      <xdr:colOff>666750</xdr:colOff>
      <xdr:row>41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61950" y="6543675"/>
          <a:ext cx="6067425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外貿コンテナの輸入は、271,786トンで前年に比較し、29,844トン(12.3%)増加した。
　主な品種は、石材が全体の32.7%を占め、次いで、染料・塗料・合成樹脂・その他化学工業品12.7%の順となっている。
</a:t>
          </a:r>
        </a:p>
      </xdr:txBody>
    </xdr:sp>
    <xdr:clientData/>
  </xdr:twoCellAnchor>
  <xdr:twoCellAnchor>
    <xdr:from>
      <xdr:col>6</xdr:col>
      <xdr:colOff>504825</xdr:colOff>
      <xdr:row>23</xdr:row>
      <xdr:rowOff>104775</xdr:rowOff>
    </xdr:from>
    <xdr:to>
      <xdr:col>7</xdr:col>
      <xdr:colOff>600075</xdr:colOff>
      <xdr:row>26</xdr:row>
      <xdr:rowOff>161925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648200" y="4419600"/>
          <a:ext cx="9048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平成１６年
総　数
271,786トン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51"/>
  <sheetViews>
    <sheetView tabSelected="1" workbookViewId="0" topLeftCell="A1">
      <selection activeCell="K35" sqref="K35"/>
    </sheetView>
  </sheetViews>
  <sheetFormatPr defaultColWidth="9.00390625" defaultRowHeight="13.5"/>
  <cols>
    <col min="1" max="1" width="4.50390625" style="1" customWidth="1"/>
    <col min="2" max="2" width="1.625" style="1" customWidth="1"/>
    <col min="3" max="3" width="25.375" style="1" customWidth="1"/>
    <col min="4" max="4" width="1.625" style="1" customWidth="1"/>
    <col min="5" max="9" width="10.625" style="1" customWidth="1"/>
    <col min="10" max="10" width="9.00390625" style="1" customWidth="1"/>
    <col min="11" max="11" width="10.125" style="1" bestFit="1" customWidth="1"/>
    <col min="12" max="16384" width="9.00390625" style="1" customWidth="1"/>
  </cols>
  <sheetData>
    <row r="3" ht="13.5">
      <c r="H3" s="31"/>
    </row>
    <row r="7" spans="3:7" ht="14.25">
      <c r="C7" s="58" t="s">
        <v>11</v>
      </c>
      <c r="D7" s="58"/>
      <c r="E7" s="58"/>
      <c r="F7" s="58"/>
      <c r="G7" s="58"/>
    </row>
    <row r="8" spans="8:9" ht="14.25" thickBot="1">
      <c r="H8" s="33" t="s">
        <v>5</v>
      </c>
      <c r="I8" s="32"/>
    </row>
    <row r="9" spans="1:9" ht="16.5" customHeight="1">
      <c r="A9" s="2"/>
      <c r="B9" s="3"/>
      <c r="C9" s="34" t="s">
        <v>9</v>
      </c>
      <c r="D9" s="4"/>
      <c r="E9" s="5" t="s">
        <v>13</v>
      </c>
      <c r="F9" s="6" t="s">
        <v>1</v>
      </c>
      <c r="G9" s="6" t="s">
        <v>14</v>
      </c>
      <c r="H9" s="6" t="s">
        <v>2</v>
      </c>
      <c r="I9" s="7" t="s">
        <v>3</v>
      </c>
    </row>
    <row r="10" spans="1:9" ht="16.5" customHeight="1">
      <c r="A10" s="8"/>
      <c r="B10" s="9"/>
      <c r="C10" s="10" t="s">
        <v>15</v>
      </c>
      <c r="D10" s="11"/>
      <c r="E10" s="36">
        <v>351654</v>
      </c>
      <c r="F10" s="46">
        <v>100</v>
      </c>
      <c r="G10" s="37">
        <v>376676</v>
      </c>
      <c r="H10" s="46">
        <f aca="true" t="shared" si="0" ref="H10:H15">(E10-G10)/G10*100</f>
        <v>-6.642844248107127</v>
      </c>
      <c r="I10" s="38">
        <f aca="true" t="shared" si="1" ref="I10:I15">E10-G10</f>
        <v>-25022</v>
      </c>
    </row>
    <row r="11" spans="1:9" ht="16.5" customHeight="1">
      <c r="A11" s="41" t="s">
        <v>8</v>
      </c>
      <c r="B11" s="19"/>
      <c r="C11" s="57" t="s">
        <v>16</v>
      </c>
      <c r="D11" s="35"/>
      <c r="E11" s="48">
        <v>241552</v>
      </c>
      <c r="F11" s="49">
        <f>ROUND(E11/E10*100,1)</f>
        <v>68.7</v>
      </c>
      <c r="G11" s="48">
        <v>238726</v>
      </c>
      <c r="H11" s="46">
        <f t="shared" si="0"/>
        <v>1.1837839196400894</v>
      </c>
      <c r="I11" s="38">
        <f t="shared" si="1"/>
        <v>2826</v>
      </c>
    </row>
    <row r="12" spans="1:9" ht="16.5" customHeight="1">
      <c r="A12" s="8"/>
      <c r="B12" s="13"/>
      <c r="C12" s="15" t="s">
        <v>17</v>
      </c>
      <c r="D12" s="14"/>
      <c r="E12" s="39">
        <v>48702</v>
      </c>
      <c r="F12" s="49">
        <f>ROUND(E12/E10*100,1)</f>
        <v>13.8</v>
      </c>
      <c r="G12" s="40">
        <v>65075</v>
      </c>
      <c r="H12" s="46">
        <f t="shared" si="0"/>
        <v>-25.16019976949673</v>
      </c>
      <c r="I12" s="38">
        <f t="shared" si="1"/>
        <v>-16373</v>
      </c>
    </row>
    <row r="13" spans="1:9" ht="16.5" customHeight="1">
      <c r="A13" s="8" t="s">
        <v>4</v>
      </c>
      <c r="B13" s="16"/>
      <c r="C13" s="17" t="s">
        <v>18</v>
      </c>
      <c r="D13" s="18"/>
      <c r="E13" s="27">
        <v>24442</v>
      </c>
      <c r="F13" s="49">
        <f>ROUND(E13/E10*100,1)</f>
        <v>7</v>
      </c>
      <c r="G13" s="25">
        <v>27709</v>
      </c>
      <c r="H13" s="46">
        <f t="shared" si="0"/>
        <v>-11.790393013100436</v>
      </c>
      <c r="I13" s="38">
        <f t="shared" si="1"/>
        <v>-3267</v>
      </c>
    </row>
    <row r="14" spans="1:9" ht="16.5" customHeight="1">
      <c r="A14" s="8"/>
      <c r="B14" s="19"/>
      <c r="C14" s="20" t="s">
        <v>19</v>
      </c>
      <c r="D14" s="12"/>
      <c r="E14" s="27">
        <v>7720</v>
      </c>
      <c r="F14" s="49">
        <f>ROUND(E14/E10*100,1)</f>
        <v>2.2</v>
      </c>
      <c r="G14" s="25">
        <v>8301</v>
      </c>
      <c r="H14" s="46">
        <f t="shared" si="0"/>
        <v>-6.9991567281050475</v>
      </c>
      <c r="I14" s="38">
        <f t="shared" si="1"/>
        <v>-581</v>
      </c>
    </row>
    <row r="15" spans="1:9" ht="16.5" customHeight="1" thickBot="1">
      <c r="A15" s="21"/>
      <c r="B15" s="22"/>
      <c r="C15" s="23" t="s">
        <v>0</v>
      </c>
      <c r="D15" s="24"/>
      <c r="E15" s="28">
        <f>E10-(E11+E12+E13+E14)</f>
        <v>29238</v>
      </c>
      <c r="F15" s="47">
        <f>ROUND(E15/E10*100,1)</f>
        <v>8.3</v>
      </c>
      <c r="G15" s="26">
        <f>G10-(G11+G12+G13+G14)</f>
        <v>36865</v>
      </c>
      <c r="H15" s="47">
        <f t="shared" si="0"/>
        <v>-20.689000406890003</v>
      </c>
      <c r="I15" s="30">
        <f t="shared" si="1"/>
        <v>-7627</v>
      </c>
    </row>
    <row r="16" spans="1:9" s="56" customFormat="1" ht="16.5" customHeight="1">
      <c r="A16" s="51"/>
      <c r="B16" s="52"/>
      <c r="C16" s="53"/>
      <c r="D16" s="52"/>
      <c r="E16" s="54"/>
      <c r="F16" s="55"/>
      <c r="G16" s="54"/>
      <c r="H16" s="55"/>
      <c r="I16" s="54"/>
    </row>
    <row r="39" spans="7:11" ht="13.5">
      <c r="G39" s="43"/>
      <c r="K39" s="44"/>
    </row>
    <row r="43" spans="3:7" ht="14.25">
      <c r="C43" s="58" t="s">
        <v>12</v>
      </c>
      <c r="D43" s="58"/>
      <c r="E43" s="58"/>
      <c r="F43" s="58"/>
      <c r="G43" s="58"/>
    </row>
    <row r="44" spans="8:9" ht="14.25" thickBot="1">
      <c r="H44" s="33" t="s">
        <v>5</v>
      </c>
      <c r="I44" s="32"/>
    </row>
    <row r="45" spans="1:9" ht="16.5" customHeight="1">
      <c r="A45" s="2"/>
      <c r="B45" s="3"/>
      <c r="C45" s="34" t="s">
        <v>6</v>
      </c>
      <c r="D45" s="4"/>
      <c r="E45" s="5" t="s">
        <v>13</v>
      </c>
      <c r="F45" s="6" t="s">
        <v>1</v>
      </c>
      <c r="G45" s="6" t="s">
        <v>14</v>
      </c>
      <c r="H45" s="6" t="s">
        <v>2</v>
      </c>
      <c r="I45" s="7" t="s">
        <v>3</v>
      </c>
    </row>
    <row r="46" spans="1:9" ht="16.5" customHeight="1">
      <c r="A46" s="8"/>
      <c r="B46" s="9"/>
      <c r="C46" s="10" t="s">
        <v>15</v>
      </c>
      <c r="D46" s="11"/>
      <c r="E46" s="27">
        <v>271786</v>
      </c>
      <c r="F46" s="45">
        <v>100</v>
      </c>
      <c r="G46" s="25">
        <v>241942</v>
      </c>
      <c r="H46" s="45">
        <f aca="true" t="shared" si="2" ref="H46:H51">(E46-G46)/G46*100</f>
        <v>12.335187772276</v>
      </c>
      <c r="I46" s="29">
        <f aca="true" t="shared" si="3" ref="I46:I51">E46-G46</f>
        <v>29844</v>
      </c>
    </row>
    <row r="47" spans="1:9" ht="16.5" customHeight="1">
      <c r="A47" s="8" t="s">
        <v>10</v>
      </c>
      <c r="B47" s="19"/>
      <c r="C47" s="20" t="s">
        <v>20</v>
      </c>
      <c r="D47" s="12"/>
      <c r="E47" s="36">
        <v>88855</v>
      </c>
      <c r="F47" s="46">
        <f>ROUND(E47/E46*100,1)</f>
        <v>32.7</v>
      </c>
      <c r="G47" s="37">
        <v>86214</v>
      </c>
      <c r="H47" s="45">
        <f t="shared" si="2"/>
        <v>3.0633075834551233</v>
      </c>
      <c r="I47" s="29">
        <f t="shared" si="3"/>
        <v>2641</v>
      </c>
    </row>
    <row r="48" spans="1:9" ht="16.5" customHeight="1">
      <c r="A48" s="42"/>
      <c r="B48" s="19"/>
      <c r="C48" s="57" t="s">
        <v>16</v>
      </c>
      <c r="D48" s="35"/>
      <c r="E48" s="48">
        <v>34557</v>
      </c>
      <c r="F48" s="46">
        <f>ROUND(E48/E46*100,1)</f>
        <v>12.7</v>
      </c>
      <c r="G48" s="48">
        <v>27977</v>
      </c>
      <c r="H48" s="45">
        <f t="shared" si="2"/>
        <v>23.51931944096937</v>
      </c>
      <c r="I48" s="29">
        <f t="shared" si="3"/>
        <v>6580</v>
      </c>
    </row>
    <row r="49" spans="1:9" ht="16.5" customHeight="1">
      <c r="A49" s="8" t="s">
        <v>7</v>
      </c>
      <c r="B49" s="13"/>
      <c r="C49" s="15" t="s">
        <v>17</v>
      </c>
      <c r="D49" s="14"/>
      <c r="E49" s="39">
        <v>24997</v>
      </c>
      <c r="F49" s="46">
        <f>ROUND(E49/E46*100,1)</f>
        <v>9.2</v>
      </c>
      <c r="G49" s="40">
        <v>19630</v>
      </c>
      <c r="H49" s="45">
        <f t="shared" si="2"/>
        <v>27.340804890473763</v>
      </c>
      <c r="I49" s="29">
        <f t="shared" si="3"/>
        <v>5367</v>
      </c>
    </row>
    <row r="50" spans="1:9" ht="16.5" customHeight="1">
      <c r="A50" s="8"/>
      <c r="B50" s="19"/>
      <c r="C50" s="20" t="s">
        <v>21</v>
      </c>
      <c r="D50" s="12"/>
      <c r="E50" s="27">
        <v>18554</v>
      </c>
      <c r="F50" s="46">
        <f>ROUND(E50/E46*100,1)</f>
        <v>6.8</v>
      </c>
      <c r="G50" s="25">
        <v>18796</v>
      </c>
      <c r="H50" s="45">
        <f t="shared" si="2"/>
        <v>-1.2875079804213663</v>
      </c>
      <c r="I50" s="29">
        <f t="shared" si="3"/>
        <v>-242</v>
      </c>
    </row>
    <row r="51" spans="1:9" ht="16.5" customHeight="1" thickBot="1">
      <c r="A51" s="21"/>
      <c r="B51" s="22"/>
      <c r="C51" s="23" t="s">
        <v>0</v>
      </c>
      <c r="D51" s="24"/>
      <c r="E51" s="28">
        <f>E46-(E47+E48+E49+E50)</f>
        <v>104823</v>
      </c>
      <c r="F51" s="50">
        <f>ROUND(E51/E46*100,1)</f>
        <v>38.6</v>
      </c>
      <c r="G51" s="26">
        <f>G46-(G47+G48+G49+G50)</f>
        <v>89325</v>
      </c>
      <c r="H51" s="47">
        <f t="shared" si="2"/>
        <v>17.350125944584384</v>
      </c>
      <c r="I51" s="30">
        <f t="shared" si="3"/>
        <v>15498</v>
      </c>
    </row>
  </sheetData>
  <mergeCells count="2">
    <mergeCell ref="C7:G7"/>
    <mergeCell ref="C43:G43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千葉県</cp:lastModifiedBy>
  <cp:lastPrinted>2005-06-02T07:13:36Z</cp:lastPrinted>
  <dcterms:created xsi:type="dcterms:W3CDTF">2000-08-31T00:04:09Z</dcterms:created>
  <dcterms:modified xsi:type="dcterms:W3CDTF">2005-06-02T07:14:01Z</dcterms:modified>
  <cp:category/>
  <cp:version/>
  <cp:contentType/>
  <cp:contentStatus/>
</cp:coreProperties>
</file>