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<sst xmlns="http://schemas.openxmlformats.org/spreadsheetml/2006/main" count="52" uniqueCount="28">
  <si>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外</t>
  </si>
  <si>
    <t>貿</t>
  </si>
  <si>
    <t>内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</si>
  <si>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</si>
  <si>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</si>
  <si>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</si>
  <si>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</si>
  <si>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</si>
  <si>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</si>
  <si>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</si>
  <si>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</si>
  <si>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</si>
  <si>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</si>
  <si>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</si>
  <si>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</si>
  <si>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</si>
  <si>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</si>
  <si>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</si>
  <si>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東南アジア航路</t>
  </si>
  <si>
    <t>タイ航路</t>
  </si>
  <si>
    <t>上海航路</t>
  </si>
  <si>
    <t>四日市</t>
  </si>
  <si>
    <t>徳山下松</t>
  </si>
  <si>
    <t>不定期</t>
  </si>
  <si>
    <t>３　コンテナ貨物の概要</t>
  </si>
  <si>
    <t>（２）コンテナ取扱貨物量</t>
  </si>
  <si>
    <t>（１）コンテナ取扱個数</t>
  </si>
  <si>
    <t>コンテナ航路別コンテナ取扱個数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</si>
</sst>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distributed" vertical="center"/>
    </xf>
    <xf numFmtId="0" fontId="2" fillId="0" borderId="40" xfId="0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0" fontId="2" fillId="0" borderId="30" xfId="0" applyFont="1" applyBorder="1" applyAlignment="1">
      <alignment horizontal="distributed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distributed"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 horizontal="distributed"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distributed"/>
    </xf>
    <xf numFmtId="0" fontId="2" fillId="0" borderId="45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7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8" fontId="2" fillId="0" borderId="39" xfId="16" applyFont="1" applyBorder="1" applyAlignment="1">
      <alignment horizontal="right"/>
    </xf>
    <xf numFmtId="38" fontId="2" fillId="0" borderId="42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7" xfId="16" applyFont="1" applyBorder="1" applyAlignment="1">
      <alignment/>
    </xf>
    <xf numFmtId="38" fontId="2" fillId="0" borderId="24" xfId="16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46" xfId="16" applyFont="1" applyBorder="1" applyAlignment="1">
      <alignment horizontal="right"/>
    </xf>
    <xf numFmtId="38" fontId="2" fillId="0" borderId="47" xfId="16" applyFont="1" applyBorder="1" applyAlignment="1">
      <alignment horizontal="right"/>
    </xf>
    <xf numFmtId="38" fontId="2" fillId="0" borderId="34" xfId="16" applyFont="1" applyBorder="1" applyAlignment="1">
      <alignment horizontal="right"/>
    </xf>
    <xf numFmtId="38" fontId="2" fillId="0" borderId="38" xfId="16" applyFont="1" applyBorder="1" applyAlignment="1">
      <alignment horizontal="right"/>
    </xf>
    <xf numFmtId="38" fontId="2" fillId="0" borderId="43" xfId="16" applyFont="1" applyBorder="1" applyAlignment="1">
      <alignment horizontal="right"/>
    </xf>
    <xf numFmtId="38" fontId="2" fillId="0" borderId="34" xfId="16" applyFont="1" applyBorder="1" applyAlignment="1">
      <alignment/>
    </xf>
    <xf numFmtId="38" fontId="2" fillId="0" borderId="38" xfId="16" applyFont="1" applyBorder="1" applyAlignment="1">
      <alignment/>
    </xf>
    <xf numFmtId="38" fontId="2" fillId="0" borderId="48" xfId="16" applyFont="1" applyBorder="1" applyAlignment="1">
      <alignment horizontal="right"/>
    </xf>
    <xf numFmtId="38" fontId="2" fillId="0" borderId="37" xfId="16" applyFont="1" applyBorder="1" applyAlignment="1">
      <alignment horizontal="right"/>
    </xf>
    <xf numFmtId="38" fontId="2" fillId="0" borderId="37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49" xfId="16" applyFont="1" applyBorder="1" applyAlignment="1">
      <alignment horizontal="right"/>
    </xf>
    <xf numFmtId="38" fontId="2" fillId="0" borderId="29" xfId="16" applyFont="1" applyBorder="1" applyAlignment="1">
      <alignment horizontal="right"/>
    </xf>
    <xf numFmtId="38" fontId="2" fillId="0" borderId="33" xfId="16" applyFont="1" applyBorder="1" applyAlignment="1">
      <alignment horizontal="right"/>
    </xf>
    <xf numFmtId="38" fontId="2" fillId="0" borderId="50" xfId="16" applyFont="1" applyBorder="1" applyAlignment="1">
      <alignment horizontal="right"/>
    </xf>
    <xf numFmtId="38" fontId="2" fillId="0" borderId="32" xfId="16" applyFont="1" applyBorder="1" applyAlignment="1">
      <alignment horizontal="right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5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85725</xdr:rowOff>
    </xdr:from>
    <xdr:to>
      <xdr:col>12</xdr:col>
      <xdr:colOff>600075</xdr:colOff>
      <xdr:row>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314325"/>
          <a:ext cx="73628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平成１６年における外貿コンテナは、韓国航路、韓国・東南アジア航路、東南アジア航路、タイ航路、上海航路の５定期航路で取扱いがあった。
　内貿コンテナは、四日市航路、徳山下松航路２定期航路のほか不定期航路で取扱いがあった。</a:t>
          </a:r>
        </a:p>
      </xdr:txBody>
    </xdr:sp>
    <xdr:clientData/>
  </xdr:twoCellAnchor>
  <xdr:twoCellAnchor>
    <xdr:from>
      <xdr:col>2</xdr:col>
      <xdr:colOff>285750</xdr:colOff>
      <xdr:row>7</xdr:row>
      <xdr:rowOff>95250</xdr:rowOff>
    </xdr:from>
    <xdr:to>
      <xdr:col>13</xdr:col>
      <xdr:colOff>190500</xdr:colOff>
      <xdr:row>12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5325" y="1381125"/>
          <a:ext cx="71247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コンテナの取扱個数は74,015TEUで、外貿コンテナは48,383TEU、内貿コンテナは25,632TEUである。
　外貿コンテナのうち、輸出は26,208TEU、輸入は22,175TEUとなっており、内貿コンテナのうち、移出は14,679TEU、　移入は10,953TEUとなっている。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12</xdr:col>
      <xdr:colOff>495300</xdr:colOff>
      <xdr:row>37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" y="6391275"/>
          <a:ext cx="70485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コンテナ取扱貨物量は851,393トンで、外貿コンテナは623,440トン、内貿コンテナは227,953トンである。
　　外貿コンテナのうち、輸出は351,654トン、輸入は271,786トンとなっており、内貿コンテナのうち、移出は102,051トン、　移入は125,902トンとなっている。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 topLeftCell="A1">
      <selection activeCell="M40" sqref="M40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77" t="s">
        <v>24</v>
      </c>
    </row>
    <row r="7" ht="14.25">
      <c r="B7" s="76" t="s">
        <v>26</v>
      </c>
    </row>
    <row r="14" spans="5:9" ht="14.25">
      <c r="E14" s="104" t="s">
        <v>27</v>
      </c>
      <c r="F14" s="104"/>
      <c r="G14" s="104"/>
      <c r="H14" s="104"/>
      <c r="I14" s="104"/>
    </row>
    <row r="15" spans="12:13" ht="14.25" thickBot="1">
      <c r="L15" s="105" t="s">
        <v>14</v>
      </c>
      <c r="M15" s="105"/>
    </row>
    <row r="16" spans="1:13" ht="16.5" customHeight="1">
      <c r="A16" s="9"/>
      <c r="B16" s="10"/>
      <c r="C16" s="10"/>
      <c r="D16" s="13"/>
      <c r="E16" s="112" t="s">
        <v>4</v>
      </c>
      <c r="F16" s="113"/>
      <c r="G16" s="114"/>
      <c r="H16" s="102" t="s">
        <v>5</v>
      </c>
      <c r="I16" s="102"/>
      <c r="J16" s="102"/>
      <c r="K16" s="102" t="s">
        <v>6</v>
      </c>
      <c r="L16" s="102"/>
      <c r="M16" s="103"/>
    </row>
    <row r="17" spans="1:13" ht="16.5" customHeight="1">
      <c r="A17" s="11"/>
      <c r="B17" s="12"/>
      <c r="C17" s="12"/>
      <c r="D17" s="12"/>
      <c r="E17" s="22" t="s">
        <v>12</v>
      </c>
      <c r="F17" s="25" t="s">
        <v>8</v>
      </c>
      <c r="G17" s="23" t="s">
        <v>10</v>
      </c>
      <c r="H17" s="22" t="s">
        <v>11</v>
      </c>
      <c r="I17" s="25" t="s">
        <v>7</v>
      </c>
      <c r="J17" s="23" t="s">
        <v>9</v>
      </c>
      <c r="K17" s="22" t="s">
        <v>11</v>
      </c>
      <c r="L17" s="25" t="s">
        <v>7</v>
      </c>
      <c r="M17" s="24" t="s">
        <v>9</v>
      </c>
    </row>
    <row r="18" spans="1:13" ht="16.5" customHeight="1">
      <c r="A18" s="4"/>
      <c r="B18" s="43"/>
      <c r="C18" s="44" t="s">
        <v>16</v>
      </c>
      <c r="D18" s="45"/>
      <c r="E18" s="46">
        <v>6631</v>
      </c>
      <c r="F18" s="47">
        <v>5814</v>
      </c>
      <c r="G18" s="48">
        <v>817</v>
      </c>
      <c r="H18" s="46">
        <v>3254</v>
      </c>
      <c r="I18" s="47">
        <v>2494</v>
      </c>
      <c r="J18" s="48">
        <v>760</v>
      </c>
      <c r="K18" s="46">
        <v>3377</v>
      </c>
      <c r="L18" s="47">
        <v>3320</v>
      </c>
      <c r="M18" s="49">
        <v>57</v>
      </c>
    </row>
    <row r="19" spans="1:13" ht="16.5" customHeight="1">
      <c r="A19" s="4" t="s">
        <v>0</v>
      </c>
      <c r="B19" s="50"/>
      <c r="C19" s="74" t="s">
        <v>17</v>
      </c>
      <c r="D19" s="73"/>
      <c r="E19" s="53">
        <v>10173</v>
      </c>
      <c r="F19" s="54">
        <v>8257</v>
      </c>
      <c r="G19" s="55">
        <v>1916</v>
      </c>
      <c r="H19" s="53">
        <v>5586</v>
      </c>
      <c r="I19" s="54">
        <v>3958</v>
      </c>
      <c r="J19" s="55">
        <v>1628</v>
      </c>
      <c r="K19" s="53">
        <v>4587</v>
      </c>
      <c r="L19" s="54">
        <v>4299</v>
      </c>
      <c r="M19" s="56">
        <v>288</v>
      </c>
    </row>
    <row r="20" spans="1:13" ht="16.5" customHeight="1">
      <c r="A20" s="4"/>
      <c r="B20" s="50"/>
      <c r="C20" s="51" t="s">
        <v>18</v>
      </c>
      <c r="D20" s="52"/>
      <c r="E20" s="53">
        <v>20980</v>
      </c>
      <c r="F20" s="54">
        <v>20502</v>
      </c>
      <c r="G20" s="55">
        <v>478</v>
      </c>
      <c r="H20" s="53">
        <v>12148</v>
      </c>
      <c r="I20" s="54">
        <v>11774</v>
      </c>
      <c r="J20" s="55">
        <v>374</v>
      </c>
      <c r="K20" s="53">
        <v>8832</v>
      </c>
      <c r="L20" s="54">
        <v>8728</v>
      </c>
      <c r="M20" s="56">
        <v>104</v>
      </c>
    </row>
    <row r="21" spans="1:13" ht="16.5" customHeight="1">
      <c r="A21" s="4" t="s">
        <v>1</v>
      </c>
      <c r="B21" s="50"/>
      <c r="C21" s="51" t="s">
        <v>19</v>
      </c>
      <c r="D21" s="52"/>
      <c r="E21" s="53">
        <v>10098</v>
      </c>
      <c r="F21" s="54">
        <v>9785</v>
      </c>
      <c r="G21" s="55">
        <v>313</v>
      </c>
      <c r="H21" s="53">
        <v>4860</v>
      </c>
      <c r="I21" s="54">
        <v>4567</v>
      </c>
      <c r="J21" s="55">
        <v>293</v>
      </c>
      <c r="K21" s="53">
        <v>5238</v>
      </c>
      <c r="L21" s="54">
        <v>5218</v>
      </c>
      <c r="M21" s="56">
        <v>20</v>
      </c>
    </row>
    <row r="22" spans="1:13" ht="16.5" customHeight="1">
      <c r="A22" s="4"/>
      <c r="B22" s="57"/>
      <c r="C22" s="58" t="s">
        <v>20</v>
      </c>
      <c r="D22" s="59"/>
      <c r="E22" s="60">
        <v>501</v>
      </c>
      <c r="F22" s="61">
        <v>453</v>
      </c>
      <c r="G22" s="62">
        <v>48</v>
      </c>
      <c r="H22" s="60">
        <v>360</v>
      </c>
      <c r="I22" s="61">
        <v>312</v>
      </c>
      <c r="J22" s="62">
        <v>48</v>
      </c>
      <c r="K22" s="60">
        <v>141</v>
      </c>
      <c r="L22" s="61">
        <v>141</v>
      </c>
      <c r="M22" s="63">
        <v>0</v>
      </c>
    </row>
    <row r="23" spans="1:13" ht="16.5" customHeight="1">
      <c r="A23" s="42"/>
      <c r="B23" s="5"/>
      <c r="C23" s="27" t="s">
        <v>13</v>
      </c>
      <c r="D23" s="26"/>
      <c r="E23" s="30">
        <f aca="true" t="shared" si="0" ref="E23:M23">SUM(E18:E22)</f>
        <v>48383</v>
      </c>
      <c r="F23" s="31">
        <f t="shared" si="0"/>
        <v>44811</v>
      </c>
      <c r="G23" s="32">
        <f t="shared" si="0"/>
        <v>3572</v>
      </c>
      <c r="H23" s="30">
        <f t="shared" si="0"/>
        <v>26208</v>
      </c>
      <c r="I23" s="31">
        <f t="shared" si="0"/>
        <v>23105</v>
      </c>
      <c r="J23" s="32">
        <f t="shared" si="0"/>
        <v>3103</v>
      </c>
      <c r="K23" s="30">
        <f t="shared" si="0"/>
        <v>22175</v>
      </c>
      <c r="L23" s="31">
        <f t="shared" si="0"/>
        <v>21706</v>
      </c>
      <c r="M23" s="33">
        <f t="shared" si="0"/>
        <v>469</v>
      </c>
    </row>
    <row r="24" spans="1:13" ht="16.5" customHeight="1">
      <c r="A24" s="6"/>
      <c r="B24" s="43"/>
      <c r="C24" s="44" t="s">
        <v>21</v>
      </c>
      <c r="D24" s="45"/>
      <c r="E24" s="46">
        <v>6446</v>
      </c>
      <c r="F24" s="47">
        <v>5711</v>
      </c>
      <c r="G24" s="48">
        <v>735</v>
      </c>
      <c r="H24" s="46">
        <v>3168</v>
      </c>
      <c r="I24" s="47">
        <v>2512</v>
      </c>
      <c r="J24" s="48">
        <v>656</v>
      </c>
      <c r="K24" s="46">
        <v>3278</v>
      </c>
      <c r="L24" s="47">
        <v>3199</v>
      </c>
      <c r="M24" s="49">
        <v>79</v>
      </c>
    </row>
    <row r="25" spans="1:13" ht="16.5" customHeight="1">
      <c r="A25" s="6" t="s">
        <v>2</v>
      </c>
      <c r="B25" s="50"/>
      <c r="C25" s="51" t="s">
        <v>22</v>
      </c>
      <c r="D25" s="52"/>
      <c r="E25" s="53">
        <v>10890</v>
      </c>
      <c r="F25" s="54">
        <v>9306</v>
      </c>
      <c r="G25" s="55">
        <v>1584</v>
      </c>
      <c r="H25" s="53">
        <v>5132</v>
      </c>
      <c r="I25" s="54">
        <v>3618</v>
      </c>
      <c r="J25" s="55">
        <v>1514</v>
      </c>
      <c r="K25" s="53">
        <v>5758</v>
      </c>
      <c r="L25" s="54">
        <v>5688</v>
      </c>
      <c r="M25" s="56">
        <v>70</v>
      </c>
    </row>
    <row r="26" spans="1:13" ht="16.5" customHeight="1">
      <c r="A26" s="6"/>
      <c r="B26" s="50"/>
      <c r="C26" s="51" t="s">
        <v>23</v>
      </c>
      <c r="D26" s="52"/>
      <c r="E26" s="53">
        <v>8296</v>
      </c>
      <c r="F26" s="54">
        <v>5336</v>
      </c>
      <c r="G26" s="55">
        <v>2960</v>
      </c>
      <c r="H26" s="53">
        <v>6379</v>
      </c>
      <c r="I26" s="54">
        <v>3817</v>
      </c>
      <c r="J26" s="55">
        <v>2562</v>
      </c>
      <c r="K26" s="53">
        <v>1917</v>
      </c>
      <c r="L26" s="54">
        <v>1519</v>
      </c>
      <c r="M26" s="56">
        <v>398</v>
      </c>
    </row>
    <row r="27" spans="1:13" ht="16.5" customHeight="1">
      <c r="A27" s="6"/>
      <c r="B27" s="50"/>
      <c r="C27" s="51"/>
      <c r="D27" s="52"/>
      <c r="E27" s="53">
        <v>0</v>
      </c>
      <c r="F27" s="54">
        <v>0</v>
      </c>
      <c r="G27" s="55">
        <v>0</v>
      </c>
      <c r="H27" s="53">
        <v>0</v>
      </c>
      <c r="I27" s="54">
        <v>0</v>
      </c>
      <c r="J27" s="55">
        <v>0</v>
      </c>
      <c r="K27" s="53">
        <v>0</v>
      </c>
      <c r="L27" s="54">
        <v>0</v>
      </c>
      <c r="M27" s="56">
        <v>0</v>
      </c>
    </row>
    <row r="28" spans="1:13" ht="16.5" customHeight="1">
      <c r="A28" s="6" t="s">
        <v>1</v>
      </c>
      <c r="B28" s="57"/>
      <c r="C28" s="58"/>
      <c r="D28" s="59"/>
      <c r="E28" s="60">
        <v>0</v>
      </c>
      <c r="F28" s="61">
        <v>0</v>
      </c>
      <c r="G28" s="62">
        <v>0</v>
      </c>
      <c r="H28" s="60">
        <v>0</v>
      </c>
      <c r="I28" s="61">
        <v>0</v>
      </c>
      <c r="J28" s="62">
        <v>0</v>
      </c>
      <c r="K28" s="60">
        <v>0</v>
      </c>
      <c r="L28" s="61">
        <v>0</v>
      </c>
      <c r="M28" s="63">
        <v>0</v>
      </c>
    </row>
    <row r="29" spans="1:13" ht="16.5" customHeight="1" thickBot="1">
      <c r="A29" s="14"/>
      <c r="B29" s="15"/>
      <c r="C29" s="28" t="s">
        <v>13</v>
      </c>
      <c r="D29" s="29"/>
      <c r="E29" s="34">
        <f aca="true" t="shared" si="1" ref="E29:M29">SUM(E24:E28)</f>
        <v>25632</v>
      </c>
      <c r="F29" s="35">
        <f t="shared" si="1"/>
        <v>20353</v>
      </c>
      <c r="G29" s="36">
        <f t="shared" si="1"/>
        <v>5279</v>
      </c>
      <c r="H29" s="34">
        <f t="shared" si="1"/>
        <v>14679</v>
      </c>
      <c r="I29" s="35">
        <f t="shared" si="1"/>
        <v>9947</v>
      </c>
      <c r="J29" s="36">
        <f t="shared" si="1"/>
        <v>4732</v>
      </c>
      <c r="K29" s="34">
        <f t="shared" si="1"/>
        <v>10953</v>
      </c>
      <c r="L29" s="35">
        <f t="shared" si="1"/>
        <v>10406</v>
      </c>
      <c r="M29" s="37">
        <f t="shared" si="1"/>
        <v>547</v>
      </c>
    </row>
    <row r="30" spans="1:13" ht="16.5" customHeight="1" thickBot="1" thickTop="1">
      <c r="A30" s="106" t="s">
        <v>4</v>
      </c>
      <c r="B30" s="107"/>
      <c r="C30" s="107"/>
      <c r="D30" s="108"/>
      <c r="E30" s="38">
        <f aca="true" t="shared" si="2" ref="E30:M30">SUM(E18:E22,E24:E28)</f>
        <v>74015</v>
      </c>
      <c r="F30" s="39">
        <f t="shared" si="2"/>
        <v>65164</v>
      </c>
      <c r="G30" s="40">
        <f t="shared" si="2"/>
        <v>8851</v>
      </c>
      <c r="H30" s="38">
        <f t="shared" si="2"/>
        <v>40887</v>
      </c>
      <c r="I30" s="39">
        <f t="shared" si="2"/>
        <v>33052</v>
      </c>
      <c r="J30" s="40">
        <f t="shared" si="2"/>
        <v>7835</v>
      </c>
      <c r="K30" s="38">
        <f t="shared" si="2"/>
        <v>33128</v>
      </c>
      <c r="L30" s="39">
        <f t="shared" si="2"/>
        <v>32112</v>
      </c>
      <c r="M30" s="41">
        <f t="shared" si="2"/>
        <v>1016</v>
      </c>
    </row>
    <row r="32" ht="17.25">
      <c r="B32" s="77" t="s">
        <v>25</v>
      </c>
    </row>
    <row r="40" spans="4:8" ht="14.25">
      <c r="D40" s="104" t="s">
        <v>3</v>
      </c>
      <c r="E40" s="104"/>
      <c r="F40" s="104"/>
      <c r="G40" s="104"/>
      <c r="H40" s="104"/>
    </row>
    <row r="41" spans="9:10" ht="14.25" thickBot="1">
      <c r="I41" s="105" t="s">
        <v>15</v>
      </c>
      <c r="J41" s="105"/>
    </row>
    <row r="42" spans="1:10" ht="16.5" customHeight="1">
      <c r="A42" s="2"/>
      <c r="B42" s="3"/>
      <c r="C42" s="3"/>
      <c r="D42" s="3"/>
      <c r="E42" s="112" t="s">
        <v>4</v>
      </c>
      <c r="F42" s="114"/>
      <c r="G42" s="102" t="s">
        <v>5</v>
      </c>
      <c r="H42" s="102"/>
      <c r="I42" s="102" t="s">
        <v>6</v>
      </c>
      <c r="J42" s="103"/>
    </row>
    <row r="43" spans="1:10" ht="16.5" customHeight="1">
      <c r="A43" s="4"/>
      <c r="B43" s="43"/>
      <c r="C43" s="64" t="s">
        <v>16</v>
      </c>
      <c r="D43" s="65"/>
      <c r="E43" s="98">
        <v>79827</v>
      </c>
      <c r="F43" s="101"/>
      <c r="G43" s="98">
        <v>37328</v>
      </c>
      <c r="H43" s="101"/>
      <c r="I43" s="98">
        <v>42499</v>
      </c>
      <c r="J43" s="99"/>
    </row>
    <row r="44" spans="1:10" ht="16.5" customHeight="1">
      <c r="A44" s="4" t="s">
        <v>0</v>
      </c>
      <c r="B44" s="50"/>
      <c r="C44" s="74" t="s">
        <v>17</v>
      </c>
      <c r="D44" s="75"/>
      <c r="E44" s="88">
        <v>112053</v>
      </c>
      <c r="F44" s="94"/>
      <c r="G44" s="88">
        <v>62289</v>
      </c>
      <c r="H44" s="94"/>
      <c r="I44" s="88">
        <v>49764</v>
      </c>
      <c r="J44" s="89"/>
    </row>
    <row r="45" spans="1:10" ht="16.5" customHeight="1">
      <c r="A45" s="4"/>
      <c r="B45" s="50"/>
      <c r="C45" s="66" t="s">
        <v>18</v>
      </c>
      <c r="D45" s="67"/>
      <c r="E45" s="88">
        <v>285261</v>
      </c>
      <c r="F45" s="94"/>
      <c r="G45" s="88">
        <v>169504</v>
      </c>
      <c r="H45" s="94"/>
      <c r="I45" s="88">
        <v>115757</v>
      </c>
      <c r="J45" s="89"/>
    </row>
    <row r="46" spans="1:10" ht="16.5" customHeight="1">
      <c r="A46" s="4" t="s">
        <v>1</v>
      </c>
      <c r="B46" s="50"/>
      <c r="C46" s="66" t="s">
        <v>19</v>
      </c>
      <c r="D46" s="67"/>
      <c r="E46" s="88">
        <v>139339</v>
      </c>
      <c r="F46" s="94"/>
      <c r="G46" s="88">
        <v>77398</v>
      </c>
      <c r="H46" s="94"/>
      <c r="I46" s="88">
        <v>61941</v>
      </c>
      <c r="J46" s="89"/>
    </row>
    <row r="47" spans="1:10" ht="16.5" customHeight="1">
      <c r="A47" s="4"/>
      <c r="B47" s="57"/>
      <c r="C47" s="68" t="s">
        <v>20</v>
      </c>
      <c r="D47" s="69"/>
      <c r="E47" s="78">
        <v>6960</v>
      </c>
      <c r="F47" s="79"/>
      <c r="G47" s="78">
        <v>5135</v>
      </c>
      <c r="H47" s="79"/>
      <c r="I47" s="78">
        <v>1825</v>
      </c>
      <c r="J47" s="90"/>
    </row>
    <row r="48" spans="1:10" ht="16.5" customHeight="1" thickBot="1">
      <c r="A48" s="18"/>
      <c r="B48" s="19"/>
      <c r="C48" s="20" t="s">
        <v>13</v>
      </c>
      <c r="D48" s="21"/>
      <c r="E48" s="96">
        <f>SUM(E43:F47)</f>
        <v>623440</v>
      </c>
      <c r="F48" s="97"/>
      <c r="G48" s="96">
        <f>SUM(G43:H47)</f>
        <v>351654</v>
      </c>
      <c r="H48" s="97"/>
      <c r="I48" s="96">
        <f>SUM(I43:J47)</f>
        <v>271786</v>
      </c>
      <c r="J48" s="100"/>
    </row>
    <row r="49" spans="1:10" ht="16.5" customHeight="1">
      <c r="A49" s="6"/>
      <c r="B49" s="70"/>
      <c r="C49" s="71" t="s">
        <v>21</v>
      </c>
      <c r="D49" s="72"/>
      <c r="E49" s="86">
        <v>57704</v>
      </c>
      <c r="F49" s="93"/>
      <c r="G49" s="86">
        <v>13642</v>
      </c>
      <c r="H49" s="93"/>
      <c r="I49" s="86">
        <v>44062</v>
      </c>
      <c r="J49" s="87"/>
    </row>
    <row r="50" spans="1:10" ht="16.5" customHeight="1">
      <c r="A50" s="6" t="s">
        <v>2</v>
      </c>
      <c r="B50" s="50"/>
      <c r="C50" s="66" t="s">
        <v>22</v>
      </c>
      <c r="D50" s="67"/>
      <c r="E50" s="88">
        <v>85689</v>
      </c>
      <c r="F50" s="94"/>
      <c r="G50" s="88">
        <v>27508</v>
      </c>
      <c r="H50" s="94"/>
      <c r="I50" s="88">
        <v>58181</v>
      </c>
      <c r="J50" s="89"/>
    </row>
    <row r="51" spans="1:10" ht="16.5" customHeight="1">
      <c r="A51" s="6"/>
      <c r="B51" s="50"/>
      <c r="C51" s="66" t="s">
        <v>23</v>
      </c>
      <c r="D51" s="67"/>
      <c r="E51" s="91">
        <v>84560</v>
      </c>
      <c r="F51" s="95"/>
      <c r="G51" s="91">
        <v>60901</v>
      </c>
      <c r="H51" s="95"/>
      <c r="I51" s="91">
        <v>23659</v>
      </c>
      <c r="J51" s="92"/>
    </row>
    <row r="52" spans="1:10" ht="16.5" customHeight="1">
      <c r="A52" s="6"/>
      <c r="B52" s="50"/>
      <c r="C52" s="66"/>
      <c r="D52" s="67"/>
      <c r="E52" s="88">
        <v>0</v>
      </c>
      <c r="F52" s="94"/>
      <c r="G52" s="88">
        <v>0</v>
      </c>
      <c r="H52" s="94"/>
      <c r="I52" s="88">
        <v>0</v>
      </c>
      <c r="J52" s="89"/>
    </row>
    <row r="53" spans="1:10" ht="16.5" customHeight="1">
      <c r="A53" s="6" t="s">
        <v>1</v>
      </c>
      <c r="B53" s="57"/>
      <c r="C53" s="68"/>
      <c r="D53" s="69"/>
      <c r="E53" s="78">
        <v>0</v>
      </c>
      <c r="F53" s="79"/>
      <c r="G53" s="78">
        <v>0</v>
      </c>
      <c r="H53" s="79"/>
      <c r="I53" s="78">
        <v>0</v>
      </c>
      <c r="J53" s="90"/>
    </row>
    <row r="54" spans="1:10" ht="16.5" customHeight="1" thickBot="1">
      <c r="A54" s="14"/>
      <c r="B54" s="15"/>
      <c r="C54" s="16" t="s">
        <v>13</v>
      </c>
      <c r="D54" s="17"/>
      <c r="E54" s="80">
        <f>SUM(E49:F53)</f>
        <v>227953</v>
      </c>
      <c r="F54" s="81"/>
      <c r="G54" s="80">
        <f>SUM(G49:H53)</f>
        <v>102051</v>
      </c>
      <c r="H54" s="81"/>
      <c r="I54" s="80">
        <f>SUM(I49:J53)</f>
        <v>125902</v>
      </c>
      <c r="J54" s="84"/>
    </row>
    <row r="55" spans="1:10" ht="16.5" customHeight="1" thickBot="1" thickTop="1">
      <c r="A55" s="109" t="s">
        <v>4</v>
      </c>
      <c r="B55" s="110"/>
      <c r="C55" s="110"/>
      <c r="D55" s="111"/>
      <c r="E55" s="82">
        <f>SUM(E43:F47,E49:F53)</f>
        <v>851393</v>
      </c>
      <c r="F55" s="83"/>
      <c r="G55" s="82">
        <f>SUM(G43:H47,G49:H53)</f>
        <v>453705</v>
      </c>
      <c r="H55" s="83"/>
      <c r="I55" s="82">
        <f>SUM(I43:J47,I49:J53)</f>
        <v>397688</v>
      </c>
      <c r="J55" s="85"/>
    </row>
  </sheetData>
  <mergeCells count="51">
    <mergeCell ref="A30:D30"/>
    <mergeCell ref="A55:D55"/>
    <mergeCell ref="D40:H40"/>
    <mergeCell ref="E16:G16"/>
    <mergeCell ref="E46:F46"/>
    <mergeCell ref="E47:F47"/>
    <mergeCell ref="E48:F48"/>
    <mergeCell ref="G46:H46"/>
    <mergeCell ref="G47:H47"/>
    <mergeCell ref="E42:F42"/>
    <mergeCell ref="G42:H42"/>
    <mergeCell ref="I42:J42"/>
    <mergeCell ref="E14:I14"/>
    <mergeCell ref="L15:M15"/>
    <mergeCell ref="I41:J41"/>
    <mergeCell ref="H16:J16"/>
    <mergeCell ref="K16:M16"/>
    <mergeCell ref="E43:F43"/>
    <mergeCell ref="E44:F44"/>
    <mergeCell ref="E45:F45"/>
    <mergeCell ref="G43:H43"/>
    <mergeCell ref="G44:H44"/>
    <mergeCell ref="G45:H45"/>
    <mergeCell ref="G48:H48"/>
    <mergeCell ref="I43:J43"/>
    <mergeCell ref="I44:J44"/>
    <mergeCell ref="I45:J45"/>
    <mergeCell ref="I46:J46"/>
    <mergeCell ref="I47:J47"/>
    <mergeCell ref="I48:J48"/>
    <mergeCell ref="E54:F54"/>
    <mergeCell ref="E55:F55"/>
    <mergeCell ref="E53:F53"/>
    <mergeCell ref="E50:F50"/>
    <mergeCell ref="E49:F49"/>
    <mergeCell ref="E52:F52"/>
    <mergeCell ref="G49:H49"/>
    <mergeCell ref="G50:H50"/>
    <mergeCell ref="G52:H52"/>
    <mergeCell ref="E51:F51"/>
    <mergeCell ref="G51:H51"/>
    <mergeCell ref="I49:J49"/>
    <mergeCell ref="I50:J50"/>
    <mergeCell ref="I52:J52"/>
    <mergeCell ref="I53:J53"/>
    <mergeCell ref="I51:J51"/>
    <mergeCell ref="G53:H53"/>
    <mergeCell ref="G54:H54"/>
    <mergeCell ref="G55:H55"/>
    <mergeCell ref="I54:J54"/>
    <mergeCell ref="I55:J55"/>
  </mergeCells>
  <printOptions/>
  <pageMargins left="0.75" right="0.75" top="1" bottom="1" header="0.512" footer="0.512"/>
  <pageSetup fitToHeight="0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4"/>
  <sheetViews>
    <sheetView workbookViewId="0" topLeftCell="D1">
      <selection activeCell="J3" sqref="J3"/>
    </sheetView>
  </sheetViews>
  <sheetFormatPr defaultColWidth="9.00390625" defaultRowHeight="13.5"/>
  <cols>
    <col min="1" max="2" width="9.00390625" style="7" customWidth="1"/>
    <col min="3" max="14" width="9.875" style="7" bestFit="1" customWidth="1"/>
    <col min="15" max="15" width="2.875" style="7" bestFit="1" customWidth="1"/>
    <col min="16" max="16384" width="9.00390625" style="7" customWidth="1"/>
  </cols>
  <sheetData>
    <row r="3" spans="3:14" ht="13.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3:14" ht="13.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3:14" ht="13.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4" ht="13.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11" spans="3:14" ht="13.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3:14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3:14" ht="13.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3:14" ht="13.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2005-07-21T04:31:57Z</cp:lastPrinted>
  <dcterms:created xsi:type="dcterms:W3CDTF">2000-08-30T10:10:02Z</dcterms:created>
  <dcterms:modified xsi:type="dcterms:W3CDTF">2005-07-21T04:33:27Z</dcterms:modified>
  <cp:category/>
  <cp:version/>
  <cp:contentType/>
  <cp:contentStatus/>
</cp:coreProperties>
</file>