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<sst xmlns="http://schemas.openxmlformats.org/spreadsheetml/2006/main" count="34" uniqueCount="24">
  <si>
    <t>区分</t>
  </si>
  <si>
    <t>構成比</t>
  </si>
  <si>
    <t>増減率％</t>
  </si>
  <si>
    <t>増減数</t>
  </si>
  <si>
    <t>その他</t>
  </si>
  <si>
    <t>移</t>
  </si>
  <si>
    <t>出</t>
  </si>
  <si>
    <t xml:space="preserve">       （単位：トン）</t>
  </si>
  <si>
    <t>入</t>
  </si>
  <si>
    <t>移出貨物主要品種前年比較</t>
  </si>
  <si>
    <t>移入貨物主要品種前年比較</t>
  </si>
  <si>
    <t>１６年</t>
  </si>
  <si>
    <t>１５年</t>
  </si>
  <si>
    <t>合計</t>
  </si>
  <si>
    <t>合計</t>
  </si>
  <si>
    <t>砂利・砂</t>
  </si>
  <si>
    <t>鋼材</t>
  </si>
  <si>
    <t>鉄鋼</t>
  </si>
  <si>
    <t>セメント</t>
  </si>
  <si>
    <t>その他輸送機械</t>
  </si>
  <si>
    <t>石灰石</t>
  </si>
  <si>
    <t>廃土砂</t>
  </si>
  <si>
    <t>（３）移出</t>
  </si>
  <si>
    <t>（４）移入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</si>
</sst>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8"/>
      <name val="ＭＳ Ｐゴシック"/>
      <family val="3"/>
    </font>
    <font>
      <sz val="11"/>
      <name val="ＭＳ Ｐ明朝"/>
      <family val="1"/>
    </font>
    <font>
      <sz val="12"/>
      <name val="ＭＳ ゴシック"/>
      <family val="3"/>
    </font>
    <font>
      <sz val="12"/>
      <name val="ＭＳ 明朝"/>
      <family val="1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0" xfId="0" applyFont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 horizontal="distributed"/>
    </xf>
    <xf numFmtId="0" fontId="2" fillId="0" borderId="8" xfId="0" applyFont="1" applyBorder="1" applyAlignment="1">
      <alignment horizontal="distributed"/>
    </xf>
    <xf numFmtId="0" fontId="2" fillId="0" borderId="0" xfId="0" applyFont="1" applyBorder="1" applyAlignment="1">
      <alignment horizontal="distributed"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 horizontal="distributed"/>
    </xf>
    <xf numFmtId="0" fontId="2" fillId="0" borderId="20" xfId="0" applyFont="1" applyBorder="1" applyAlignment="1">
      <alignment/>
    </xf>
    <xf numFmtId="3" fontId="2" fillId="0" borderId="3" xfId="0" applyNumberFormat="1" applyFont="1" applyBorder="1" applyAlignment="1">
      <alignment/>
    </xf>
    <xf numFmtId="3" fontId="2" fillId="0" borderId="20" xfId="0" applyNumberFormat="1" applyFont="1" applyBorder="1" applyAlignment="1">
      <alignment/>
    </xf>
    <xf numFmtId="3" fontId="2" fillId="0" borderId="21" xfId="0" applyNumberFormat="1" applyFont="1" applyBorder="1" applyAlignment="1">
      <alignment/>
    </xf>
    <xf numFmtId="3" fontId="2" fillId="0" borderId="22" xfId="0" applyNumberFormat="1" applyFont="1" applyBorder="1" applyAlignment="1">
      <alignment/>
    </xf>
    <xf numFmtId="3" fontId="2" fillId="0" borderId="23" xfId="0" applyNumberFormat="1" applyFont="1" applyBorder="1" applyAlignment="1">
      <alignment/>
    </xf>
    <xf numFmtId="3" fontId="2" fillId="0" borderId="24" xfId="0" applyNumberFormat="1" applyFont="1" applyBorder="1" applyAlignment="1">
      <alignment/>
    </xf>
    <xf numFmtId="176" fontId="2" fillId="0" borderId="21" xfId="0" applyNumberFormat="1" applyFont="1" applyBorder="1" applyAlignment="1">
      <alignment/>
    </xf>
    <xf numFmtId="176" fontId="2" fillId="0" borderId="22" xfId="0" applyNumberFormat="1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distributed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移出貨物構成比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95"/>
          <c:y val="0.1025"/>
          <c:w val="0.8985"/>
          <c:h val="0.8975"/>
        </c:manualLayout>
      </c:layout>
      <c:doughnut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dkUpDiag">
                <a:fgClr>
                  <a:srgbClr val="3366FF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trellis">
                <a:fgClr>
                  <a:srgbClr val="FF00FF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lgCheck">
                <a:fgClr>
                  <a:srgbClr val="00CCFF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divot">
                <a:fgClr>
                  <a:srgbClr val="0000FF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smGrid">
                <a:fgClr>
                  <a:srgbClr val="660066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gradFill rotWithShape="1">
                <a:gsLst>
                  <a:gs pos="0">
                    <a:srgbClr val="FFFF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Sheet1!$C$13:$C$17</c:f>
              <c:strCache/>
            </c:strRef>
          </c:cat>
          <c:val>
            <c:numRef>
              <c:f>Sheet1!$F$13:$F$17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移入貨物構成比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25"/>
          <c:y val="0.09675"/>
          <c:w val="0.89125"/>
          <c:h val="0.89625"/>
        </c:manualLayout>
      </c:layout>
      <c:doughnut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dkUpDiag">
                <a:fgClr>
                  <a:srgbClr val="3366FF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pct70">
                <a:fgClr>
                  <a:srgbClr val="FF00FF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lgCheck">
                <a:fgClr>
                  <a:srgbClr val="00CCFF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divot">
                <a:fgClr>
                  <a:srgbClr val="3366FF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smGrid">
                <a:fgClr>
                  <a:srgbClr val="660066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gradFill rotWithShape="1">
                <a:gsLst>
                  <a:gs pos="0">
                    <a:srgbClr val="FFFF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Sheet1!$C$50:$C$54</c:f>
              <c:strCache/>
            </c:strRef>
          </c:cat>
          <c:val>
            <c:numRef>
              <c:f>Sheet1!$F$50:$F$54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18</xdr:row>
      <xdr:rowOff>19050</xdr:rowOff>
    </xdr:from>
    <xdr:to>
      <xdr:col>5</xdr:col>
      <xdr:colOff>571500</xdr:colOff>
      <xdr:row>34</xdr:row>
      <xdr:rowOff>104775</xdr:rowOff>
    </xdr:to>
    <xdr:graphicFrame>
      <xdr:nvGraphicFramePr>
        <xdr:cNvPr id="1" name="Chart 1"/>
        <xdr:cNvGraphicFramePr/>
      </xdr:nvGraphicFramePr>
      <xdr:xfrm>
        <a:off x="304800" y="3162300"/>
        <a:ext cx="2819400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685800</xdr:colOff>
      <xdr:row>18</xdr:row>
      <xdr:rowOff>19050</xdr:rowOff>
    </xdr:from>
    <xdr:to>
      <xdr:col>8</xdr:col>
      <xdr:colOff>857250</xdr:colOff>
      <xdr:row>34</xdr:row>
      <xdr:rowOff>114300</xdr:rowOff>
    </xdr:to>
    <xdr:graphicFrame>
      <xdr:nvGraphicFramePr>
        <xdr:cNvPr id="2" name="Chart 2"/>
        <xdr:cNvGraphicFramePr/>
      </xdr:nvGraphicFramePr>
      <xdr:xfrm>
        <a:off x="3238500" y="3162300"/>
        <a:ext cx="2828925" cy="2847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57150</xdr:colOff>
      <xdr:row>1</xdr:row>
      <xdr:rowOff>133350</xdr:rowOff>
    </xdr:from>
    <xdr:to>
      <xdr:col>8</xdr:col>
      <xdr:colOff>857250</xdr:colOff>
      <xdr:row>6</xdr:row>
      <xdr:rowOff>161925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371475" y="323850"/>
          <a:ext cx="5695950" cy="895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移出は、14,182,595トンで、前年に比較し、925千トン(7.0%)増加した。
　主な品種は、砂利・砂と鋼材で移出全体の69.３%を占めている。
　砂利・砂は、東京都、神奈川県等へ移出しており、前年に比較し、4.3%増加した。
　鋼材は、千葉港、神奈川県、北海道等へ移出しており、前年に比較し、11.4%増加した。</a:t>
          </a:r>
        </a:p>
      </xdr:txBody>
    </xdr:sp>
    <xdr:clientData/>
  </xdr:twoCellAnchor>
  <xdr:twoCellAnchor>
    <xdr:from>
      <xdr:col>1</xdr:col>
      <xdr:colOff>104775</xdr:colOff>
      <xdr:row>37</xdr:row>
      <xdr:rowOff>95250</xdr:rowOff>
    </xdr:from>
    <xdr:to>
      <xdr:col>8</xdr:col>
      <xdr:colOff>895350</xdr:colOff>
      <xdr:row>43</xdr:row>
      <xdr:rowOff>114300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419100" y="6553200"/>
          <a:ext cx="5686425" cy="1057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移入は、9,147,672トンで、前年に比較し、402千トン(4.6%)増加した。
　主な品種は、その他輸送機械と石灰石で移入全体の61.8%を占めている。
　その他輸送機械(空シャーシ)は、神奈川県、千葉港から移入しており、前年に比較し、12.3%増加した。
　石灰石は、主に高知県から移入しており、前年に比較し、1.3%増加した。</a:t>
          </a:r>
        </a:p>
      </xdr:txBody>
    </xdr:sp>
    <xdr:clientData/>
  </xdr:twoCellAnchor>
  <xdr:twoCellAnchor>
    <xdr:from>
      <xdr:col>2</xdr:col>
      <xdr:colOff>790575</xdr:colOff>
      <xdr:row>25</xdr:row>
      <xdr:rowOff>123825</xdr:rowOff>
    </xdr:from>
    <xdr:to>
      <xdr:col>4</xdr:col>
      <xdr:colOff>676275</xdr:colOff>
      <xdr:row>28</xdr:row>
      <xdr:rowOff>76200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1228725" y="4505325"/>
          <a:ext cx="9620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平成１６年
移　出
1,418万トン</a:t>
          </a:r>
        </a:p>
      </xdr:txBody>
    </xdr:sp>
    <xdr:clientData/>
  </xdr:twoCellAnchor>
  <xdr:twoCellAnchor>
    <xdr:from>
      <xdr:col>6</xdr:col>
      <xdr:colOff>781050</xdr:colOff>
      <xdr:row>25</xdr:row>
      <xdr:rowOff>114300</xdr:rowOff>
    </xdr:from>
    <xdr:to>
      <xdr:col>7</xdr:col>
      <xdr:colOff>704850</xdr:colOff>
      <xdr:row>28</xdr:row>
      <xdr:rowOff>66675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4143375" y="4486275"/>
          <a:ext cx="9620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平成１６年
移　入
915万トン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tabSelected="1" workbookViewId="0" topLeftCell="A1">
      <selection activeCell="J26" sqref="J26"/>
    </sheetView>
  </sheetViews>
  <sheetFormatPr defaultColWidth="9.00390625" defaultRowHeight="13.5"/>
  <cols>
    <col min="1" max="1" width="4.125" style="4" customWidth="1"/>
    <col min="2" max="2" width="1.625" style="4" customWidth="1"/>
    <col min="3" max="3" width="12.625" style="4" customWidth="1"/>
    <col min="4" max="4" width="1.4921875" style="4" customWidth="1"/>
    <col min="5" max="5" width="13.625" style="4" customWidth="1"/>
    <col min="6" max="6" width="10.625" style="4" customWidth="1"/>
    <col min="7" max="7" width="13.625" style="4" customWidth="1"/>
    <col min="8" max="8" width="10.625" style="4" customWidth="1"/>
    <col min="9" max="9" width="13.625" style="4" customWidth="1"/>
    <col min="10" max="16384" width="9.00390625" style="4" customWidth="1"/>
  </cols>
  <sheetData>
    <row r="1" ht="14.25">
      <c r="A1" s="32" t="s">
        <v>22</v>
      </c>
    </row>
    <row r="8" ht="9.75" customHeight="1"/>
    <row r="9" spans="5:7" ht="19.5" customHeight="1">
      <c r="E9" s="33" t="s">
        <v>9</v>
      </c>
      <c r="F9" s="33"/>
      <c r="G9" s="33"/>
    </row>
    <row r="10" ht="14.25" thickBot="1">
      <c r="H10" s="4" t="s">
        <v>7</v>
      </c>
    </row>
    <row r="11" spans="1:9" ht="13.5">
      <c r="A11" s="11"/>
      <c r="B11" s="12"/>
      <c r="C11" s="13" t="s">
        <v>0</v>
      </c>
      <c r="D11" s="14"/>
      <c r="E11" s="15" t="s">
        <v>11</v>
      </c>
      <c r="F11" s="16" t="s">
        <v>1</v>
      </c>
      <c r="G11" s="16" t="s">
        <v>12</v>
      </c>
      <c r="H11" s="16" t="s">
        <v>2</v>
      </c>
      <c r="I11" s="17" t="s">
        <v>3</v>
      </c>
    </row>
    <row r="12" spans="1:9" ht="13.5">
      <c r="A12" s="18"/>
      <c r="B12" s="1"/>
      <c r="C12" s="8" t="s">
        <v>14</v>
      </c>
      <c r="D12" s="2"/>
      <c r="E12" s="24">
        <v>14182595</v>
      </c>
      <c r="F12" s="30">
        <v>100</v>
      </c>
      <c r="G12" s="26">
        <v>13257520</v>
      </c>
      <c r="H12" s="30">
        <f aca="true" t="shared" si="0" ref="H12:H17">(E12-G12)/G12*100</f>
        <v>6.977737917800614</v>
      </c>
      <c r="I12" s="28">
        <f aca="true" t="shared" si="1" ref="I12:I17">E12-G12</f>
        <v>925075</v>
      </c>
    </row>
    <row r="13" spans="1:9" ht="13.5">
      <c r="A13" s="19" t="s">
        <v>5</v>
      </c>
      <c r="B13" s="5"/>
      <c r="C13" s="9" t="s">
        <v>15</v>
      </c>
      <c r="D13" s="3"/>
      <c r="E13" s="24">
        <v>7223203</v>
      </c>
      <c r="F13" s="30">
        <f>E13/E12*100</f>
        <v>50.93005194042416</v>
      </c>
      <c r="G13" s="26">
        <v>6922768</v>
      </c>
      <c r="H13" s="30">
        <f t="shared" si="0"/>
        <v>4.339810318647108</v>
      </c>
      <c r="I13" s="28">
        <f t="shared" si="1"/>
        <v>300435</v>
      </c>
    </row>
    <row r="14" spans="1:9" ht="13.5">
      <c r="A14" s="19"/>
      <c r="B14" s="6"/>
      <c r="C14" s="10" t="s">
        <v>16</v>
      </c>
      <c r="D14" s="7"/>
      <c r="E14" s="24">
        <v>2615788</v>
      </c>
      <c r="F14" s="30">
        <f>E14/E12*100</f>
        <v>18.44364871167794</v>
      </c>
      <c r="G14" s="26">
        <v>2347632</v>
      </c>
      <c r="H14" s="30">
        <f t="shared" si="0"/>
        <v>11.422403511282859</v>
      </c>
      <c r="I14" s="28">
        <f t="shared" si="1"/>
        <v>268156</v>
      </c>
    </row>
    <row r="15" spans="1:9" ht="13.5">
      <c r="A15" s="19"/>
      <c r="B15" s="5"/>
      <c r="C15" s="9" t="s">
        <v>17</v>
      </c>
      <c r="D15" s="3"/>
      <c r="E15" s="24">
        <v>1850995</v>
      </c>
      <c r="F15" s="30">
        <f>E15/E12*100</f>
        <v>13.051172934149216</v>
      </c>
      <c r="G15" s="26">
        <v>1437113</v>
      </c>
      <c r="H15" s="30">
        <f t="shared" si="0"/>
        <v>28.799544642627268</v>
      </c>
      <c r="I15" s="28">
        <f t="shared" si="1"/>
        <v>413882</v>
      </c>
    </row>
    <row r="16" spans="1:9" ht="13.5">
      <c r="A16" s="19" t="s">
        <v>6</v>
      </c>
      <c r="B16" s="6"/>
      <c r="C16" s="10" t="s">
        <v>18</v>
      </c>
      <c r="D16" s="7"/>
      <c r="E16" s="24">
        <v>757853</v>
      </c>
      <c r="F16" s="30">
        <f>E16/E12*100</f>
        <v>5.34354256044116</v>
      </c>
      <c r="G16" s="26">
        <v>725123</v>
      </c>
      <c r="H16" s="30">
        <f t="shared" si="0"/>
        <v>4.51371698318768</v>
      </c>
      <c r="I16" s="28">
        <f t="shared" si="1"/>
        <v>32730</v>
      </c>
    </row>
    <row r="17" spans="1:9" ht="14.25" thickBot="1">
      <c r="A17" s="20"/>
      <c r="B17" s="21"/>
      <c r="C17" s="22" t="s">
        <v>4</v>
      </c>
      <c r="D17" s="23"/>
      <c r="E17" s="25">
        <f>E12-(E13+E14+E15+E16)</f>
        <v>1734756</v>
      </c>
      <c r="F17" s="31">
        <f>E17/E12*100</f>
        <v>12.231583853307521</v>
      </c>
      <c r="G17" s="27">
        <f>G12-(G13+G14+G15+G16)</f>
        <v>1824884</v>
      </c>
      <c r="H17" s="31">
        <f t="shared" si="0"/>
        <v>-4.938834468382648</v>
      </c>
      <c r="I17" s="29">
        <f t="shared" si="1"/>
        <v>-90128</v>
      </c>
    </row>
    <row r="37" ht="14.25">
      <c r="A37" s="32" t="s">
        <v>23</v>
      </c>
    </row>
    <row r="45" ht="9.75" customHeight="1"/>
    <row r="46" spans="5:7" ht="19.5" customHeight="1">
      <c r="E46" s="33" t="s">
        <v>10</v>
      </c>
      <c r="F46" s="33"/>
      <c r="G46" s="33"/>
    </row>
    <row r="47" ht="14.25" thickBot="1">
      <c r="H47" s="4" t="s">
        <v>7</v>
      </c>
    </row>
    <row r="48" spans="1:9" ht="13.5">
      <c r="A48" s="11"/>
      <c r="B48" s="12"/>
      <c r="C48" s="13" t="s">
        <v>0</v>
      </c>
      <c r="D48" s="14"/>
      <c r="E48" s="15" t="s">
        <v>11</v>
      </c>
      <c r="F48" s="16" t="s">
        <v>1</v>
      </c>
      <c r="G48" s="16" t="s">
        <v>12</v>
      </c>
      <c r="H48" s="16" t="s">
        <v>2</v>
      </c>
      <c r="I48" s="17" t="s">
        <v>3</v>
      </c>
    </row>
    <row r="49" spans="1:9" ht="13.5">
      <c r="A49" s="18"/>
      <c r="B49" s="1"/>
      <c r="C49" s="8" t="s">
        <v>13</v>
      </c>
      <c r="D49" s="2"/>
      <c r="E49" s="24">
        <v>9147672</v>
      </c>
      <c r="F49" s="30">
        <v>100</v>
      </c>
      <c r="G49" s="26">
        <v>8745655</v>
      </c>
      <c r="H49" s="30">
        <f aca="true" t="shared" si="2" ref="H49:H54">(E49-G49)/G49*100</f>
        <v>4.5967626209815045</v>
      </c>
      <c r="I49" s="28">
        <f aca="true" t="shared" si="3" ref="I49:I54">E49-G49</f>
        <v>402017</v>
      </c>
    </row>
    <row r="50" spans="1:9" ht="13.5">
      <c r="A50" s="19" t="s">
        <v>5</v>
      </c>
      <c r="B50" s="34"/>
      <c r="C50" s="34" t="s">
        <v>19</v>
      </c>
      <c r="D50" s="35"/>
      <c r="E50" s="24">
        <v>3136620</v>
      </c>
      <c r="F50" s="30">
        <f>E50/E49*100</f>
        <v>34.288723950749436</v>
      </c>
      <c r="G50" s="26">
        <v>2793660</v>
      </c>
      <c r="H50" s="30">
        <f t="shared" si="2"/>
        <v>12.276368634694272</v>
      </c>
      <c r="I50" s="28">
        <f t="shared" si="3"/>
        <v>342960</v>
      </c>
    </row>
    <row r="51" spans="1:9" ht="13.5">
      <c r="A51" s="19"/>
      <c r="B51" s="6"/>
      <c r="C51" s="10" t="s">
        <v>20</v>
      </c>
      <c r="D51" s="7"/>
      <c r="E51" s="24">
        <v>2512071</v>
      </c>
      <c r="F51" s="30">
        <f>E51/E49*100</f>
        <v>27.461314747621035</v>
      </c>
      <c r="G51" s="26">
        <v>2480540</v>
      </c>
      <c r="H51" s="30">
        <f t="shared" si="2"/>
        <v>1.2711345110338879</v>
      </c>
      <c r="I51" s="28">
        <f t="shared" si="3"/>
        <v>31531</v>
      </c>
    </row>
    <row r="52" spans="1:9" ht="13.5">
      <c r="A52" s="19"/>
      <c r="B52" s="5"/>
      <c r="C52" s="9" t="s">
        <v>21</v>
      </c>
      <c r="D52" s="3"/>
      <c r="E52" s="24">
        <v>1115990</v>
      </c>
      <c r="F52" s="30">
        <f>E52/E49*100</f>
        <v>12.199715949588049</v>
      </c>
      <c r="G52" s="26">
        <v>865570</v>
      </c>
      <c r="H52" s="30">
        <f t="shared" si="2"/>
        <v>28.931224511015863</v>
      </c>
      <c r="I52" s="28">
        <f t="shared" si="3"/>
        <v>250420</v>
      </c>
    </row>
    <row r="53" spans="1:9" ht="13.5" customHeight="1">
      <c r="A53" s="19" t="s">
        <v>8</v>
      </c>
      <c r="B53" s="6"/>
      <c r="C53" s="10" t="s">
        <v>15</v>
      </c>
      <c r="D53" s="7"/>
      <c r="E53" s="24">
        <v>657833</v>
      </c>
      <c r="F53" s="30">
        <f>E53/E49*100</f>
        <v>7.191261339497087</v>
      </c>
      <c r="G53" s="26">
        <v>671662</v>
      </c>
      <c r="H53" s="30">
        <f t="shared" si="2"/>
        <v>-2.058922493754299</v>
      </c>
      <c r="I53" s="28">
        <f t="shared" si="3"/>
        <v>-13829</v>
      </c>
    </row>
    <row r="54" spans="1:9" ht="14.25" thickBot="1">
      <c r="A54" s="20"/>
      <c r="B54" s="21"/>
      <c r="C54" s="22" t="s">
        <v>4</v>
      </c>
      <c r="D54" s="23"/>
      <c r="E54" s="25">
        <f>E49-(E50+E51+E52+E53)</f>
        <v>1725158</v>
      </c>
      <c r="F54" s="31">
        <f>E54/E49*100</f>
        <v>18.858984012544393</v>
      </c>
      <c r="G54" s="27">
        <f>G49-(G50+G51+G52+G53)</f>
        <v>1934223</v>
      </c>
      <c r="H54" s="31">
        <f t="shared" si="2"/>
        <v>-10.808733015789802</v>
      </c>
      <c r="I54" s="29">
        <f t="shared" si="3"/>
        <v>-209065</v>
      </c>
    </row>
  </sheetData>
  <mergeCells count="2">
    <mergeCell ref="E9:G9"/>
    <mergeCell ref="E46:G46"/>
  </mergeCells>
  <printOptions/>
  <pageMargins left="0.75" right="0.75" top="1" bottom="1" header="0.512" footer="0.51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千葉県</cp:lastModifiedBy>
  <cp:lastPrinted>2005-06-02T02:54:51Z</cp:lastPrinted>
  <dcterms:created xsi:type="dcterms:W3CDTF">2000-09-01T05:16:43Z</dcterms:created>
  <dcterms:modified xsi:type="dcterms:W3CDTF">2005-06-02T03:08:06Z</dcterms:modified>
  <cp:category/>
  <cp:version/>
  <cp:contentType/>
  <cp:contentStatus/>
</cp:coreProperties>
</file>