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745" activeTab="0"/>
  </bookViews>
  <sheets>
    <sheet name="貿易千葉" sheetId="1" r:id="rId1"/>
  </sheets>
  <definedNames>
    <definedName name="_xlnm.Print_Area" localSheetId="0">'貿易千葉'!$A$1:$F$37</definedName>
  </definedNames>
  <calcPr fullCalcOnLoad="1"/>
</workbook>
</file>

<file path=xl/sharedStrings.xml><?xml version="1.0" encoding="utf-8"?>
<sst xmlns="http://schemas.openxmlformats.org/spreadsheetml/2006/main" count="38" uniqueCount="30">
  <si>
    <t>合計</t>
  </si>
  <si>
    <t>鉄鋼</t>
  </si>
  <si>
    <t>有機化合物</t>
  </si>
  <si>
    <t>プラスチック</t>
  </si>
  <si>
    <t>原油及び粗油</t>
  </si>
  <si>
    <t>石油製品</t>
  </si>
  <si>
    <t>肉類・同調整品</t>
  </si>
  <si>
    <t>その他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</si>
  <si>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</si>
  <si>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</si>
  <si>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</si>
  <si>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</si>
  <si>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</si>
  <si>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</si>
  <si>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</si>
  <si>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</si>
  <si>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品種</t>
  </si>
  <si>
    <t>輸出</t>
  </si>
  <si>
    <t>輸入</t>
  </si>
  <si>
    <t>主要品種貿易額前年比較</t>
  </si>
  <si>
    <t>　貿易額前年比較　</t>
  </si>
  <si>
    <t>外 国 貿 易 額</t>
  </si>
  <si>
    <t>石油ガス類</t>
  </si>
  <si>
    <t>魚介類・同調整品</t>
  </si>
  <si>
    <t>乗用車</t>
  </si>
  <si>
    <t>乗用車</t>
  </si>
  <si>
    <t>１４年</t>
  </si>
  <si>
    <t>１５年</t>
  </si>
  <si>
    <t>資料：横浜税関「平成15年外国貿易年表」</t>
  </si>
  <si>
    <t>増減額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</si>
</sst>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3" fontId="3" fillId="0" borderId="3" xfId="0" applyNumberFormat="1" applyFont="1" applyBorder="1" applyAlignment="1">
      <alignment horizontal="distributed" vertical="center"/>
    </xf>
    <xf numFmtId="181" fontId="3" fillId="0" borderId="3" xfId="20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8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3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78" fontId="3" fillId="0" borderId="11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8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/>
    </xf>
    <xf numFmtId="3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distributed" vertical="center"/>
    </xf>
    <xf numFmtId="181" fontId="3" fillId="0" borderId="10" xfId="20" applyNumberFormat="1" applyFont="1" applyBorder="1">
      <alignment/>
      <protection/>
    </xf>
    <xf numFmtId="185" fontId="3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6</xdr:col>
      <xdr:colOff>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19100"/>
          <a:ext cx="70866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千葉港の貿易額の輸出入合計は3兆318億円で、前年に比較し1,631億円（5.7％）増加した。
　輸出総額は8,515億円で13.8％の減少となり、輸入総額は2兆1,803億円で15.9％の増加となった。</a:t>
          </a:r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5</xdr:col>
      <xdr:colOff>1190625</xdr:colOff>
      <xdr:row>16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29000"/>
          <a:ext cx="7067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輸出は、総額の54.3％を占める乗用車が21.8％の減少、鉄鋼が13.7％の増加となった。
　輸入は、原油及び粗油が18.2％、石油ガス類が23.4％、石油製品が19.5％のそれぞれ増加となった。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9" sqref="E9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6" t="s">
        <v>21</v>
      </c>
      <c r="B1" s="37"/>
    </row>
    <row r="6" spans="1:6" ht="19.5" customHeight="1">
      <c r="A6" s="22"/>
      <c r="B6" s="40" t="s">
        <v>20</v>
      </c>
      <c r="C6" s="41"/>
      <c r="D6" s="41"/>
      <c r="E6" s="41"/>
      <c r="F6" s="23"/>
    </row>
    <row r="7" ht="19.5" customHeight="1" thickBot="1">
      <c r="F7" s="24" t="s">
        <v>15</v>
      </c>
    </row>
    <row r="8" spans="1:6" s="2" customFormat="1" ht="21.75" customHeight="1">
      <c r="A8" s="12" t="s">
        <v>10</v>
      </c>
      <c r="B8" s="13" t="s">
        <v>27</v>
      </c>
      <c r="C8" s="13" t="s">
        <v>13</v>
      </c>
      <c r="D8" s="13" t="s">
        <v>26</v>
      </c>
      <c r="E8" s="14" t="s">
        <v>29</v>
      </c>
      <c r="F8" s="15" t="s">
        <v>14</v>
      </c>
    </row>
    <row r="9" spans="1:6" s="2" customFormat="1" ht="21.75" customHeight="1">
      <c r="A9" s="16" t="s">
        <v>0</v>
      </c>
      <c r="B9" s="8">
        <f>SUM(B10:B11)</f>
        <v>3031793</v>
      </c>
      <c r="C9" s="6">
        <v>100</v>
      </c>
      <c r="D9" s="8">
        <f>SUM(D10:D11)</f>
        <v>2868726</v>
      </c>
      <c r="E9" s="7">
        <f>B9-D9</f>
        <v>163067</v>
      </c>
      <c r="F9" s="25">
        <f>ROUND(B9/D9*100-100,1)</f>
        <v>5.7</v>
      </c>
    </row>
    <row r="10" spans="1:6" s="2" customFormat="1" ht="21.75" customHeight="1">
      <c r="A10" s="16" t="s">
        <v>11</v>
      </c>
      <c r="B10" s="8">
        <v>851492</v>
      </c>
      <c r="C10" s="6">
        <f>ROUND(B10/B$9*100,1)</f>
        <v>28.1</v>
      </c>
      <c r="D10" s="8">
        <v>987672</v>
      </c>
      <c r="E10" s="7">
        <f>B10-D10</f>
        <v>-136180</v>
      </c>
      <c r="F10" s="25">
        <f>ROUND(B10/D10*100-100,1)</f>
        <v>-13.8</v>
      </c>
    </row>
    <row r="11" spans="1:6" s="2" customFormat="1" ht="21.75" customHeight="1" thickBot="1">
      <c r="A11" s="18" t="s">
        <v>12</v>
      </c>
      <c r="B11" s="19">
        <v>2180301</v>
      </c>
      <c r="C11" s="20">
        <f>ROUND(B11/B$9*100,1)</f>
        <v>71.9</v>
      </c>
      <c r="D11" s="19">
        <v>1881054</v>
      </c>
      <c r="E11" s="21">
        <f>B11-D11</f>
        <v>299247</v>
      </c>
      <c r="F11" s="26">
        <f>ROUND(B11/D11*100-100,1)</f>
        <v>15.9</v>
      </c>
    </row>
    <row r="12" ht="19.5" customHeight="1">
      <c r="F12" s="29" t="s">
        <v>28</v>
      </c>
    </row>
    <row r="13" ht="20.25" customHeight="1"/>
    <row r="14" spans="2:3" ht="19.5" customHeight="1">
      <c r="B14" s="3"/>
      <c r="C14" s="3"/>
    </row>
    <row r="15" spans="2:3" ht="19.5" customHeight="1">
      <c r="B15" s="3"/>
      <c r="C15" s="3"/>
    </row>
    <row r="17" spans="2:4" ht="19.5" customHeight="1">
      <c r="B17" s="4"/>
      <c r="C17" s="4"/>
      <c r="D17" s="4"/>
    </row>
    <row r="18" spans="2:6" ht="19.5" customHeight="1">
      <c r="B18" s="42" t="s">
        <v>19</v>
      </c>
      <c r="C18" s="41"/>
      <c r="D18" s="41"/>
      <c r="E18" s="41"/>
      <c r="F18" s="5"/>
    </row>
    <row r="19" ht="19.5" customHeight="1" thickBot="1">
      <c r="F19" s="24" t="s">
        <v>15</v>
      </c>
    </row>
    <row r="20" spans="1:6" ht="19.5" customHeight="1">
      <c r="A20" s="12" t="s">
        <v>10</v>
      </c>
      <c r="B20" s="14" t="s">
        <v>16</v>
      </c>
      <c r="C20" s="13" t="s">
        <v>27</v>
      </c>
      <c r="D20" s="13" t="s">
        <v>13</v>
      </c>
      <c r="E20" s="13" t="s">
        <v>26</v>
      </c>
      <c r="F20" s="15" t="s">
        <v>14</v>
      </c>
    </row>
    <row r="21" spans="1:6" ht="19.5" customHeight="1">
      <c r="A21" s="38" t="s">
        <v>17</v>
      </c>
      <c r="B21" s="9" t="s">
        <v>25</v>
      </c>
      <c r="C21" s="8">
        <v>462643</v>
      </c>
      <c r="D21" s="27">
        <f>ROUND(C21/C$27*100,1)</f>
        <v>54.3</v>
      </c>
      <c r="E21" s="8">
        <v>591603</v>
      </c>
      <c r="F21" s="25">
        <f>ROUND(C21/E21*100-100,1)</f>
        <v>-21.8</v>
      </c>
    </row>
    <row r="22" spans="1:6" ht="19.5" customHeight="1">
      <c r="A22" s="38"/>
      <c r="B22" s="9" t="s">
        <v>1</v>
      </c>
      <c r="C22" s="8">
        <v>152725</v>
      </c>
      <c r="D22" s="27">
        <f>ROUND(C22/C$27*100,1)</f>
        <v>17.9</v>
      </c>
      <c r="E22" s="8">
        <v>134290</v>
      </c>
      <c r="F22" s="25">
        <f>ROUND(C22/E22*100-100,1)</f>
        <v>13.7</v>
      </c>
    </row>
    <row r="23" spans="1:6" ht="19.5" customHeight="1">
      <c r="A23" s="38"/>
      <c r="B23" s="10" t="s">
        <v>2</v>
      </c>
      <c r="C23" s="8">
        <v>92591</v>
      </c>
      <c r="D23" s="27">
        <f>ROUND(C23/C$27*100,1)</f>
        <v>10.9</v>
      </c>
      <c r="E23" s="8">
        <v>82265</v>
      </c>
      <c r="F23" s="25">
        <f>ROUND(C23/E23*100-100,1)</f>
        <v>12.6</v>
      </c>
    </row>
    <row r="24" spans="1:6" ht="19.5" customHeight="1">
      <c r="A24" s="38"/>
      <c r="B24" s="10" t="s">
        <v>3</v>
      </c>
      <c r="C24" s="8">
        <v>49553</v>
      </c>
      <c r="D24" s="27">
        <f>ROUND(C24/C$27*100,1)</f>
        <v>5.8</v>
      </c>
      <c r="E24" s="8">
        <v>53571</v>
      </c>
      <c r="F24" s="25">
        <f>ROUND(C24/E24*100-100,1)</f>
        <v>-7.5</v>
      </c>
    </row>
    <row r="25" spans="1:6" s="3" customFormat="1" ht="19.5" customHeight="1">
      <c r="A25" s="38"/>
      <c r="B25" s="9" t="s">
        <v>7</v>
      </c>
      <c r="C25" s="8">
        <f>C27-C21-C22-C23-C24</f>
        <v>93980</v>
      </c>
      <c r="D25" s="27">
        <f>ROUND(C25/C$27*100,1)</f>
        <v>11</v>
      </c>
      <c r="E25" s="8">
        <f>E27-E21-E22-E23-E24</f>
        <v>125943</v>
      </c>
      <c r="F25" s="25">
        <f>ROUND(C25/E25*100-100,1)</f>
        <v>-25.4</v>
      </c>
    </row>
    <row r="26" spans="1:6" s="3" customFormat="1" ht="15" customHeight="1">
      <c r="A26" s="38"/>
      <c r="B26" s="10"/>
      <c r="C26" s="8"/>
      <c r="D26" s="8"/>
      <c r="E26" s="8"/>
      <c r="F26" s="17"/>
    </row>
    <row r="27" spans="1:6" s="3" customFormat="1" ht="19.5" customHeight="1">
      <c r="A27" s="43"/>
      <c r="B27" s="30" t="s">
        <v>8</v>
      </c>
      <c r="C27" s="31">
        <v>851492</v>
      </c>
      <c r="D27" s="35">
        <f>ROUND(C27/C$27*100,1)</f>
        <v>100</v>
      </c>
      <c r="E27" s="31">
        <v>987672</v>
      </c>
      <c r="F27" s="32">
        <f aca="true" t="shared" si="0" ref="F27:F34">ROUND(C27/E27*100-100,1)</f>
        <v>-13.8</v>
      </c>
    </row>
    <row r="28" spans="1:6" ht="19.5" customHeight="1">
      <c r="A28" s="38" t="s">
        <v>18</v>
      </c>
      <c r="B28" s="9" t="s">
        <v>4</v>
      </c>
      <c r="C28" s="8">
        <v>872281</v>
      </c>
      <c r="D28" s="11">
        <f aca="true" t="shared" si="1" ref="D28:D34">ROUND(C28/C$36*100,1)</f>
        <v>40</v>
      </c>
      <c r="E28" s="8">
        <v>738061</v>
      </c>
      <c r="F28" s="25">
        <f t="shared" si="0"/>
        <v>18.2</v>
      </c>
    </row>
    <row r="29" spans="1:6" ht="19.5" customHeight="1">
      <c r="A29" s="38"/>
      <c r="B29" s="10" t="s">
        <v>22</v>
      </c>
      <c r="C29" s="8">
        <v>334771</v>
      </c>
      <c r="D29" s="11">
        <f t="shared" si="1"/>
        <v>15.4</v>
      </c>
      <c r="E29" s="8">
        <v>271202</v>
      </c>
      <c r="F29" s="25">
        <f t="shared" si="0"/>
        <v>23.4</v>
      </c>
    </row>
    <row r="30" spans="1:6" ht="19.5" customHeight="1">
      <c r="A30" s="38"/>
      <c r="B30" s="10" t="s">
        <v>5</v>
      </c>
      <c r="C30" s="8">
        <v>296441</v>
      </c>
      <c r="D30" s="11">
        <f t="shared" si="1"/>
        <v>13.6</v>
      </c>
      <c r="E30" s="8">
        <v>247977</v>
      </c>
      <c r="F30" s="25">
        <f t="shared" si="0"/>
        <v>19.5</v>
      </c>
    </row>
    <row r="31" spans="1:6" ht="19.5" customHeight="1">
      <c r="A31" s="38"/>
      <c r="B31" s="10" t="s">
        <v>24</v>
      </c>
      <c r="C31" s="8">
        <v>204433</v>
      </c>
      <c r="D31" s="11">
        <f t="shared" si="1"/>
        <v>9.4</v>
      </c>
      <c r="E31" s="8">
        <v>188100</v>
      </c>
      <c r="F31" s="25">
        <f t="shared" si="0"/>
        <v>8.7</v>
      </c>
    </row>
    <row r="32" spans="1:6" s="3" customFormat="1" ht="19.5" customHeight="1">
      <c r="A32" s="38"/>
      <c r="B32" s="28" t="s">
        <v>6</v>
      </c>
      <c r="C32" s="8">
        <v>38158</v>
      </c>
      <c r="D32" s="11">
        <f t="shared" si="1"/>
        <v>1.8</v>
      </c>
      <c r="E32" s="8">
        <v>61312</v>
      </c>
      <c r="F32" s="25">
        <f t="shared" si="0"/>
        <v>-37.8</v>
      </c>
    </row>
    <row r="33" spans="1:6" s="3" customFormat="1" ht="19.5" customHeight="1">
      <c r="A33" s="38"/>
      <c r="B33" s="28" t="s">
        <v>23</v>
      </c>
      <c r="C33" s="8">
        <v>36507</v>
      </c>
      <c r="D33" s="11">
        <f t="shared" si="1"/>
        <v>1.7</v>
      </c>
      <c r="E33" s="8">
        <v>43003</v>
      </c>
      <c r="F33" s="25">
        <f t="shared" si="0"/>
        <v>-15.1</v>
      </c>
    </row>
    <row r="34" spans="1:6" s="3" customFormat="1" ht="19.5" customHeight="1">
      <c r="A34" s="38"/>
      <c r="B34" s="10" t="s">
        <v>7</v>
      </c>
      <c r="C34" s="8">
        <f>C36-C28-C29-C30-C31-C32-C33</f>
        <v>397710</v>
      </c>
      <c r="D34" s="11">
        <f t="shared" si="1"/>
        <v>18.2</v>
      </c>
      <c r="E34" s="8">
        <f>E36-E28-E29-E30-E31-E32-E33</f>
        <v>331399</v>
      </c>
      <c r="F34" s="25">
        <f t="shared" si="0"/>
        <v>20</v>
      </c>
    </row>
    <row r="35" spans="1:6" s="3" customFormat="1" ht="14.25" customHeight="1">
      <c r="A35" s="38"/>
      <c r="B35" s="10"/>
      <c r="C35" s="8"/>
      <c r="D35" s="11"/>
      <c r="E35" s="8"/>
      <c r="F35" s="17"/>
    </row>
    <row r="36" spans="1:6" s="3" customFormat="1" ht="19.5" customHeight="1" thickBot="1">
      <c r="A36" s="39"/>
      <c r="B36" s="33" t="s">
        <v>9</v>
      </c>
      <c r="C36" s="19">
        <v>2180301</v>
      </c>
      <c r="D36" s="34">
        <f>ROUND(C36/C$36*100,1)</f>
        <v>100</v>
      </c>
      <c r="E36" s="19">
        <v>1881054</v>
      </c>
      <c r="F36" s="26">
        <f>ROUND(C36/E36*100-100,1)</f>
        <v>15.9</v>
      </c>
    </row>
    <row r="37" ht="19.5" customHeight="1">
      <c r="F37" s="29" t="s">
        <v>28</v>
      </c>
    </row>
  </sheetData>
  <mergeCells count="5">
    <mergeCell ref="A1:B1"/>
    <mergeCell ref="A28:A36"/>
    <mergeCell ref="B6:E6"/>
    <mergeCell ref="B18:E18"/>
    <mergeCell ref="A21:A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2004-06-08T07:15:05Z</cp:lastPrinted>
  <dcterms:created xsi:type="dcterms:W3CDTF">1998-05-07T02:35:28Z</dcterms:created>
  <dcterms:modified xsi:type="dcterms:W3CDTF">2004-06-08T07:15:38Z</dcterms:modified>
  <cp:category/>
  <cp:version/>
  <cp:contentType/>
  <cp:contentStatus/>
  <cp:revision>26</cp:revision>
</cp:coreProperties>
</file>