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<sst xmlns="http://schemas.openxmlformats.org/spreadsheetml/2006/main" count="34" uniqueCount="24">
  <si>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</si>
  <si>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</si>
  <si>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</si>
  <si>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</si>
  <si>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その他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</si>
  <si>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</si>
  <si>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</si>
  <si>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</si>
  <si>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</si>
  <si>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</si>
  <si>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</si>
  <si>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１５年</t>
  </si>
  <si>
    <t>１４年</t>
  </si>
  <si>
    <t>合計</t>
  </si>
  <si>
    <t>合計</t>
  </si>
  <si>
    <t>石油製品</t>
  </si>
  <si>
    <t>重油</t>
  </si>
  <si>
    <t>化学薬品</t>
  </si>
  <si>
    <t>砂利・砂</t>
  </si>
  <si>
    <t>鋼材</t>
  </si>
  <si>
    <t>石灰石</t>
  </si>
  <si>
    <t>完成自動車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</si>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</sst>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425"/>
          <c:w val="0.899"/>
          <c:h val="0.89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Sheet1!$C$13:$C$17</c:f>
              <c:strCache>
                <c:ptCount val="5"/>
                <c:pt idx="0">
                  <c:v>石油製品</c:v>
                </c:pt>
                <c:pt idx="1">
                  <c:v>重油</c:v>
                </c:pt>
                <c:pt idx="2">
                  <c:v>化学薬品</c:v>
                </c:pt>
                <c:pt idx="3">
                  <c:v>砂利・砂</c:v>
                </c:pt>
                <c:pt idx="4">
                  <c:v>その他</c:v>
                </c:pt>
              </c:strCache>
            </c:strRef>
          </c:cat>
          <c:val>
            <c:numRef>
              <c:f>Sheet1!$F$13:$F$17</c:f>
              <c:numCache>
                <c:ptCount val="5"/>
                <c:pt idx="0">
                  <c:v>35.51972699754381</c:v>
                </c:pt>
                <c:pt idx="1">
                  <c:v>23.93945062225961</c:v>
                </c:pt>
                <c:pt idx="2">
                  <c:v>9.241030056242586</c:v>
                </c:pt>
                <c:pt idx="3">
                  <c:v>5.217525952988209</c:v>
                </c:pt>
                <c:pt idx="4">
                  <c:v>26.082266370965783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075"/>
          <c:w val="0.89225"/>
          <c:h val="0.892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Sheet1!$C$50:$C$54</c:f>
              <c:strCache>
                <c:ptCount val="5"/>
                <c:pt idx="0">
                  <c:v>鋼材</c:v>
                </c:pt>
                <c:pt idx="1">
                  <c:v>石油製品</c:v>
                </c:pt>
                <c:pt idx="2">
                  <c:v>石灰石</c:v>
                </c:pt>
                <c:pt idx="3">
                  <c:v>完成自動車</c:v>
                </c:pt>
                <c:pt idx="4">
                  <c:v>その他</c:v>
                </c:pt>
              </c:strCache>
            </c:strRef>
          </c:cat>
          <c:val>
            <c:numRef>
              <c:f>Sheet1!$F$50:$F$54</c:f>
              <c:numCache>
                <c:ptCount val="5"/>
                <c:pt idx="0">
                  <c:v>22.800808745945556</c:v>
                </c:pt>
                <c:pt idx="1">
                  <c:v>12.996777638044907</c:v>
                </c:pt>
                <c:pt idx="2">
                  <c:v>11.376777198337146</c:v>
                </c:pt>
                <c:pt idx="3">
                  <c:v>11.046271966210199</c:v>
                </c:pt>
                <c:pt idx="4">
                  <c:v>41.77936445146219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14325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14325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2</xdr:row>
      <xdr:rowOff>9525</xdr:rowOff>
    </xdr:from>
    <xdr:to>
      <xdr:col>8</xdr:col>
      <xdr:colOff>1019175</xdr:colOff>
      <xdr:row>7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6725" y="361950"/>
          <a:ext cx="57626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移出は、36,823,698トンで、前年に比較し、2,420千トン(7.0%)増加した。
　主な品種は、石油製品と重油で移出全体の59.4%を占めている。
　石油製品は、東京都、北海道、静岡県等へ移出しており、前年に比較し、2.7%増加した。
　重油は、神奈川県、茨城県、福島県等へ移出しており、前年に比較し、17.9%増加した。</a:t>
          </a:r>
        </a:p>
      </xdr:txBody>
    </xdr:sp>
    <xdr:clientData/>
  </xdr:twoCellAnchor>
  <xdr:twoCellAnchor>
    <xdr:from>
      <xdr:col>2</xdr:col>
      <xdr:colOff>28575</xdr:colOff>
      <xdr:row>38</xdr:row>
      <xdr:rowOff>0</xdr:rowOff>
    </xdr:from>
    <xdr:to>
      <xdr:col>9</xdr:col>
      <xdr:colOff>114300</xdr:colOff>
      <xdr:row>44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6725" y="6591300"/>
          <a:ext cx="58959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移入は、31,611,905トンで、前年に比較し、2,781千トン(9.6%)増加した。
　主な品種は、鋼材と石油製品で移入全体の35.8%を占めている。
　鋼材は、兵庫県、広島県、岡山県等から移入しており、前年に比較し、10.2%
増加した。
　石油製品は、神奈川県、北海道、和歌山県等から移入しており、前年に比較
し、1.9%減少した。</a:t>
          </a:r>
        </a:p>
      </xdr:txBody>
    </xdr:sp>
    <xdr:clientData/>
  </xdr:twoCellAnchor>
  <xdr:twoCellAnchor>
    <xdr:from>
      <xdr:col>2</xdr:col>
      <xdr:colOff>895350</xdr:colOff>
      <xdr:row>24</xdr:row>
      <xdr:rowOff>123825</xdr:rowOff>
    </xdr:from>
    <xdr:to>
      <xdr:col>4</xdr:col>
      <xdr:colOff>676275</xdr:colOff>
      <xdr:row>29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0" y="4314825"/>
          <a:ext cx="8572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平成15年
　　移　出
 3,682万トン</a:t>
          </a:r>
        </a:p>
      </xdr:txBody>
    </xdr:sp>
    <xdr:clientData/>
  </xdr:twoCellAnchor>
  <xdr:twoCellAnchor>
    <xdr:from>
      <xdr:col>6</xdr:col>
      <xdr:colOff>838200</xdr:colOff>
      <xdr:row>24</xdr:row>
      <xdr:rowOff>142875</xdr:rowOff>
    </xdr:from>
    <xdr:to>
      <xdr:col>7</xdr:col>
      <xdr:colOff>685800</xdr:colOff>
      <xdr:row>29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00525" y="4324350"/>
          <a:ext cx="8858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平成15年
　　移　入
　3,161万トン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J42" sqref="J42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2" t="s">
        <v>22</v>
      </c>
    </row>
    <row r="9" spans="5:7" ht="14.25">
      <c r="E9" s="33" t="s">
        <v>9</v>
      </c>
      <c r="F9" s="33"/>
      <c r="G9" s="33"/>
    </row>
    <row r="10" ht="14.25" thickBot="1">
      <c r="H10" s="4" t="s">
        <v>7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36823698</v>
      </c>
      <c r="F12" s="30">
        <v>100</v>
      </c>
      <c r="G12" s="26">
        <v>34403788</v>
      </c>
      <c r="H12" s="30">
        <f aca="true" t="shared" si="0" ref="H12:H17">(E12-G12)/G12*100</f>
        <v>7.033847551903297</v>
      </c>
      <c r="I12" s="28">
        <f aca="true" t="shared" si="1" ref="I12:I17">E12-G12</f>
        <v>2419910</v>
      </c>
    </row>
    <row r="13" spans="1:9" ht="13.5">
      <c r="A13" s="19" t="s">
        <v>5</v>
      </c>
      <c r="B13" s="5"/>
      <c r="C13" s="9" t="s">
        <v>15</v>
      </c>
      <c r="D13" s="3"/>
      <c r="E13" s="24">
        <v>13079677</v>
      </c>
      <c r="F13" s="30">
        <f>E13/E12*100</f>
        <v>35.51972699754381</v>
      </c>
      <c r="G13" s="26">
        <v>12736765</v>
      </c>
      <c r="H13" s="30">
        <f t="shared" si="0"/>
        <v>2.692300595951955</v>
      </c>
      <c r="I13" s="28">
        <f t="shared" si="1"/>
        <v>342912</v>
      </c>
    </row>
    <row r="14" spans="1:9" ht="13.5">
      <c r="A14" s="19"/>
      <c r="B14" s="6"/>
      <c r="C14" s="10" t="s">
        <v>16</v>
      </c>
      <c r="D14" s="7"/>
      <c r="E14" s="24">
        <v>8815391</v>
      </c>
      <c r="F14" s="30">
        <f>E14/E12*100</f>
        <v>23.93945062225961</v>
      </c>
      <c r="G14" s="26">
        <v>7478774</v>
      </c>
      <c r="H14" s="30">
        <f t="shared" si="0"/>
        <v>17.872140540682203</v>
      </c>
      <c r="I14" s="28">
        <f t="shared" si="1"/>
        <v>1336617</v>
      </c>
    </row>
    <row r="15" spans="1:9" ht="13.5">
      <c r="A15" s="19"/>
      <c r="B15" s="5"/>
      <c r="C15" s="9" t="s">
        <v>17</v>
      </c>
      <c r="D15" s="3"/>
      <c r="E15" s="24">
        <v>3402889</v>
      </c>
      <c r="F15" s="30">
        <f>E15/E12*100</f>
        <v>9.241030056242586</v>
      </c>
      <c r="G15" s="26">
        <v>3433016</v>
      </c>
      <c r="H15" s="30">
        <f t="shared" si="0"/>
        <v>-0.8775665478984076</v>
      </c>
      <c r="I15" s="28">
        <f t="shared" si="1"/>
        <v>-30127</v>
      </c>
    </row>
    <row r="16" spans="1:9" ht="13.5">
      <c r="A16" s="19" t="s">
        <v>6</v>
      </c>
      <c r="B16" s="6"/>
      <c r="C16" s="10" t="s">
        <v>18</v>
      </c>
      <c r="D16" s="7"/>
      <c r="E16" s="24">
        <v>1921286</v>
      </c>
      <c r="F16" s="30">
        <f>E16/E12*100</f>
        <v>5.217525952988209</v>
      </c>
      <c r="G16" s="26">
        <v>2204958</v>
      </c>
      <c r="H16" s="30">
        <f t="shared" si="0"/>
        <v>-12.865188361864488</v>
      </c>
      <c r="I16" s="28">
        <f t="shared" si="1"/>
        <v>-283672</v>
      </c>
    </row>
    <row r="17" spans="1:9" ht="14.25" thickBot="1">
      <c r="A17" s="20"/>
      <c r="B17" s="21"/>
      <c r="C17" s="22" t="s">
        <v>4</v>
      </c>
      <c r="D17" s="23"/>
      <c r="E17" s="25">
        <f>E12-(E13+E14+E15+E16)</f>
        <v>9604455</v>
      </c>
      <c r="F17" s="31">
        <f>E17/E12*100</f>
        <v>26.082266370965783</v>
      </c>
      <c r="G17" s="27">
        <f>G12-(G13+G14+G15+G16)</f>
        <v>8550275</v>
      </c>
      <c r="H17" s="31">
        <f t="shared" si="0"/>
        <v>12.329194090248558</v>
      </c>
      <c r="I17" s="29">
        <f t="shared" si="1"/>
        <v>1054180</v>
      </c>
    </row>
    <row r="37" ht="13.5">
      <c r="A37" s="4" t="s">
        <v>23</v>
      </c>
    </row>
    <row r="46" spans="5:7" ht="14.25" customHeight="1">
      <c r="E46" s="33" t="s">
        <v>10</v>
      </c>
      <c r="F46" s="33"/>
      <c r="G46" s="33"/>
    </row>
    <row r="47" ht="14.25" thickBot="1">
      <c r="H47" s="4" t="s">
        <v>7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31611905</v>
      </c>
      <c r="F49" s="30">
        <v>100</v>
      </c>
      <c r="G49" s="26">
        <v>28830423</v>
      </c>
      <c r="H49" s="30">
        <f aca="true" t="shared" si="2" ref="H49:H54">(E49-G49)/G49*100</f>
        <v>9.647732189014361</v>
      </c>
      <c r="I49" s="28">
        <f aca="true" t="shared" si="3" ref="I49:I54">E49-G49</f>
        <v>2781482</v>
      </c>
    </row>
    <row r="50" spans="1:9" ht="13.5">
      <c r="A50" s="19" t="s">
        <v>5</v>
      </c>
      <c r="B50" s="5"/>
      <c r="C50" s="9" t="s">
        <v>19</v>
      </c>
      <c r="D50" s="3"/>
      <c r="E50" s="24">
        <v>7207770</v>
      </c>
      <c r="F50" s="30">
        <f>E50/E49*100</f>
        <v>22.800808745945556</v>
      </c>
      <c r="G50" s="26">
        <v>6538809</v>
      </c>
      <c r="H50" s="30">
        <f t="shared" si="2"/>
        <v>10.230624567868553</v>
      </c>
      <c r="I50" s="28">
        <f t="shared" si="3"/>
        <v>668961</v>
      </c>
    </row>
    <row r="51" spans="1:9" ht="13.5">
      <c r="A51" s="19"/>
      <c r="B51" s="6"/>
      <c r="C51" s="10" t="s">
        <v>15</v>
      </c>
      <c r="D51" s="7"/>
      <c r="E51" s="24">
        <v>4108529</v>
      </c>
      <c r="F51" s="30">
        <f>E51/E49*100</f>
        <v>12.996777638044907</v>
      </c>
      <c r="G51" s="26">
        <v>4189549</v>
      </c>
      <c r="H51" s="30">
        <f t="shared" si="2"/>
        <v>-1.933859706617586</v>
      </c>
      <c r="I51" s="28">
        <f t="shared" si="3"/>
        <v>-81020</v>
      </c>
    </row>
    <row r="52" spans="1:9" ht="13.5">
      <c r="A52" s="19"/>
      <c r="B52" s="5"/>
      <c r="C52" s="9" t="s">
        <v>20</v>
      </c>
      <c r="D52" s="3"/>
      <c r="E52" s="24">
        <v>3596416</v>
      </c>
      <c r="F52" s="30">
        <f>E52/E49*100</f>
        <v>11.376777198337146</v>
      </c>
      <c r="G52" s="26">
        <v>3962314</v>
      </c>
      <c r="H52" s="30">
        <f t="shared" si="2"/>
        <v>-9.23445239322275</v>
      </c>
      <c r="I52" s="28">
        <f t="shared" si="3"/>
        <v>-365898</v>
      </c>
    </row>
    <row r="53" spans="1:9" ht="13.5" customHeight="1">
      <c r="A53" s="19" t="s">
        <v>8</v>
      </c>
      <c r="B53" s="6"/>
      <c r="C53" s="10" t="s">
        <v>21</v>
      </c>
      <c r="D53" s="7"/>
      <c r="E53" s="24">
        <v>3491937</v>
      </c>
      <c r="F53" s="30">
        <f>E53/E49*100</f>
        <v>11.046271966210199</v>
      </c>
      <c r="G53" s="26">
        <v>778639</v>
      </c>
      <c r="H53" s="30">
        <f t="shared" si="2"/>
        <v>348.4667477483147</v>
      </c>
      <c r="I53" s="28">
        <f t="shared" si="3"/>
        <v>2713298</v>
      </c>
    </row>
    <row r="54" spans="1:9" ht="14.25" thickBot="1">
      <c r="A54" s="20"/>
      <c r="B54" s="21"/>
      <c r="C54" s="22" t="s">
        <v>4</v>
      </c>
      <c r="D54" s="23"/>
      <c r="E54" s="25">
        <f>E49-(E50+E51+E52+E53)</f>
        <v>13207253</v>
      </c>
      <c r="F54" s="31">
        <f>E54/E49*100</f>
        <v>41.77936445146219</v>
      </c>
      <c r="G54" s="27">
        <f>G49-(G50+G51+G52+G53)</f>
        <v>13361112</v>
      </c>
      <c r="H54" s="31">
        <f t="shared" si="2"/>
        <v>-1.1515433745334969</v>
      </c>
      <c r="I54" s="29">
        <f t="shared" si="3"/>
        <v>-153859</v>
      </c>
    </row>
  </sheetData>
  <mergeCells count="2">
    <mergeCell ref="E9:G9"/>
    <mergeCell ref="E46:G4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2004-06-01T01:57:50Z</cp:lastPrinted>
  <dcterms:created xsi:type="dcterms:W3CDTF">2000-09-01T05:16:43Z</dcterms:created>
  <dcterms:modified xsi:type="dcterms:W3CDTF">2004-06-02T05:06:39Z</dcterms:modified>
  <cp:category/>
  <cp:version/>
  <cp:contentType/>
  <cp:contentStatus/>
</cp:coreProperties>
</file>