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<sst xmlns="http://schemas.openxmlformats.org/spreadsheetml/2006/main" count="34" uniqueCount="24">
  <si>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構成比</t>
  </si>
  <si>
    <t>増減率％</t>
  </si>
  <si>
    <t>増減数</t>
  </si>
  <si>
    <t>輸</t>
  </si>
  <si>
    <t>出</t>
  </si>
  <si>
    <t>その他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</si>
  <si>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</si>
  <si>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</si>
  <si>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</si>
  <si>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</si>
  <si>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</si>
  <si>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１５年</t>
  </si>
  <si>
    <t>１４年</t>
  </si>
  <si>
    <t>合計</t>
  </si>
  <si>
    <t>鋼材</t>
  </si>
  <si>
    <t>セメント</t>
  </si>
  <si>
    <t>非金属鉱物</t>
  </si>
  <si>
    <t>鉄鋼</t>
  </si>
  <si>
    <t>ＬＮＧ（液化天然ガス）</t>
  </si>
  <si>
    <t>鉄鉱石</t>
  </si>
  <si>
    <t>石炭</t>
  </si>
  <si>
    <t>コークス</t>
  </si>
  <si>
    <t>（１）輸出</t>
  </si>
  <si>
    <t>（２）輸入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</si>
</sst>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75"/>
          <c:w val="0.868"/>
          <c:h val="0.89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>
                <c:ptCount val="5"/>
                <c:pt idx="0">
                  <c:v>鋼材</c:v>
                </c:pt>
                <c:pt idx="1">
                  <c:v>セメント</c:v>
                </c:pt>
                <c:pt idx="2">
                  <c:v>非金属鉱物</c:v>
                </c:pt>
                <c:pt idx="3">
                  <c:v>鉄鋼</c:v>
                </c:pt>
                <c:pt idx="4">
                  <c:v>その他</c:v>
                </c:pt>
              </c:strCache>
            </c:strRef>
          </c:cat>
          <c:val>
            <c:numRef>
              <c:f>Sheet1!$F$13:$F$17</c:f>
              <c:numCache>
                <c:ptCount val="5"/>
                <c:pt idx="0">
                  <c:v>75.323758799157</c:v>
                </c:pt>
                <c:pt idx="1">
                  <c:v>9.333916359622084</c:v>
                </c:pt>
                <c:pt idx="2">
                  <c:v>6.367077174520795</c:v>
                </c:pt>
                <c:pt idx="3">
                  <c:v>5.738233143610844</c:v>
                </c:pt>
                <c:pt idx="4">
                  <c:v>3.2370145230892744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5"/>
          <c:w val="0.84725"/>
          <c:h val="0.89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LNG(液化
天然ｶﾞｽ)
46%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>
                <c:ptCount val="5"/>
                <c:pt idx="1">
                  <c:v>鉄鉱石</c:v>
                </c:pt>
                <c:pt idx="2">
                  <c:v>石炭</c:v>
                </c:pt>
                <c:pt idx="3">
                  <c:v>コークス</c:v>
                </c:pt>
                <c:pt idx="4">
                  <c:v>その他</c:v>
                </c:pt>
              </c:strCache>
            </c:strRef>
          </c:cat>
          <c:val>
            <c:numRef>
              <c:f>Sheet1!$F$50:$F$54</c:f>
              <c:numCache>
                <c:ptCount val="5"/>
                <c:pt idx="0">
                  <c:v>46.02657503963162</c:v>
                </c:pt>
                <c:pt idx="1">
                  <c:v>35.10189997405782</c:v>
                </c:pt>
                <c:pt idx="2">
                  <c:v>17.244669779320315</c:v>
                </c:pt>
                <c:pt idx="3">
                  <c:v>0.919273672032601</c:v>
                </c:pt>
                <c:pt idx="4">
                  <c:v>0.7075815349576438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</xdr:row>
      <xdr:rowOff>161925</xdr:rowOff>
    </xdr:from>
    <xdr:to>
      <xdr:col>9</xdr:col>
      <xdr:colOff>647700</xdr:colOff>
      <xdr:row>7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38150" y="352425"/>
          <a:ext cx="64674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輸出は、2,790,040トンで、前年に比較し、847千トン(23.3%)減少した。
　主な品種は、鋼材で輸出全体の75.3%を占めている。
　鋼材は、中国、韓国、マレーシア等へ輸出しており、前年に比較し、
16.3%減少した。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10</xdr:col>
      <xdr:colOff>428625</xdr:colOff>
      <xdr:row>43</xdr:row>
      <xdr:rowOff>161925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47675" y="6572250"/>
          <a:ext cx="69246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輸入は、39,256,536トンで、前年に比較し、2,113千トン(5.7%)増加した。
　主な品種は、LNG(液化天然ガス)と鉄鉱石で輸入全体の81.1%を占めている。
　LNG(液化天然ガス)は、マレーシア、アラブ首長国、オマーン等から輸入しており、
前年に比較し、23.6%増加した。
　鉄鉱石は、オーストラリア、ブラジル、南アフリカ共和国等から輸入しており、前年
に比較し、3.9%減少した。</a:t>
          </a:r>
        </a:p>
      </xdr:txBody>
    </xdr:sp>
    <xdr:clientData/>
  </xdr:twoCellAnchor>
  <xdr:twoCellAnchor>
    <xdr:from>
      <xdr:col>2</xdr:col>
      <xdr:colOff>847725</xdr:colOff>
      <xdr:row>24</xdr:row>
      <xdr:rowOff>142875</xdr:rowOff>
    </xdr:from>
    <xdr:to>
      <xdr:col>4</xdr:col>
      <xdr:colOff>695325</xdr:colOff>
      <xdr:row>28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85875" y="4457700"/>
          <a:ext cx="9334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平成１５年
　　輸　出
　 ２７９万トン</a:t>
          </a:r>
        </a:p>
      </xdr:txBody>
    </xdr:sp>
    <xdr:clientData/>
  </xdr:twoCellAnchor>
  <xdr:twoCellAnchor>
    <xdr:from>
      <xdr:col>6</xdr:col>
      <xdr:colOff>933450</xdr:colOff>
      <xdr:row>24</xdr:row>
      <xdr:rowOff>104775</xdr:rowOff>
    </xdr:from>
    <xdr:to>
      <xdr:col>8</xdr:col>
      <xdr:colOff>19050</xdr:colOff>
      <xdr:row>28</xdr:row>
      <xdr:rowOff>95250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305300" y="4410075"/>
          <a:ext cx="9334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平成１５年
　　輸　入
　3,926万トン</a:t>
          </a:r>
        </a:p>
      </xdr:txBody>
    </xdr:sp>
    <xdr:clientData/>
  </xdr:twoCellAnchor>
  <xdr:oneCellAnchor>
    <xdr:from>
      <xdr:col>5</xdr:col>
      <xdr:colOff>762000</xdr:colOff>
      <xdr:row>36</xdr:row>
      <xdr:rowOff>9525</xdr:rowOff>
    </xdr:from>
    <xdr:ext cx="76200" cy="219075"/>
    <xdr:sp>
      <xdr:nvSpPr>
        <xdr:cNvPr id="7" name="TextBox 9"/>
        <xdr:cNvSpPr txBox="1">
          <a:spLocks noChangeArrowheads="1"/>
        </xdr:cNvSpPr>
      </xdr:nvSpPr>
      <xdr:spPr>
        <a:xfrm>
          <a:off x="3324225" y="641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22</v>
      </c>
    </row>
    <row r="9" spans="5:7" ht="14.25">
      <c r="E9" s="30" t="s">
        <v>6</v>
      </c>
      <c r="F9" s="30"/>
      <c r="G9" s="30"/>
    </row>
    <row r="10" ht="14.25" thickBot="1">
      <c r="H10" s="1" t="s">
        <v>7</v>
      </c>
    </row>
    <row r="11" spans="1:9" ht="15" customHeight="1">
      <c r="A11" s="11"/>
      <c r="B11" s="12"/>
      <c r="C11" s="13" t="s">
        <v>9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2790040</v>
      </c>
      <c r="F12" s="10">
        <v>100</v>
      </c>
      <c r="G12" s="9">
        <v>3637300</v>
      </c>
      <c r="H12" s="10">
        <f aca="true" t="shared" si="0" ref="H12:H17">(E12-G12)/G12*100</f>
        <v>-23.293651884639704</v>
      </c>
      <c r="I12" s="19">
        <f aca="true" t="shared" si="1" ref="I12:I17">E12-G12</f>
        <v>-847260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2101563</v>
      </c>
      <c r="F13" s="10">
        <f>E13/E12*100</f>
        <v>75.323758799157</v>
      </c>
      <c r="G13" s="9">
        <v>2512058</v>
      </c>
      <c r="H13" s="10">
        <f t="shared" si="0"/>
        <v>-16.34098416517453</v>
      </c>
      <c r="I13" s="19">
        <f t="shared" si="1"/>
        <v>-410495</v>
      </c>
    </row>
    <row r="14" spans="1:9" ht="15" customHeight="1">
      <c r="A14" s="20"/>
      <c r="B14" s="4"/>
      <c r="C14" s="5" t="s">
        <v>15</v>
      </c>
      <c r="D14" s="6"/>
      <c r="E14" s="8">
        <v>260420</v>
      </c>
      <c r="F14" s="10">
        <f>E14/E12*100</f>
        <v>9.333916359622084</v>
      </c>
      <c r="G14" s="9">
        <v>161275</v>
      </c>
      <c r="H14" s="10">
        <f t="shared" si="0"/>
        <v>61.47574019531855</v>
      </c>
      <c r="I14" s="19">
        <f t="shared" si="1"/>
        <v>99145</v>
      </c>
    </row>
    <row r="15" spans="1:9" ht="15" customHeight="1">
      <c r="A15" s="20"/>
      <c r="B15" s="2"/>
      <c r="C15" s="7" t="s">
        <v>16</v>
      </c>
      <c r="D15" s="3"/>
      <c r="E15" s="8">
        <v>177644</v>
      </c>
      <c r="F15" s="10">
        <f>E15/E12*100</f>
        <v>6.367077174520795</v>
      </c>
      <c r="G15" s="9">
        <v>413926</v>
      </c>
      <c r="H15" s="10">
        <f t="shared" si="0"/>
        <v>-57.0831501282838</v>
      </c>
      <c r="I15" s="19">
        <f t="shared" si="1"/>
        <v>-236282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160099</v>
      </c>
      <c r="F16" s="10">
        <f>E16/E12*100</f>
        <v>5.738233143610844</v>
      </c>
      <c r="G16" s="9">
        <v>375172</v>
      </c>
      <c r="H16" s="10">
        <f t="shared" si="0"/>
        <v>-57.326506242470124</v>
      </c>
      <c r="I16" s="19">
        <f t="shared" si="1"/>
        <v>-215073</v>
      </c>
    </row>
    <row r="17" spans="1:9" ht="15" customHeight="1" thickBot="1">
      <c r="A17" s="21"/>
      <c r="B17" s="22"/>
      <c r="C17" s="23" t="s">
        <v>5</v>
      </c>
      <c r="D17" s="24"/>
      <c r="E17" s="25">
        <f>E12-(E13+E14+E15+E16)</f>
        <v>90314</v>
      </c>
      <c r="F17" s="26">
        <f>E17/E12*100</f>
        <v>3.2370145230892744</v>
      </c>
      <c r="G17" s="27">
        <f>G12-(G13+G14+G15+G16)</f>
        <v>174869</v>
      </c>
      <c r="H17" s="26">
        <f t="shared" si="0"/>
        <v>-48.353338785033365</v>
      </c>
      <c r="I17" s="28">
        <f t="shared" si="1"/>
        <v>-84555</v>
      </c>
    </row>
    <row r="36" ht="14.25">
      <c r="A36" s="29" t="s">
        <v>23</v>
      </c>
    </row>
    <row r="37" ht="14.25"/>
    <row r="38" ht="14.25"/>
    <row r="46" spans="5:7" ht="14.25">
      <c r="E46" s="30" t="s">
        <v>10</v>
      </c>
      <c r="F46" s="30"/>
      <c r="G46" s="30"/>
    </row>
    <row r="47" ht="14.25" thickBot="1">
      <c r="H47" s="1" t="s">
        <v>7</v>
      </c>
    </row>
    <row r="48" spans="1:9" ht="15" customHeight="1">
      <c r="A48" s="11"/>
      <c r="B48" s="12"/>
      <c r="C48" s="13" t="s">
        <v>9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39256536</v>
      </c>
      <c r="F49" s="10">
        <v>100</v>
      </c>
      <c r="G49" s="9">
        <v>37143234</v>
      </c>
      <c r="H49" s="10">
        <f aca="true" t="shared" si="2" ref="H49:H54">(E49-G49)/G49*100</f>
        <v>5.689601503197056</v>
      </c>
      <c r="I49" s="19">
        <f aca="true" t="shared" si="3" ref="I49:I54">E49-G49</f>
        <v>2113302</v>
      </c>
    </row>
    <row r="50" spans="1:9" ht="15" customHeight="1">
      <c r="A50" s="20" t="s">
        <v>3</v>
      </c>
      <c r="B50" s="31" t="s">
        <v>18</v>
      </c>
      <c r="C50" s="32"/>
      <c r="D50" s="3"/>
      <c r="E50" s="8">
        <v>18068439</v>
      </c>
      <c r="F50" s="10">
        <f>E50/E49*100</f>
        <v>46.02657503963162</v>
      </c>
      <c r="G50" s="9">
        <v>14614639</v>
      </c>
      <c r="H50" s="10">
        <f t="shared" si="2"/>
        <v>23.632468786947115</v>
      </c>
      <c r="I50" s="19">
        <f t="shared" si="3"/>
        <v>3453800</v>
      </c>
    </row>
    <row r="51" spans="1:9" ht="15" customHeight="1">
      <c r="A51" s="20"/>
      <c r="B51" s="4"/>
      <c r="C51" s="5" t="s">
        <v>19</v>
      </c>
      <c r="D51" s="6"/>
      <c r="E51" s="8">
        <v>13779790</v>
      </c>
      <c r="F51" s="10">
        <f>E51/E49*100</f>
        <v>35.10189997405782</v>
      </c>
      <c r="G51" s="9">
        <v>14345363</v>
      </c>
      <c r="H51" s="10">
        <f t="shared" si="2"/>
        <v>-3.9425492404758247</v>
      </c>
      <c r="I51" s="19">
        <f t="shared" si="3"/>
        <v>-565573</v>
      </c>
    </row>
    <row r="52" spans="1:9" ht="15" customHeight="1">
      <c r="A52" s="20"/>
      <c r="B52" s="2"/>
      <c r="C52" s="7" t="s">
        <v>20</v>
      </c>
      <c r="D52" s="3"/>
      <c r="E52" s="8">
        <v>6769660</v>
      </c>
      <c r="F52" s="10">
        <f>E52/E49*100</f>
        <v>17.244669779320315</v>
      </c>
      <c r="G52" s="9">
        <v>7588574</v>
      </c>
      <c r="H52" s="10">
        <f t="shared" si="2"/>
        <v>-10.791408240863172</v>
      </c>
      <c r="I52" s="19">
        <f t="shared" si="3"/>
        <v>-818914</v>
      </c>
    </row>
    <row r="53" spans="1:9" ht="15" customHeight="1">
      <c r="A53" s="20" t="s">
        <v>8</v>
      </c>
      <c r="B53" s="4"/>
      <c r="C53" s="5" t="s">
        <v>21</v>
      </c>
      <c r="D53" s="6"/>
      <c r="E53" s="8">
        <v>360875</v>
      </c>
      <c r="F53" s="10">
        <f>E53/E49*100</f>
        <v>0.919273672032601</v>
      </c>
      <c r="G53" s="9">
        <v>254053</v>
      </c>
      <c r="H53" s="10">
        <f t="shared" si="2"/>
        <v>42.047131897674895</v>
      </c>
      <c r="I53" s="19">
        <f t="shared" si="3"/>
        <v>106822</v>
      </c>
    </row>
    <row r="54" spans="1:9" ht="15" customHeight="1" thickBot="1">
      <c r="A54" s="21"/>
      <c r="B54" s="22"/>
      <c r="C54" s="23" t="s">
        <v>5</v>
      </c>
      <c r="D54" s="24"/>
      <c r="E54" s="25">
        <f>E49-(E50+E51+E52+E53)</f>
        <v>277772</v>
      </c>
      <c r="F54" s="26">
        <f>E54/E49*100</f>
        <v>0.7075815349576438</v>
      </c>
      <c r="G54" s="27">
        <f>G49-(G50+G51+G52+G53)</f>
        <v>340605</v>
      </c>
      <c r="H54" s="26">
        <f t="shared" si="2"/>
        <v>-18.447468475213224</v>
      </c>
      <c r="I54" s="28">
        <f t="shared" si="3"/>
        <v>-62833</v>
      </c>
    </row>
  </sheetData>
  <mergeCells count="3">
    <mergeCell ref="E9:G9"/>
    <mergeCell ref="E46:G46"/>
    <mergeCell ref="B50:C5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2004-06-09T00:44:57Z</cp:lastPrinted>
  <dcterms:created xsi:type="dcterms:W3CDTF">2000-09-01T04:21:16Z</dcterms:created>
  <dcterms:modified xsi:type="dcterms:W3CDTF">2004-06-09T00:47:58Z</dcterms:modified>
  <cp:category/>
  <cp:version/>
  <cp:contentType/>
  <cp:contentStatus/>
</cp:coreProperties>
</file>