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2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<sst xmlns="http://schemas.openxmlformats.org/spreadsheetml/2006/main" count="37" uniqueCount="29">
  <si>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</si>
  <si>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</si>
  <si>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</si>
  <si>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</si>
  <si>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</si>
  <si>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</si>
  <si>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</si>
  <si>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</si>
  <si>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</si>
  <si>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</si>
  <si>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</si>
  <si>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</si>
  <si>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</si>
  <si>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</si>
  <si>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</si>
  <si>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</si>
  <si>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>　（単位　隻・総トン）</t>
  </si>
  <si>
    <t xml:space="preserve">1 入港船舶の概要 </t>
  </si>
  <si>
    <t>１５年</t>
  </si>
  <si>
    <t>１４年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</si>
  <si>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</si>
  <si>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</si>
  <si>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</si>
  <si>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</si>
  <si>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</si>
  <si>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</si>
  <si>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</si>
  <si>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</si>
  <si>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平成15年　千葉港の港勢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</si>
</sst>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n"/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8" fontId="0" fillId="0" borderId="2" xfId="16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179" fontId="5" fillId="0" borderId="5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3" fontId="5" fillId="0" borderId="9" xfId="0" applyNumberFormat="1" applyFont="1" applyBorder="1" applyAlignment="1">
      <alignment vertical="center"/>
    </xf>
    <xf numFmtId="179" fontId="5" fillId="0" borderId="9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入港船舶年次比較図</a:t>
            </a:r>
          </a:p>
        </c:rich>
      </c:tx>
      <c:layout>
        <c:manualLayout>
          <c:xMode val="factor"/>
          <c:yMode val="factor"/>
          <c:x val="-0.00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21025"/>
          <c:w val="0.88625"/>
          <c:h val="0.729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６年</c:v>
                </c:pt>
                <c:pt idx="1">
                  <c:v>７年</c:v>
                </c:pt>
                <c:pt idx="2">
                  <c:v>８年</c:v>
                </c:pt>
                <c:pt idx="3">
                  <c:v>９年</c:v>
                </c:pt>
                <c:pt idx="4">
                  <c:v>１０年</c:v>
                </c:pt>
                <c:pt idx="5">
                  <c:v>１１年</c:v>
                </c:pt>
                <c:pt idx="6">
                  <c:v>１２年</c:v>
                </c:pt>
                <c:pt idx="7">
                  <c:v>１３年</c:v>
                </c:pt>
                <c:pt idx="8">
                  <c:v>１４年</c:v>
                </c:pt>
                <c:pt idx="9">
                  <c:v>１５年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84.854187</c:v>
                </c:pt>
                <c:pt idx="1">
                  <c:v>86.949593</c:v>
                </c:pt>
                <c:pt idx="2">
                  <c:v>92.56623</c:v>
                </c:pt>
                <c:pt idx="3">
                  <c:v>90.78851</c:v>
                </c:pt>
                <c:pt idx="4">
                  <c:v>82.739311</c:v>
                </c:pt>
                <c:pt idx="5">
                  <c:v>82.503606</c:v>
                </c:pt>
                <c:pt idx="6">
                  <c:v>83.2578</c:v>
                </c:pt>
                <c:pt idx="7">
                  <c:v>79.466504</c:v>
                </c:pt>
                <c:pt idx="8">
                  <c:v>80.494814</c:v>
                </c:pt>
                <c:pt idx="9">
                  <c:v>87.389854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8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Sheet2!$B$9:$K$9</c:f>
              <c:strCache>
                <c:ptCount val="10"/>
                <c:pt idx="0">
                  <c:v>６年</c:v>
                </c:pt>
                <c:pt idx="1">
                  <c:v>７年</c:v>
                </c:pt>
                <c:pt idx="2">
                  <c:v>８年</c:v>
                </c:pt>
                <c:pt idx="3">
                  <c:v>９年</c:v>
                </c:pt>
                <c:pt idx="4">
                  <c:v>１０年</c:v>
                </c:pt>
                <c:pt idx="5">
                  <c:v>１１年</c:v>
                </c:pt>
                <c:pt idx="6">
                  <c:v>１２年</c:v>
                </c:pt>
                <c:pt idx="7">
                  <c:v>１３年</c:v>
                </c:pt>
                <c:pt idx="8">
                  <c:v>１４年</c:v>
                </c:pt>
                <c:pt idx="9">
                  <c:v>１５年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50.364735</c:v>
                </c:pt>
                <c:pt idx="1">
                  <c:v>51.636926</c:v>
                </c:pt>
                <c:pt idx="2">
                  <c:v>51.448151</c:v>
                </c:pt>
                <c:pt idx="3">
                  <c:v>50.232299</c:v>
                </c:pt>
                <c:pt idx="4">
                  <c:v>48.31921</c:v>
                </c:pt>
                <c:pt idx="5">
                  <c:v>47.225371</c:v>
                </c:pt>
                <c:pt idx="6">
                  <c:v>49.156851</c:v>
                </c:pt>
                <c:pt idx="7">
                  <c:v>45.344636</c:v>
                </c:pt>
                <c:pt idx="8">
                  <c:v>46.444678</c:v>
                </c:pt>
                <c:pt idx="9">
                  <c:v>46.446641</c:v>
                </c:pt>
              </c:numCache>
            </c:numRef>
          </c:val>
        </c:ser>
        <c:overlap val="100"/>
        <c:gapWidth val="40"/>
        <c:axId val="39819968"/>
        <c:axId val="22835393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Sheet2!$B$12:$K$12</c:f>
              <c:numCache>
                <c:ptCount val="10"/>
                <c:pt idx="0">
                  <c:v>84.201</c:v>
                </c:pt>
                <c:pt idx="1">
                  <c:v>83.583</c:v>
                </c:pt>
                <c:pt idx="2">
                  <c:v>78.905</c:v>
                </c:pt>
                <c:pt idx="3">
                  <c:v>77.02</c:v>
                </c:pt>
                <c:pt idx="4">
                  <c:v>72.328</c:v>
                </c:pt>
                <c:pt idx="5">
                  <c:v>69.751</c:v>
                </c:pt>
                <c:pt idx="6">
                  <c:v>72.023</c:v>
                </c:pt>
                <c:pt idx="7">
                  <c:v>65.891</c:v>
                </c:pt>
                <c:pt idx="8">
                  <c:v>65.193</c:v>
                </c:pt>
                <c:pt idx="9">
                  <c:v>66.327</c:v>
                </c:pt>
              </c:numCache>
            </c:numRef>
          </c:val>
          <c:smooth val="0"/>
        </c:ser>
        <c:axId val="4191946"/>
        <c:axId val="37727515"/>
      </c:lineChart>
      <c:catAx>
        <c:axId val="398199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2835393"/>
        <c:crosses val="autoZero"/>
        <c:auto val="0"/>
        <c:lblOffset val="100"/>
        <c:noMultiLvlLbl val="0"/>
      </c:catAx>
      <c:valAx>
        <c:axId val="22835393"/>
        <c:scaling>
          <c:orientation val="minMax"/>
          <c:max val="1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9819968"/>
        <c:crossesAt val="1"/>
        <c:crossBetween val="between"/>
        <c:dispUnits/>
        <c:majorUnit val="50"/>
        <c:minorUnit val="50"/>
      </c:valAx>
      <c:catAx>
        <c:axId val="4191946"/>
        <c:scaling>
          <c:orientation val="minMax"/>
        </c:scaling>
        <c:axPos val="b"/>
        <c:delete val="1"/>
        <c:majorTickMark val="in"/>
        <c:minorTickMark val="none"/>
        <c:tickLblPos val="nextTo"/>
        <c:crossAx val="37727515"/>
        <c:crosses val="autoZero"/>
        <c:auto val="0"/>
        <c:lblOffset val="100"/>
        <c:noMultiLvlLbl val="0"/>
      </c:catAx>
      <c:valAx>
        <c:axId val="37727515"/>
        <c:scaling>
          <c:orientation val="minMax"/>
          <c:max val="9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隻数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191946"/>
        <c:crosses val="max"/>
        <c:crossBetween val="between"/>
        <c:dispUnits/>
        <c:majorUnit val="15"/>
        <c:minorUnit val="1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775"/>
          <c:y val="0.093"/>
          <c:w val="0.403"/>
          <c:h val="0.04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114300</xdr:rowOff>
    </xdr:to>
    <xdr:graphicFrame>
      <xdr:nvGraphicFramePr>
        <xdr:cNvPr id="1" name="Chart 3"/>
        <xdr:cNvGraphicFramePr/>
      </xdr:nvGraphicFramePr>
      <xdr:xfrm>
        <a:off x="0" y="5486400"/>
        <a:ext cx="6515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24</xdr:row>
      <xdr:rowOff>0</xdr:rowOff>
    </xdr:from>
    <xdr:to>
      <xdr:col>1</xdr:col>
      <xdr:colOff>942975</xdr:colOff>
      <xdr:row>24</xdr:row>
      <xdr:rowOff>171450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76250" y="61436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314325</xdr:colOff>
      <xdr:row>24</xdr:row>
      <xdr:rowOff>9525</xdr:rowOff>
    </xdr:from>
    <xdr:to>
      <xdr:col>6</xdr:col>
      <xdr:colOff>657225</xdr:colOff>
      <xdr:row>24</xdr:row>
      <xdr:rowOff>219075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5886450" y="6153150"/>
          <a:ext cx="342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千</a:t>
          </a:r>
        </a:p>
      </xdr:txBody>
    </xdr:sp>
    <xdr:clientData/>
  </xdr:twoCellAnchor>
  <xdr:twoCellAnchor>
    <xdr:from>
      <xdr:col>1</xdr:col>
      <xdr:colOff>28575</xdr:colOff>
      <xdr:row>5</xdr:row>
      <xdr:rowOff>9525</xdr:rowOff>
    </xdr:from>
    <xdr:to>
      <xdr:col>6</xdr:col>
      <xdr:colOff>752475</xdr:colOff>
      <xdr:row>8</xdr:row>
      <xdr:rowOff>219075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123825" y="1247775"/>
          <a:ext cx="62007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平成15年における千葉港の入港船舶は66,327隻、133,836,495総トンであった。
　前年に比較し、隻数では1,134隻(1.7%)、総トン数では6,897千総トン　(5.4%)増加
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C3" sqref="C3"/>
    </sheetView>
  </sheetViews>
  <sheetFormatPr defaultColWidth="9.0039062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5" ht="19.5" customHeight="1">
      <c r="A1" s="13"/>
      <c r="B1" s="37" t="s">
        <v>28</v>
      </c>
      <c r="C1" s="37"/>
      <c r="D1" s="37"/>
      <c r="E1" s="37"/>
    </row>
    <row r="2" spans="1:5" ht="19.5" customHeight="1">
      <c r="A2" s="3"/>
      <c r="B2" s="37"/>
      <c r="C2" s="37"/>
      <c r="D2" s="37"/>
      <c r="E2" s="37"/>
    </row>
    <row r="4" ht="19.5" customHeight="1">
      <c r="A4" s="13" t="s">
        <v>17</v>
      </c>
    </row>
    <row r="11" ht="19.5" customHeight="1">
      <c r="D11" s="14" t="s">
        <v>7</v>
      </c>
    </row>
    <row r="12" ht="19.5" customHeight="1">
      <c r="F12" s="12" t="s">
        <v>16</v>
      </c>
    </row>
    <row r="13" spans="1:7" s="18" customFormat="1" ht="21.75" customHeight="1">
      <c r="A13" s="17"/>
      <c r="B13" s="15" t="s">
        <v>8</v>
      </c>
      <c r="C13" s="16" t="s">
        <v>18</v>
      </c>
      <c r="D13" s="16" t="s">
        <v>9</v>
      </c>
      <c r="E13" s="16" t="s">
        <v>19</v>
      </c>
      <c r="F13" s="16" t="s">
        <v>10</v>
      </c>
      <c r="G13" s="15" t="s">
        <v>11</v>
      </c>
    </row>
    <row r="14" spans="1:7" s="18" customFormat="1" ht="21.75" customHeight="1">
      <c r="A14" s="19"/>
      <c r="B14" s="20" t="s">
        <v>12</v>
      </c>
      <c r="C14" s="21">
        <v>66327</v>
      </c>
      <c r="D14" s="22">
        <v>100</v>
      </c>
      <c r="E14" s="21">
        <v>65193</v>
      </c>
      <c r="F14" s="22">
        <f aca="true" t="shared" si="0" ref="F14:F19">(C14-E14)/E14*100</f>
        <v>1.739450554507386</v>
      </c>
      <c r="G14" s="23">
        <f aca="true" t="shared" si="1" ref="G14:G19">C14-E14</f>
        <v>1134</v>
      </c>
    </row>
    <row r="15" spans="1:7" s="18" customFormat="1" ht="21.75" customHeight="1">
      <c r="A15" s="19"/>
      <c r="B15" s="20" t="s">
        <v>13</v>
      </c>
      <c r="C15" s="21">
        <v>4410</v>
      </c>
      <c r="D15" s="22">
        <f>C15/C14*100</f>
        <v>6.648876023338913</v>
      </c>
      <c r="E15" s="21">
        <v>4271</v>
      </c>
      <c r="F15" s="22">
        <f t="shared" si="0"/>
        <v>3.2545071411847344</v>
      </c>
      <c r="G15" s="23">
        <f t="shared" si="1"/>
        <v>139</v>
      </c>
    </row>
    <row r="16" spans="1:7" s="18" customFormat="1" ht="21.75" customHeight="1">
      <c r="A16" s="19"/>
      <c r="B16" s="20" t="s">
        <v>14</v>
      </c>
      <c r="C16" s="21">
        <v>61917</v>
      </c>
      <c r="D16" s="22">
        <f>C16/C14*100</f>
        <v>93.35112397666109</v>
      </c>
      <c r="E16" s="21">
        <v>60922</v>
      </c>
      <c r="F16" s="22">
        <f t="shared" si="0"/>
        <v>1.633235941039362</v>
      </c>
      <c r="G16" s="23">
        <f t="shared" si="1"/>
        <v>995</v>
      </c>
    </row>
    <row r="17" spans="1:7" s="18" customFormat="1" ht="21.75" customHeight="1">
      <c r="A17" s="24"/>
      <c r="B17" s="25" t="s">
        <v>15</v>
      </c>
      <c r="C17" s="26">
        <v>133836495</v>
      </c>
      <c r="D17" s="27">
        <v>100</v>
      </c>
      <c r="E17" s="26">
        <v>126939492</v>
      </c>
      <c r="F17" s="27">
        <f t="shared" si="0"/>
        <v>5.433299670050673</v>
      </c>
      <c r="G17" s="28">
        <f t="shared" si="1"/>
        <v>6897003</v>
      </c>
    </row>
    <row r="18" spans="1:7" s="18" customFormat="1" ht="21.75" customHeight="1">
      <c r="A18" s="29"/>
      <c r="B18" s="30" t="s">
        <v>13</v>
      </c>
      <c r="C18" s="21">
        <v>87389854</v>
      </c>
      <c r="D18" s="22">
        <f>C18/C17*100</f>
        <v>65.2959822356376</v>
      </c>
      <c r="E18" s="21">
        <v>80494814</v>
      </c>
      <c r="F18" s="22">
        <f t="shared" si="0"/>
        <v>8.56581891101705</v>
      </c>
      <c r="G18" s="31">
        <f t="shared" si="1"/>
        <v>6895040</v>
      </c>
    </row>
    <row r="19" spans="1:7" s="18" customFormat="1" ht="21.75" customHeight="1">
      <c r="A19" s="32"/>
      <c r="B19" s="33" t="s">
        <v>14</v>
      </c>
      <c r="C19" s="34">
        <v>46446641</v>
      </c>
      <c r="D19" s="35">
        <f>C19/C17*100</f>
        <v>34.704017764362405</v>
      </c>
      <c r="E19" s="34">
        <v>46444678</v>
      </c>
      <c r="F19" s="35">
        <f t="shared" si="0"/>
        <v>0.004226533769918698</v>
      </c>
      <c r="G19" s="36">
        <f t="shared" si="1"/>
        <v>1963</v>
      </c>
    </row>
    <row r="21" spans="3:4" ht="19.5" customHeight="1">
      <c r="C21" s="2"/>
      <c r="D21" s="2"/>
    </row>
    <row r="23" spans="3:5" ht="19.5" customHeight="1">
      <c r="C23" s="11"/>
      <c r="D23" s="11"/>
      <c r="E23" s="11"/>
    </row>
    <row r="31" s="2" customFormat="1" ht="19.5" customHeight="1"/>
    <row r="32" s="2" customFormat="1" ht="19.5" customHeight="1"/>
    <row r="33" spans="2:7" s="2" customFormat="1" ht="19.5" customHeight="1">
      <c r="B33" s="9"/>
      <c r="C33" s="9"/>
      <c r="D33" s="9"/>
      <c r="E33" s="9"/>
      <c r="F33" s="9"/>
      <c r="G33" s="9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pans="2:7" s="2" customFormat="1" ht="19.5" customHeight="1">
      <c r="B39" s="5"/>
      <c r="C39" s="4"/>
      <c r="D39" s="10"/>
      <c r="E39" s="4"/>
      <c r="F39" s="10"/>
      <c r="G39" s="4"/>
    </row>
    <row r="40" s="2" customFormat="1" ht="19.5" customHeight="1"/>
    <row r="41" s="2" customFormat="1" ht="19.5" customHeight="1"/>
    <row r="42" s="2" customFormat="1" ht="19.5" customHeight="1"/>
    <row r="43" s="2" customFormat="1" ht="19.5" customHeight="1"/>
  </sheetData>
  <mergeCells count="1">
    <mergeCell ref="B1:E2"/>
  </mergeCells>
  <printOptions/>
  <pageMargins left="0.85" right="0.43307086614173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19</v>
      </c>
      <c r="K2" s="6" t="s">
        <v>18</v>
      </c>
      <c r="L2" s="6" t="s">
        <v>1</v>
      </c>
    </row>
    <row r="3" spans="1:12" ht="13.5">
      <c r="A3" s="7" t="s">
        <v>2</v>
      </c>
      <c r="B3" s="8">
        <v>84854187</v>
      </c>
      <c r="C3" s="8">
        <v>86949593</v>
      </c>
      <c r="D3" s="8">
        <v>92566230</v>
      </c>
      <c r="E3" s="8">
        <v>90788510</v>
      </c>
      <c r="F3" s="8">
        <v>82739311</v>
      </c>
      <c r="G3" s="8">
        <v>82503606</v>
      </c>
      <c r="H3" s="8">
        <v>83257800</v>
      </c>
      <c r="I3" s="8">
        <v>79466504</v>
      </c>
      <c r="J3" s="8">
        <v>80494814</v>
      </c>
      <c r="K3" s="8">
        <v>87389854</v>
      </c>
      <c r="L3" s="7">
        <v>1</v>
      </c>
    </row>
    <row r="4" spans="1:12" ht="13.5">
      <c r="A4" s="7" t="s">
        <v>3</v>
      </c>
      <c r="B4" s="8">
        <v>50364735</v>
      </c>
      <c r="C4" s="8">
        <v>51636926</v>
      </c>
      <c r="D4" s="8">
        <v>51448151</v>
      </c>
      <c r="E4" s="8">
        <v>50232299</v>
      </c>
      <c r="F4" s="8">
        <v>48319210</v>
      </c>
      <c r="G4" s="8">
        <v>47225371</v>
      </c>
      <c r="H4" s="8">
        <v>49156851</v>
      </c>
      <c r="I4" s="8">
        <v>45344636</v>
      </c>
      <c r="J4" s="8">
        <v>46444678</v>
      </c>
      <c r="K4" s="8">
        <v>46446641</v>
      </c>
      <c r="L4" s="7">
        <v>2</v>
      </c>
    </row>
    <row r="5" spans="1:12" ht="13.5">
      <c r="A5" s="7" t="s">
        <v>4</v>
      </c>
      <c r="B5" s="8">
        <v>84201</v>
      </c>
      <c r="C5" s="8">
        <v>83583</v>
      </c>
      <c r="D5" s="8">
        <v>78905</v>
      </c>
      <c r="E5" s="8">
        <v>77020</v>
      </c>
      <c r="F5" s="8">
        <v>72328</v>
      </c>
      <c r="G5" s="8">
        <v>69751</v>
      </c>
      <c r="H5" s="8">
        <v>72023</v>
      </c>
      <c r="I5" s="8">
        <v>65891</v>
      </c>
      <c r="J5" s="8">
        <v>65193</v>
      </c>
      <c r="K5" s="8">
        <v>66327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６年</v>
      </c>
      <c r="C9" s="6" t="str">
        <f aca="true" t="shared" si="0" ref="C9:K9">C2</f>
        <v>７年</v>
      </c>
      <c r="D9" s="6" t="str">
        <f t="shared" si="0"/>
        <v>８年</v>
      </c>
      <c r="E9" s="6" t="str">
        <f t="shared" si="0"/>
        <v>９年</v>
      </c>
      <c r="F9" s="6" t="str">
        <f t="shared" si="0"/>
        <v>１０年</v>
      </c>
      <c r="G9" s="6" t="str">
        <f t="shared" si="0"/>
        <v>１１年</v>
      </c>
      <c r="H9" s="6" t="str">
        <f t="shared" si="0"/>
        <v>１２年</v>
      </c>
      <c r="I9" s="6" t="str">
        <f t="shared" si="0"/>
        <v>１３年</v>
      </c>
      <c r="J9" s="6" t="str">
        <f t="shared" si="0"/>
        <v>１４年</v>
      </c>
      <c r="K9" s="6" t="str">
        <f t="shared" si="0"/>
        <v>１５年</v>
      </c>
    </row>
    <row r="10" spans="1:11" ht="13.5">
      <c r="A10" s="7" t="s">
        <v>2</v>
      </c>
      <c r="B10" s="8">
        <f>B3/1000000</f>
        <v>84.854187</v>
      </c>
      <c r="C10" s="8">
        <f aca="true" t="shared" si="1" ref="C10:K10">C3/1000000</f>
        <v>86.949593</v>
      </c>
      <c r="D10" s="8">
        <f t="shared" si="1"/>
        <v>92.56623</v>
      </c>
      <c r="E10" s="8">
        <f t="shared" si="1"/>
        <v>90.78851</v>
      </c>
      <c r="F10" s="8">
        <f t="shared" si="1"/>
        <v>82.739311</v>
      </c>
      <c r="G10" s="8">
        <f t="shared" si="1"/>
        <v>82.503606</v>
      </c>
      <c r="H10" s="8">
        <f t="shared" si="1"/>
        <v>83.2578</v>
      </c>
      <c r="I10" s="8">
        <f t="shared" si="1"/>
        <v>79.466504</v>
      </c>
      <c r="J10" s="8">
        <f t="shared" si="1"/>
        <v>80.494814</v>
      </c>
      <c r="K10" s="8">
        <f t="shared" si="1"/>
        <v>87.389854</v>
      </c>
    </row>
    <row r="11" spans="1:11" ht="13.5">
      <c r="A11" s="7" t="s">
        <v>3</v>
      </c>
      <c r="B11" s="8">
        <f aca="true" t="shared" si="2" ref="B11:K11">B4/1000000</f>
        <v>50.364735</v>
      </c>
      <c r="C11" s="8">
        <f t="shared" si="2"/>
        <v>51.636926</v>
      </c>
      <c r="D11" s="8">
        <f t="shared" si="2"/>
        <v>51.448151</v>
      </c>
      <c r="E11" s="8">
        <f t="shared" si="2"/>
        <v>50.232299</v>
      </c>
      <c r="F11" s="8">
        <f t="shared" si="2"/>
        <v>48.31921</v>
      </c>
      <c r="G11" s="8">
        <f t="shared" si="2"/>
        <v>47.225371</v>
      </c>
      <c r="H11" s="8">
        <f t="shared" si="2"/>
        <v>49.156851</v>
      </c>
      <c r="I11" s="8">
        <f t="shared" si="2"/>
        <v>45.344636</v>
      </c>
      <c r="J11" s="8">
        <f t="shared" si="2"/>
        <v>46.444678</v>
      </c>
      <c r="K11" s="8">
        <f t="shared" si="2"/>
        <v>46.446641</v>
      </c>
    </row>
    <row r="12" spans="1:11" ht="13.5">
      <c r="A12" s="7" t="s">
        <v>4</v>
      </c>
      <c r="B12" s="8">
        <f>B5/1000</f>
        <v>84.201</v>
      </c>
      <c r="C12" s="8">
        <f aca="true" t="shared" si="3" ref="C12:K12">C5/1000</f>
        <v>83.583</v>
      </c>
      <c r="D12" s="8">
        <f t="shared" si="3"/>
        <v>78.905</v>
      </c>
      <c r="E12" s="8">
        <f t="shared" si="3"/>
        <v>77.02</v>
      </c>
      <c r="F12" s="8">
        <f t="shared" si="3"/>
        <v>72.328</v>
      </c>
      <c r="G12" s="8">
        <f t="shared" si="3"/>
        <v>69.751</v>
      </c>
      <c r="H12" s="8">
        <f t="shared" si="3"/>
        <v>72.023</v>
      </c>
      <c r="I12" s="8">
        <f t="shared" si="3"/>
        <v>65.891</v>
      </c>
      <c r="J12" s="8">
        <f t="shared" si="3"/>
        <v>65.193</v>
      </c>
      <c r="K12" s="8">
        <f t="shared" si="3"/>
        <v>66.327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2004-05-12T07:52:56Z</cp:lastPrinted>
  <dcterms:created xsi:type="dcterms:W3CDTF">2000-08-07T06:54:26Z</dcterms:created>
  <dcterms:modified xsi:type="dcterms:W3CDTF">2004-06-02T04:55:45Z</dcterms:modified>
  <cp:category/>
  <cp:version/>
  <cp:contentType/>
  <cp:contentStatus/>
</cp:coreProperties>
</file>