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21参考４貿易" sheetId="1" r:id="rId1"/>
  </sheets>
  <definedNames>
    <definedName name="_xlnm.Print_Area" localSheetId="0">'21参考４貿易'!$A$1:$T$63</definedName>
  </definedNames>
  <calcPr fullCalcOnLoad="1"/>
</workbook>
</file>

<file path=xl/sharedStrings.xml><?xml version="1.0" encoding="utf-8"?>
<sst xmlns="http://schemas.openxmlformats.org/spreadsheetml/2006/main" count="219" uniqueCount="87">
  <si>
    <t>昭和２７年</t>
  </si>
  <si>
    <t>金属及同製品</t>
  </si>
  <si>
    <t>漁獲物</t>
  </si>
  <si>
    <t>石炭及コークス</t>
  </si>
  <si>
    <t>－</t>
  </si>
  <si>
    <t xml:space="preserve"> 〃 ３０年</t>
  </si>
  <si>
    <t xml:space="preserve"> 〃 １２年</t>
  </si>
  <si>
    <t>石油製品</t>
  </si>
  <si>
    <t>重油</t>
  </si>
  <si>
    <t>輸送機械</t>
  </si>
  <si>
    <t>化学薬品</t>
  </si>
  <si>
    <t>鉄鋼</t>
  </si>
  <si>
    <t xml:space="preserve"> 〃 １５年</t>
  </si>
  <si>
    <t>金属及同製品</t>
  </si>
  <si>
    <t>石炭及コークス</t>
  </si>
  <si>
    <t>鉄</t>
  </si>
  <si>
    <t>*出典：千葉県港湾統計年報による。</t>
  </si>
  <si>
    <t>品種別貿易額（平成１７年）</t>
  </si>
  <si>
    <t>自動車</t>
  </si>
  <si>
    <t>鉄鋼</t>
  </si>
  <si>
    <t>有機化合物</t>
  </si>
  <si>
    <t>石油製品</t>
  </si>
  <si>
    <t>石油ガス類</t>
  </si>
  <si>
    <t>石炭</t>
  </si>
  <si>
    <t>総額</t>
  </si>
  <si>
    <t>その他</t>
  </si>
  <si>
    <t>（参考４）</t>
  </si>
  <si>
    <t>千葉港主要取扱品の推移（取扱量）</t>
  </si>
  <si>
    <t>年　　次</t>
  </si>
  <si>
    <t>第１位</t>
  </si>
  <si>
    <t>第２位</t>
  </si>
  <si>
    <t>第３位</t>
  </si>
  <si>
    <t>第４位</t>
  </si>
  <si>
    <t>第５位</t>
  </si>
  <si>
    <t>輸移出</t>
  </si>
  <si>
    <t>鉱石</t>
  </si>
  <si>
    <t>鉱油</t>
  </si>
  <si>
    <t>土石</t>
  </si>
  <si>
    <t>コークス</t>
  </si>
  <si>
    <t xml:space="preserve"> 〃 ４０年</t>
  </si>
  <si>
    <t>重油</t>
  </si>
  <si>
    <t>化学薬品</t>
  </si>
  <si>
    <t>化学肥料</t>
  </si>
  <si>
    <t xml:space="preserve"> 〃 ５０年</t>
  </si>
  <si>
    <t>砂利・砂・石材等</t>
  </si>
  <si>
    <t xml:space="preserve"> 〃 ６０年</t>
  </si>
  <si>
    <t>輸送機械</t>
  </si>
  <si>
    <t>平成 ２ 年</t>
  </si>
  <si>
    <t xml:space="preserve"> 〃  ７ 年</t>
  </si>
  <si>
    <t xml:space="preserve"> 〃 １４年</t>
  </si>
  <si>
    <t>化学薬品</t>
  </si>
  <si>
    <t>完成自動車</t>
  </si>
  <si>
    <t>鋼材</t>
  </si>
  <si>
    <t xml:space="preserve"> 〃 １６年</t>
  </si>
  <si>
    <t xml:space="preserve"> 〃 １７年</t>
  </si>
  <si>
    <t>鉄鉱石及同製品</t>
  </si>
  <si>
    <t>その他雑貨</t>
  </si>
  <si>
    <t>漁獲物</t>
  </si>
  <si>
    <t>輸移入</t>
  </si>
  <si>
    <t>石炭</t>
  </si>
  <si>
    <t>金属製品</t>
  </si>
  <si>
    <t>穀類</t>
  </si>
  <si>
    <t>原油</t>
  </si>
  <si>
    <t>鉄鉱石</t>
  </si>
  <si>
    <t>重油</t>
  </si>
  <si>
    <t>石灰石</t>
  </si>
  <si>
    <t>石油製品</t>
  </si>
  <si>
    <t xml:space="preserve"> 〃  ７ 年</t>
  </si>
  <si>
    <t>輸送機械</t>
  </si>
  <si>
    <t>鉄鋼</t>
  </si>
  <si>
    <t>液化天然ガス</t>
  </si>
  <si>
    <t xml:space="preserve"> 〃 １６年</t>
  </si>
  <si>
    <t xml:space="preserve"> 〃 １７年</t>
  </si>
  <si>
    <t>千葉港</t>
  </si>
  <si>
    <t>（単位：百万円・％）</t>
  </si>
  <si>
    <t>品　　　名</t>
  </si>
  <si>
    <t>金額</t>
  </si>
  <si>
    <t>前年比</t>
  </si>
  <si>
    <t>構成比</t>
  </si>
  <si>
    <t>輸出</t>
  </si>
  <si>
    <t>その他</t>
  </si>
  <si>
    <t>輸入</t>
  </si>
  <si>
    <t>原油・粗油</t>
  </si>
  <si>
    <t>木更津港</t>
  </si>
  <si>
    <t>絶縁電線・
絶縁ケーブル</t>
  </si>
  <si>
    <t>鉄鉱石</t>
  </si>
  <si>
    <t>*出典：横浜税関発行「外国貿易年表」による。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</si>
</sst>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7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21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176" fontId="8" fillId="0" borderId="22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vertical="center"/>
    </xf>
    <xf numFmtId="181" fontId="8" fillId="0" borderId="22" xfId="0" applyNumberFormat="1" applyFont="1" applyBorder="1" applyAlignment="1">
      <alignment horizontal="right" vertical="center"/>
    </xf>
    <xf numFmtId="181" fontId="8" fillId="0" borderId="21" xfId="0" applyNumberFormat="1" applyFont="1" applyBorder="1" applyAlignment="1">
      <alignment horizontal="right" vertical="center"/>
    </xf>
    <xf numFmtId="181" fontId="8" fillId="0" borderId="23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176" fontId="4" fillId="0" borderId="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176" fontId="8" fillId="0" borderId="25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81" fontId="8" fillId="0" borderId="25" xfId="0" applyNumberFormat="1" applyFont="1" applyBorder="1" applyAlignment="1">
      <alignment horizontal="right" vertical="center"/>
    </xf>
    <xf numFmtId="181" fontId="8" fillId="0" borderId="26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/>
    </xf>
    <xf numFmtId="181" fontId="4" fillId="0" borderId="18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81" fontId="4" fillId="0" borderId="20" xfId="0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textRotation="255"/>
    </xf>
    <xf numFmtId="181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/>
    </xf>
    <xf numFmtId="0" fontId="4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45"/>
  </sheetPr>
  <dimension ref="A1:X63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2" width="3.75390625" style="1" customWidth="1"/>
    <col min="3" max="3" width="1.625" style="1" customWidth="1"/>
    <col min="4" max="4" width="10.625" style="1" customWidth="1"/>
    <col min="5" max="6" width="1.625" style="1" customWidth="1"/>
    <col min="7" max="7" width="12.625" style="1" customWidth="1"/>
    <col min="8" max="9" width="1.625" style="1" customWidth="1"/>
    <col min="10" max="10" width="12.625" style="1" customWidth="1"/>
    <col min="11" max="12" width="1.625" style="1" customWidth="1"/>
    <col min="13" max="13" width="12.625" style="1" customWidth="1"/>
    <col min="14" max="15" width="1.625" style="1" customWidth="1"/>
    <col min="16" max="16" width="12.625" style="1" customWidth="1"/>
    <col min="17" max="18" width="1.625" style="1" customWidth="1"/>
    <col min="19" max="19" width="12.625" style="1" customWidth="1"/>
    <col min="20" max="20" width="1.625" style="1" customWidth="1"/>
    <col min="21" max="21" width="15.625" style="1" customWidth="1"/>
    <col min="22" max="22" width="11.75390625" style="1" customWidth="1"/>
    <col min="23" max="16384" width="9.00390625" style="1" customWidth="1"/>
  </cols>
  <sheetData>
    <row r="1" ht="15" customHeight="1">
      <c r="A1" s="1" t="s">
        <v>26</v>
      </c>
    </row>
    <row r="2" ht="15" customHeight="1"/>
    <row r="3" spans="2:3" ht="15" customHeight="1">
      <c r="B3" s="2" t="s">
        <v>27</v>
      </c>
      <c r="C3" s="2"/>
    </row>
    <row r="4" ht="15" customHeight="1"/>
    <row r="5" spans="2:24" ht="15" customHeight="1">
      <c r="B5" s="3"/>
      <c r="C5" s="4"/>
      <c r="D5" s="5" t="s">
        <v>28</v>
      </c>
      <c r="E5" s="6"/>
      <c r="F5" s="5"/>
      <c r="G5" s="5" t="s">
        <v>29</v>
      </c>
      <c r="H5" s="6"/>
      <c r="I5" s="5"/>
      <c r="J5" s="5" t="s">
        <v>30</v>
      </c>
      <c r="K5" s="6"/>
      <c r="L5" s="5"/>
      <c r="M5" s="5" t="s">
        <v>31</v>
      </c>
      <c r="N5" s="6"/>
      <c r="O5" s="5"/>
      <c r="P5" s="5" t="s">
        <v>32</v>
      </c>
      <c r="Q5" s="6"/>
      <c r="R5" s="5"/>
      <c r="S5" s="5" t="s">
        <v>33</v>
      </c>
      <c r="T5" s="6"/>
      <c r="W5" s="7"/>
      <c r="X5" s="7"/>
    </row>
    <row r="6" spans="2:24" ht="15" customHeight="1">
      <c r="B6" s="8"/>
      <c r="C6" s="9"/>
      <c r="D6" s="10" t="s">
        <v>0</v>
      </c>
      <c r="E6" s="11"/>
      <c r="F6" s="12"/>
      <c r="G6" s="13" t="s">
        <v>1</v>
      </c>
      <c r="H6" s="14"/>
      <c r="I6" s="12"/>
      <c r="J6" s="15" t="s">
        <v>2</v>
      </c>
      <c r="K6" s="14"/>
      <c r="L6" s="12"/>
      <c r="M6" s="13" t="s">
        <v>3</v>
      </c>
      <c r="N6" s="14"/>
      <c r="O6" s="12"/>
      <c r="P6" s="15" t="s">
        <v>4</v>
      </c>
      <c r="Q6" s="14"/>
      <c r="R6" s="12"/>
      <c r="S6" s="15" t="s">
        <v>4</v>
      </c>
      <c r="T6" s="11"/>
      <c r="W6" s="7"/>
      <c r="X6" s="7"/>
    </row>
    <row r="7" spans="2:24" ht="15" customHeight="1">
      <c r="B7" s="16" t="s">
        <v>34</v>
      </c>
      <c r="C7" s="17"/>
      <c r="D7" s="18" t="s">
        <v>5</v>
      </c>
      <c r="E7" s="19"/>
      <c r="F7" s="20"/>
      <c r="G7" s="21" t="s">
        <v>15</v>
      </c>
      <c r="H7" s="22"/>
      <c r="I7" s="20"/>
      <c r="J7" s="21" t="s">
        <v>35</v>
      </c>
      <c r="K7" s="22"/>
      <c r="L7" s="20"/>
      <c r="M7" s="21" t="s">
        <v>36</v>
      </c>
      <c r="N7" s="22"/>
      <c r="O7" s="20"/>
      <c r="P7" s="21" t="s">
        <v>37</v>
      </c>
      <c r="Q7" s="22"/>
      <c r="R7" s="20"/>
      <c r="S7" s="21" t="s">
        <v>38</v>
      </c>
      <c r="T7" s="19"/>
      <c r="W7" s="21"/>
      <c r="X7" s="21"/>
    </row>
    <row r="8" spans="2:24" ht="15" customHeight="1">
      <c r="B8" s="16"/>
      <c r="C8" s="17"/>
      <c r="D8" s="18" t="s">
        <v>39</v>
      </c>
      <c r="E8" s="19"/>
      <c r="F8" s="20"/>
      <c r="G8" s="21" t="s">
        <v>40</v>
      </c>
      <c r="H8" s="22"/>
      <c r="I8" s="20"/>
      <c r="J8" s="21" t="s">
        <v>19</v>
      </c>
      <c r="K8" s="22"/>
      <c r="L8" s="20"/>
      <c r="M8" s="21" t="s">
        <v>21</v>
      </c>
      <c r="N8" s="22"/>
      <c r="O8" s="20"/>
      <c r="P8" s="21" t="s">
        <v>41</v>
      </c>
      <c r="Q8" s="22"/>
      <c r="R8" s="20"/>
      <c r="S8" s="21" t="s">
        <v>42</v>
      </c>
      <c r="T8" s="19"/>
      <c r="W8" s="21"/>
      <c r="X8" s="21"/>
    </row>
    <row r="9" spans="2:24" ht="15" customHeight="1">
      <c r="B9" s="16"/>
      <c r="C9" s="17"/>
      <c r="D9" s="18" t="s">
        <v>43</v>
      </c>
      <c r="E9" s="19"/>
      <c r="F9" s="20"/>
      <c r="G9" s="21" t="s">
        <v>40</v>
      </c>
      <c r="H9" s="22"/>
      <c r="I9" s="20"/>
      <c r="J9" s="21" t="s">
        <v>21</v>
      </c>
      <c r="K9" s="22"/>
      <c r="L9" s="20"/>
      <c r="M9" s="21" t="s">
        <v>19</v>
      </c>
      <c r="N9" s="22"/>
      <c r="O9" s="20"/>
      <c r="P9" s="23" t="s">
        <v>44</v>
      </c>
      <c r="Q9" s="22"/>
      <c r="R9" s="20"/>
      <c r="S9" s="21" t="s">
        <v>41</v>
      </c>
      <c r="T9" s="19"/>
      <c r="W9" s="21"/>
      <c r="X9" s="21"/>
    </row>
    <row r="10" spans="2:24" ht="15" customHeight="1">
      <c r="B10" s="16"/>
      <c r="C10" s="17"/>
      <c r="D10" s="18" t="s">
        <v>45</v>
      </c>
      <c r="E10" s="19"/>
      <c r="F10" s="20"/>
      <c r="G10" s="21" t="s">
        <v>21</v>
      </c>
      <c r="H10" s="22"/>
      <c r="I10" s="20"/>
      <c r="J10" s="21" t="s">
        <v>40</v>
      </c>
      <c r="K10" s="22"/>
      <c r="L10" s="20"/>
      <c r="M10" s="21" t="s">
        <v>19</v>
      </c>
      <c r="N10" s="22"/>
      <c r="O10" s="20"/>
      <c r="P10" s="21" t="s">
        <v>46</v>
      </c>
      <c r="Q10" s="22"/>
      <c r="R10" s="20"/>
      <c r="S10" s="23" t="s">
        <v>44</v>
      </c>
      <c r="T10" s="19"/>
      <c r="W10" s="24"/>
      <c r="X10" s="21"/>
    </row>
    <row r="11" spans="2:24" ht="15" customHeight="1">
      <c r="B11" s="16"/>
      <c r="C11" s="17"/>
      <c r="D11" s="18" t="s">
        <v>47</v>
      </c>
      <c r="E11" s="19"/>
      <c r="F11" s="20"/>
      <c r="G11" s="21" t="s">
        <v>21</v>
      </c>
      <c r="H11" s="22"/>
      <c r="I11" s="20"/>
      <c r="J11" s="21" t="s">
        <v>40</v>
      </c>
      <c r="K11" s="22"/>
      <c r="L11" s="20"/>
      <c r="M11" s="21" t="s">
        <v>41</v>
      </c>
      <c r="N11" s="22"/>
      <c r="O11" s="20"/>
      <c r="P11" s="21" t="s">
        <v>19</v>
      </c>
      <c r="Q11" s="22"/>
      <c r="R11" s="20"/>
      <c r="S11" s="23" t="s">
        <v>44</v>
      </c>
      <c r="T11" s="19"/>
      <c r="W11" s="21"/>
      <c r="X11" s="24"/>
    </row>
    <row r="12" spans="2:24" ht="15" customHeight="1">
      <c r="B12" s="16"/>
      <c r="C12" s="17"/>
      <c r="D12" s="18" t="s">
        <v>48</v>
      </c>
      <c r="E12" s="19"/>
      <c r="F12" s="20"/>
      <c r="G12" s="21" t="s">
        <v>21</v>
      </c>
      <c r="H12" s="22"/>
      <c r="I12" s="20"/>
      <c r="J12" s="21" t="s">
        <v>40</v>
      </c>
      <c r="K12" s="22"/>
      <c r="L12" s="20"/>
      <c r="M12" s="21" t="s">
        <v>46</v>
      </c>
      <c r="N12" s="22"/>
      <c r="O12" s="20"/>
      <c r="P12" s="21" t="s">
        <v>41</v>
      </c>
      <c r="Q12" s="22"/>
      <c r="R12" s="20"/>
      <c r="S12" s="21" t="s">
        <v>19</v>
      </c>
      <c r="T12" s="19"/>
      <c r="W12" s="21"/>
      <c r="X12" s="24"/>
    </row>
    <row r="13" spans="2:24" ht="15" customHeight="1">
      <c r="B13" s="16"/>
      <c r="C13" s="17"/>
      <c r="D13" s="18" t="s">
        <v>6</v>
      </c>
      <c r="E13" s="19"/>
      <c r="F13" s="20"/>
      <c r="G13" s="21" t="s">
        <v>7</v>
      </c>
      <c r="H13" s="22"/>
      <c r="I13" s="20"/>
      <c r="J13" s="21" t="s">
        <v>8</v>
      </c>
      <c r="K13" s="22"/>
      <c r="L13" s="20"/>
      <c r="M13" s="21" t="s">
        <v>9</v>
      </c>
      <c r="N13" s="22"/>
      <c r="O13" s="20"/>
      <c r="P13" s="21" t="s">
        <v>10</v>
      </c>
      <c r="Q13" s="22"/>
      <c r="R13" s="20"/>
      <c r="S13" s="21" t="s">
        <v>11</v>
      </c>
      <c r="T13" s="19"/>
      <c r="W13" s="21"/>
      <c r="X13" s="21"/>
    </row>
    <row r="14" spans="2:24" ht="15" customHeight="1">
      <c r="B14" s="16"/>
      <c r="C14" s="17"/>
      <c r="D14" s="18" t="s">
        <v>49</v>
      </c>
      <c r="E14" s="19"/>
      <c r="F14" s="20"/>
      <c r="G14" s="21" t="s">
        <v>7</v>
      </c>
      <c r="H14" s="22"/>
      <c r="I14" s="20"/>
      <c r="J14" s="21" t="s">
        <v>8</v>
      </c>
      <c r="K14" s="22"/>
      <c r="L14" s="25"/>
      <c r="M14" s="21" t="s">
        <v>50</v>
      </c>
      <c r="N14" s="21"/>
      <c r="O14" s="20"/>
      <c r="P14" s="21" t="s">
        <v>51</v>
      </c>
      <c r="Q14" s="21"/>
      <c r="R14" s="20"/>
      <c r="S14" s="23" t="s">
        <v>44</v>
      </c>
      <c r="T14" s="19"/>
      <c r="W14" s="21"/>
      <c r="X14" s="21"/>
    </row>
    <row r="15" spans="2:24" ht="15" customHeight="1">
      <c r="B15" s="16"/>
      <c r="C15" s="17"/>
      <c r="D15" s="18" t="s">
        <v>12</v>
      </c>
      <c r="E15" s="19"/>
      <c r="F15" s="20"/>
      <c r="G15" s="21" t="s">
        <v>7</v>
      </c>
      <c r="H15" s="22"/>
      <c r="I15" s="20"/>
      <c r="J15" s="21" t="s">
        <v>8</v>
      </c>
      <c r="K15" s="22"/>
      <c r="L15" s="25"/>
      <c r="M15" s="21" t="s">
        <v>50</v>
      </c>
      <c r="N15" s="21"/>
      <c r="O15" s="20"/>
      <c r="P15" s="21" t="s">
        <v>52</v>
      </c>
      <c r="Q15" s="21"/>
      <c r="R15" s="20"/>
      <c r="S15" s="21" t="s">
        <v>51</v>
      </c>
      <c r="T15" s="19"/>
      <c r="W15" s="21"/>
      <c r="X15" s="21"/>
    </row>
    <row r="16" spans="2:24" ht="15" customHeight="1">
      <c r="B16" s="16"/>
      <c r="C16" s="17"/>
      <c r="D16" s="18" t="s">
        <v>53</v>
      </c>
      <c r="E16" s="19"/>
      <c r="F16" s="20"/>
      <c r="G16" s="21" t="s">
        <v>7</v>
      </c>
      <c r="H16" s="22"/>
      <c r="I16" s="20"/>
      <c r="J16" s="21" t="s">
        <v>8</v>
      </c>
      <c r="K16" s="22"/>
      <c r="L16" s="25"/>
      <c r="M16" s="21" t="s">
        <v>50</v>
      </c>
      <c r="N16" s="21"/>
      <c r="O16" s="20"/>
      <c r="P16" s="21" t="s">
        <v>52</v>
      </c>
      <c r="Q16" s="21"/>
      <c r="R16" s="20"/>
      <c r="S16" s="21" t="s">
        <v>51</v>
      </c>
      <c r="T16" s="19"/>
      <c r="W16" s="21"/>
      <c r="X16" s="21"/>
    </row>
    <row r="17" spans="2:24" ht="15" customHeight="1" thickBot="1">
      <c r="B17" s="26"/>
      <c r="C17" s="27"/>
      <c r="D17" s="28" t="s">
        <v>54</v>
      </c>
      <c r="E17" s="29"/>
      <c r="F17" s="30"/>
      <c r="G17" s="31" t="s">
        <v>7</v>
      </c>
      <c r="H17" s="32"/>
      <c r="I17" s="30"/>
      <c r="J17" s="31" t="s">
        <v>8</v>
      </c>
      <c r="K17" s="32"/>
      <c r="L17" s="33"/>
      <c r="M17" s="31" t="s">
        <v>50</v>
      </c>
      <c r="N17" s="31"/>
      <c r="O17" s="30"/>
      <c r="P17" s="31" t="s">
        <v>52</v>
      </c>
      <c r="Q17" s="31"/>
      <c r="R17" s="30"/>
      <c r="S17" s="31" t="s">
        <v>51</v>
      </c>
      <c r="T17" s="29"/>
      <c r="W17" s="21"/>
      <c r="X17" s="21"/>
    </row>
    <row r="18" spans="2:24" ht="15" customHeight="1" thickTop="1">
      <c r="B18" s="34"/>
      <c r="C18" s="17"/>
      <c r="D18" s="18" t="s">
        <v>0</v>
      </c>
      <c r="E18" s="35"/>
      <c r="F18" s="36"/>
      <c r="G18" s="24" t="s">
        <v>55</v>
      </c>
      <c r="H18" s="24"/>
      <c r="I18" s="37"/>
      <c r="J18" s="24" t="s">
        <v>13</v>
      </c>
      <c r="K18" s="38"/>
      <c r="L18" s="24"/>
      <c r="M18" s="21" t="s">
        <v>56</v>
      </c>
      <c r="N18" s="24"/>
      <c r="O18" s="37"/>
      <c r="P18" s="23" t="s">
        <v>14</v>
      </c>
      <c r="Q18" s="24"/>
      <c r="R18" s="37"/>
      <c r="S18" s="39" t="s">
        <v>57</v>
      </c>
      <c r="T18" s="19"/>
      <c r="W18" s="21"/>
      <c r="X18" s="21"/>
    </row>
    <row r="19" spans="2:24" ht="15" customHeight="1">
      <c r="B19" s="16" t="s">
        <v>58</v>
      </c>
      <c r="C19" s="17"/>
      <c r="D19" s="18" t="s">
        <v>5</v>
      </c>
      <c r="E19" s="35"/>
      <c r="F19" s="36"/>
      <c r="G19" s="21" t="s">
        <v>59</v>
      </c>
      <c r="H19" s="21"/>
      <c r="I19" s="40"/>
      <c r="J19" s="21" t="s">
        <v>35</v>
      </c>
      <c r="K19" s="22"/>
      <c r="L19" s="21"/>
      <c r="M19" s="21" t="s">
        <v>15</v>
      </c>
      <c r="N19" s="21"/>
      <c r="O19" s="40"/>
      <c r="P19" s="21" t="s">
        <v>60</v>
      </c>
      <c r="Q19" s="21"/>
      <c r="R19" s="40"/>
      <c r="S19" s="21" t="s">
        <v>61</v>
      </c>
      <c r="T19" s="19"/>
      <c r="W19" s="24"/>
      <c r="X19" s="21"/>
    </row>
    <row r="20" spans="2:24" ht="15" customHeight="1">
      <c r="B20" s="16"/>
      <c r="C20" s="17"/>
      <c r="D20" s="18" t="s">
        <v>39</v>
      </c>
      <c r="E20" s="35"/>
      <c r="F20" s="36"/>
      <c r="G20" s="21" t="s">
        <v>62</v>
      </c>
      <c r="H20" s="21"/>
      <c r="I20" s="40"/>
      <c r="J20" s="21" t="s">
        <v>63</v>
      </c>
      <c r="K20" s="22"/>
      <c r="L20" s="21"/>
      <c r="M20" s="21" t="s">
        <v>59</v>
      </c>
      <c r="N20" s="21"/>
      <c r="O20" s="40"/>
      <c r="P20" s="21" t="s">
        <v>64</v>
      </c>
      <c r="Q20" s="21"/>
      <c r="R20" s="40"/>
      <c r="S20" s="21" t="s">
        <v>65</v>
      </c>
      <c r="T20" s="19"/>
      <c r="W20" s="21"/>
      <c r="X20" s="21"/>
    </row>
    <row r="21" spans="2:24" ht="15" customHeight="1">
      <c r="B21" s="16"/>
      <c r="C21" s="17"/>
      <c r="D21" s="18" t="s">
        <v>43</v>
      </c>
      <c r="E21" s="35"/>
      <c r="F21" s="36"/>
      <c r="G21" s="21" t="s">
        <v>62</v>
      </c>
      <c r="H21" s="21"/>
      <c r="I21" s="40"/>
      <c r="J21" s="21" t="s">
        <v>63</v>
      </c>
      <c r="K21" s="22"/>
      <c r="L21" s="21"/>
      <c r="M21" s="21" t="s">
        <v>19</v>
      </c>
      <c r="N21" s="21"/>
      <c r="O21" s="40"/>
      <c r="P21" s="21" t="s">
        <v>59</v>
      </c>
      <c r="Q21" s="21"/>
      <c r="R21" s="40"/>
      <c r="S21" s="21" t="s">
        <v>66</v>
      </c>
      <c r="T21" s="19"/>
      <c r="W21" s="21"/>
      <c r="X21" s="21"/>
    </row>
    <row r="22" spans="2:24" ht="15" customHeight="1">
      <c r="B22" s="16"/>
      <c r="C22" s="17"/>
      <c r="D22" s="18" t="s">
        <v>45</v>
      </c>
      <c r="E22" s="35"/>
      <c r="F22" s="36"/>
      <c r="G22" s="21" t="s">
        <v>21</v>
      </c>
      <c r="H22" s="21"/>
      <c r="I22" s="40"/>
      <c r="J22" s="21" t="s">
        <v>62</v>
      </c>
      <c r="K22" s="22"/>
      <c r="L22" s="21"/>
      <c r="M22" s="21" t="s">
        <v>19</v>
      </c>
      <c r="N22" s="21"/>
      <c r="O22" s="40"/>
      <c r="P22" s="21" t="s">
        <v>63</v>
      </c>
      <c r="Q22" s="21"/>
      <c r="R22" s="40"/>
      <c r="S22" s="21" t="s">
        <v>59</v>
      </c>
      <c r="T22" s="19"/>
      <c r="W22" s="21"/>
      <c r="X22" s="21"/>
    </row>
    <row r="23" spans="2:24" ht="15" customHeight="1">
      <c r="B23" s="16"/>
      <c r="C23" s="17"/>
      <c r="D23" s="18" t="s">
        <v>47</v>
      </c>
      <c r="E23" s="35"/>
      <c r="F23" s="36"/>
      <c r="G23" s="21" t="s">
        <v>21</v>
      </c>
      <c r="H23" s="21"/>
      <c r="I23" s="40"/>
      <c r="J23" s="21" t="s">
        <v>62</v>
      </c>
      <c r="K23" s="22"/>
      <c r="L23" s="21"/>
      <c r="M23" s="21" t="s">
        <v>19</v>
      </c>
      <c r="N23" s="21"/>
      <c r="O23" s="40"/>
      <c r="P23" s="21" t="s">
        <v>63</v>
      </c>
      <c r="Q23" s="21"/>
      <c r="R23" s="40"/>
      <c r="S23" s="21" t="s">
        <v>59</v>
      </c>
      <c r="T23" s="19"/>
      <c r="W23" s="21"/>
      <c r="X23" s="21"/>
    </row>
    <row r="24" spans="2:24" ht="15" customHeight="1">
      <c r="B24" s="16"/>
      <c r="C24" s="17"/>
      <c r="D24" s="18" t="s">
        <v>67</v>
      </c>
      <c r="E24" s="35"/>
      <c r="F24" s="36"/>
      <c r="G24" s="21" t="s">
        <v>21</v>
      </c>
      <c r="H24" s="21"/>
      <c r="I24" s="40"/>
      <c r="J24" s="21" t="s">
        <v>62</v>
      </c>
      <c r="K24" s="22"/>
      <c r="L24" s="21"/>
      <c r="M24" s="21" t="s">
        <v>19</v>
      </c>
      <c r="N24" s="21"/>
      <c r="O24" s="40"/>
      <c r="P24" s="21" t="s">
        <v>63</v>
      </c>
      <c r="Q24" s="21"/>
      <c r="R24" s="40"/>
      <c r="S24" s="21" t="s">
        <v>68</v>
      </c>
      <c r="T24" s="19"/>
      <c r="W24" s="21"/>
      <c r="X24" s="21"/>
    </row>
    <row r="25" spans="2:24" ht="15" customHeight="1">
      <c r="B25" s="16"/>
      <c r="C25" s="17"/>
      <c r="D25" s="18" t="s">
        <v>6</v>
      </c>
      <c r="E25" s="35"/>
      <c r="F25" s="36"/>
      <c r="G25" s="21" t="s">
        <v>7</v>
      </c>
      <c r="H25" s="21"/>
      <c r="I25" s="40"/>
      <c r="J25" s="21" t="s">
        <v>62</v>
      </c>
      <c r="K25" s="22"/>
      <c r="L25" s="21"/>
      <c r="M25" s="21" t="s">
        <v>69</v>
      </c>
      <c r="N25" s="21"/>
      <c r="O25" s="40"/>
      <c r="P25" s="21" t="s">
        <v>63</v>
      </c>
      <c r="Q25" s="21"/>
      <c r="R25" s="40"/>
      <c r="S25" s="21" t="s">
        <v>59</v>
      </c>
      <c r="T25" s="19"/>
      <c r="W25" s="21"/>
      <c r="X25" s="21"/>
    </row>
    <row r="26" spans="2:24" ht="15" customHeight="1">
      <c r="B26" s="16"/>
      <c r="C26" s="17"/>
      <c r="D26" s="18" t="s">
        <v>49</v>
      </c>
      <c r="E26" s="22"/>
      <c r="F26" s="21"/>
      <c r="G26" s="21" t="s">
        <v>62</v>
      </c>
      <c r="H26" s="22"/>
      <c r="I26" s="21"/>
      <c r="J26" s="21" t="s">
        <v>70</v>
      </c>
      <c r="K26" s="22"/>
      <c r="L26" s="21"/>
      <c r="M26" s="21" t="s">
        <v>66</v>
      </c>
      <c r="N26" s="22"/>
      <c r="O26" s="21"/>
      <c r="P26" s="21" t="s">
        <v>63</v>
      </c>
      <c r="Q26" s="22"/>
      <c r="R26" s="21"/>
      <c r="S26" s="21" t="s">
        <v>52</v>
      </c>
      <c r="T26" s="19"/>
      <c r="W26" s="21"/>
      <c r="X26" s="21"/>
    </row>
    <row r="27" spans="2:24" ht="15" customHeight="1">
      <c r="B27" s="16"/>
      <c r="C27" s="41"/>
      <c r="D27" s="18" t="s">
        <v>12</v>
      </c>
      <c r="E27" s="22"/>
      <c r="F27" s="21"/>
      <c r="G27" s="21" t="s">
        <v>62</v>
      </c>
      <c r="H27" s="22"/>
      <c r="I27" s="21"/>
      <c r="J27" s="21" t="s">
        <v>70</v>
      </c>
      <c r="K27" s="22"/>
      <c r="L27" s="21"/>
      <c r="M27" s="21" t="s">
        <v>66</v>
      </c>
      <c r="N27" s="22"/>
      <c r="O27" s="21"/>
      <c r="P27" s="21" t="s">
        <v>52</v>
      </c>
      <c r="Q27" s="22"/>
      <c r="R27" s="40"/>
      <c r="S27" s="21" t="s">
        <v>63</v>
      </c>
      <c r="T27" s="19"/>
      <c r="W27" s="21"/>
      <c r="X27" s="21"/>
    </row>
    <row r="28" spans="2:24" ht="15" customHeight="1">
      <c r="B28" s="16"/>
      <c r="C28" s="41"/>
      <c r="D28" s="18" t="s">
        <v>71</v>
      </c>
      <c r="E28" s="22"/>
      <c r="F28" s="21"/>
      <c r="G28" s="21" t="s">
        <v>62</v>
      </c>
      <c r="H28" s="22"/>
      <c r="I28" s="21"/>
      <c r="J28" s="21" t="s">
        <v>70</v>
      </c>
      <c r="K28" s="22"/>
      <c r="L28" s="21"/>
      <c r="M28" s="21" t="s">
        <v>66</v>
      </c>
      <c r="N28" s="22"/>
      <c r="O28" s="21"/>
      <c r="P28" s="21" t="s">
        <v>52</v>
      </c>
      <c r="Q28" s="22"/>
      <c r="R28" s="40"/>
      <c r="S28" s="21" t="s">
        <v>63</v>
      </c>
      <c r="T28" s="19"/>
      <c r="W28" s="21"/>
      <c r="X28" s="21"/>
    </row>
    <row r="29" spans="2:24" ht="15" customHeight="1">
      <c r="B29" s="42"/>
      <c r="C29" s="43"/>
      <c r="D29" s="44" t="s">
        <v>72</v>
      </c>
      <c r="E29" s="45"/>
      <c r="F29" s="46"/>
      <c r="G29" s="46" t="s">
        <v>62</v>
      </c>
      <c r="H29" s="45"/>
      <c r="I29" s="46"/>
      <c r="J29" s="46" t="s">
        <v>70</v>
      </c>
      <c r="K29" s="45"/>
      <c r="L29" s="46"/>
      <c r="M29" s="46" t="s">
        <v>66</v>
      </c>
      <c r="N29" s="45"/>
      <c r="O29" s="46"/>
      <c r="P29" s="46" t="s">
        <v>52</v>
      </c>
      <c r="Q29" s="45"/>
      <c r="R29" s="47"/>
      <c r="S29" s="46" t="s">
        <v>63</v>
      </c>
      <c r="T29" s="48"/>
      <c r="W29" s="21"/>
      <c r="X29" s="21"/>
    </row>
    <row r="30" spans="2:24" ht="15" customHeight="1">
      <c r="B30" s="41"/>
      <c r="C30" s="49"/>
      <c r="D30" s="1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49"/>
      <c r="W30" s="21"/>
      <c r="X30" s="21"/>
    </row>
    <row r="31" spans="2:24" ht="15" customHeight="1">
      <c r="B31" s="50" t="s">
        <v>16</v>
      </c>
      <c r="C31" s="49"/>
      <c r="D31" s="18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9"/>
      <c r="W31" s="21"/>
      <c r="X31" s="21"/>
    </row>
    <row r="32" spans="2:24" ht="15" customHeight="1">
      <c r="B32" s="49"/>
      <c r="C32" s="49"/>
      <c r="D32" s="1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49"/>
      <c r="W32" s="21"/>
      <c r="X32" s="21"/>
    </row>
    <row r="33" spans="2:23" ht="15" customHeight="1">
      <c r="B33" s="2" t="s">
        <v>17</v>
      </c>
      <c r="C33" s="2"/>
      <c r="D33" s="51"/>
      <c r="E33" s="51"/>
      <c r="F33" s="51"/>
      <c r="G33" s="51"/>
      <c r="H33" s="51"/>
      <c r="I33" s="51"/>
      <c r="J33" s="51"/>
      <c r="K33" s="51"/>
      <c r="L33" s="51"/>
      <c r="W33" s="49"/>
    </row>
    <row r="34" spans="2:23" ht="15" customHeight="1">
      <c r="B34" s="1" t="s">
        <v>73</v>
      </c>
      <c r="M34" s="52" t="s">
        <v>74</v>
      </c>
      <c r="N34" s="52"/>
      <c r="O34" s="52"/>
      <c r="W34" s="49"/>
    </row>
    <row r="35" spans="1:23" ht="15" customHeight="1">
      <c r="A35" s="51"/>
      <c r="B35" s="53"/>
      <c r="C35" s="54"/>
      <c r="D35" s="5" t="s">
        <v>75</v>
      </c>
      <c r="E35" s="5"/>
      <c r="F35" s="4"/>
      <c r="G35" s="5" t="s">
        <v>76</v>
      </c>
      <c r="H35" s="6"/>
      <c r="I35" s="5"/>
      <c r="J35" s="5" t="s">
        <v>77</v>
      </c>
      <c r="K35" s="5"/>
      <c r="L35" s="4"/>
      <c r="M35" s="5" t="s">
        <v>78</v>
      </c>
      <c r="N35" s="6"/>
      <c r="O35" s="7"/>
      <c r="W35" s="49"/>
    </row>
    <row r="36" spans="1:23" ht="15" customHeight="1">
      <c r="A36" s="51"/>
      <c r="B36" s="55" t="s">
        <v>79</v>
      </c>
      <c r="C36" s="56"/>
      <c r="D36" s="57" t="s">
        <v>24</v>
      </c>
      <c r="E36" s="57"/>
      <c r="F36" s="58"/>
      <c r="G36" s="59">
        <v>1134257</v>
      </c>
      <c r="H36" s="60"/>
      <c r="I36" s="59"/>
      <c r="J36" s="61">
        <f aca="true" t="shared" si="0" ref="J36:J43">ROUND(G36/U36*100,1)</f>
        <v>118.1</v>
      </c>
      <c r="K36" s="61"/>
      <c r="L36" s="62"/>
      <c r="M36" s="61">
        <v>100</v>
      </c>
      <c r="N36" s="63"/>
      <c r="O36" s="64"/>
      <c r="P36" s="65"/>
      <c r="Q36" s="65"/>
      <c r="R36" s="65"/>
      <c r="U36" s="59">
        <v>960273</v>
      </c>
      <c r="V36" s="57" t="s">
        <v>24</v>
      </c>
      <c r="W36" s="49"/>
    </row>
    <row r="37" spans="1:22" ht="15" customHeight="1">
      <c r="A37" s="51"/>
      <c r="B37" s="66"/>
      <c r="C37" s="67"/>
      <c r="D37" s="21" t="s">
        <v>18</v>
      </c>
      <c r="E37" s="21"/>
      <c r="F37" s="40"/>
      <c r="G37" s="68">
        <v>455941</v>
      </c>
      <c r="H37" s="69"/>
      <c r="I37" s="68"/>
      <c r="J37" s="64">
        <f t="shared" si="0"/>
        <v>102.8</v>
      </c>
      <c r="K37" s="64"/>
      <c r="L37" s="70"/>
      <c r="M37" s="64">
        <f>ROUND(G37/G36*100,1)</f>
        <v>40.2</v>
      </c>
      <c r="N37" s="71"/>
      <c r="O37" s="64"/>
      <c r="U37" s="68">
        <v>443484</v>
      </c>
      <c r="V37" s="21" t="s">
        <v>18</v>
      </c>
    </row>
    <row r="38" spans="1:22" ht="15" customHeight="1">
      <c r="A38" s="51"/>
      <c r="B38" s="66"/>
      <c r="C38" s="67"/>
      <c r="D38" s="21" t="s">
        <v>19</v>
      </c>
      <c r="E38" s="21"/>
      <c r="F38" s="40"/>
      <c r="G38" s="68">
        <v>181525</v>
      </c>
      <c r="H38" s="69"/>
      <c r="I38" s="68"/>
      <c r="J38" s="64">
        <f t="shared" si="0"/>
        <v>107.2</v>
      </c>
      <c r="K38" s="64"/>
      <c r="L38" s="70"/>
      <c r="M38" s="64">
        <f>ROUND(G38/G36*100,1)</f>
        <v>16</v>
      </c>
      <c r="N38" s="71"/>
      <c r="O38" s="64"/>
      <c r="U38" s="68">
        <v>169325</v>
      </c>
      <c r="V38" s="21" t="s">
        <v>19</v>
      </c>
    </row>
    <row r="39" spans="1:22" ht="15" customHeight="1">
      <c r="A39" s="51"/>
      <c r="B39" s="66"/>
      <c r="C39" s="67"/>
      <c r="D39" s="21" t="s">
        <v>20</v>
      </c>
      <c r="E39" s="21"/>
      <c r="F39" s="40"/>
      <c r="G39" s="68">
        <v>157988</v>
      </c>
      <c r="H39" s="69"/>
      <c r="I39" s="68"/>
      <c r="J39" s="64">
        <f t="shared" si="0"/>
        <v>128.9</v>
      </c>
      <c r="K39" s="64"/>
      <c r="L39" s="70"/>
      <c r="M39" s="64">
        <f>ROUND(G39/G36*100,1)</f>
        <v>13.9</v>
      </c>
      <c r="N39" s="71"/>
      <c r="O39" s="64"/>
      <c r="U39" s="68">
        <v>122564</v>
      </c>
      <c r="V39" s="21" t="s">
        <v>20</v>
      </c>
    </row>
    <row r="40" spans="1:22" ht="15" customHeight="1">
      <c r="A40" s="51"/>
      <c r="B40" s="66"/>
      <c r="C40" s="67"/>
      <c r="D40" s="21" t="s">
        <v>21</v>
      </c>
      <c r="E40" s="21"/>
      <c r="F40" s="40"/>
      <c r="G40" s="68">
        <v>105249</v>
      </c>
      <c r="H40" s="69"/>
      <c r="I40" s="68"/>
      <c r="J40" s="64">
        <f t="shared" si="0"/>
        <v>262.6</v>
      </c>
      <c r="K40" s="64"/>
      <c r="L40" s="70"/>
      <c r="M40" s="64">
        <f>ROUND(G40/G36*100,1)</f>
        <v>9.3</v>
      </c>
      <c r="N40" s="71"/>
      <c r="O40" s="64"/>
      <c r="U40" s="68">
        <v>40084</v>
      </c>
      <c r="V40" s="21" t="s">
        <v>21</v>
      </c>
    </row>
    <row r="41" spans="1:22" ht="15" customHeight="1" thickBot="1">
      <c r="A41" s="51"/>
      <c r="B41" s="72"/>
      <c r="C41" s="73"/>
      <c r="D41" s="31" t="s">
        <v>80</v>
      </c>
      <c r="E41" s="31"/>
      <c r="F41" s="74"/>
      <c r="G41" s="75">
        <f>G36-G37-G38-G39-G40</f>
        <v>233554</v>
      </c>
      <c r="H41" s="76"/>
      <c r="I41" s="75"/>
      <c r="J41" s="77">
        <f t="shared" si="0"/>
        <v>126.4</v>
      </c>
      <c r="K41" s="77"/>
      <c r="L41" s="78"/>
      <c r="M41" s="77">
        <f>ROUND(G41/G36*100,1)</f>
        <v>20.6</v>
      </c>
      <c r="N41" s="79"/>
      <c r="O41" s="64"/>
      <c r="U41" s="75">
        <f>U36-U37-U38-U39-U40</f>
        <v>184816</v>
      </c>
      <c r="V41" s="31" t="s">
        <v>80</v>
      </c>
    </row>
    <row r="42" spans="1:22" ht="15" customHeight="1" thickTop="1">
      <c r="A42" s="51"/>
      <c r="B42" s="66" t="s">
        <v>81</v>
      </c>
      <c r="C42" s="80"/>
      <c r="D42" s="81" t="s">
        <v>24</v>
      </c>
      <c r="E42" s="82"/>
      <c r="F42" s="81"/>
      <c r="G42" s="83">
        <v>3158023</v>
      </c>
      <c r="H42" s="83"/>
      <c r="I42" s="84"/>
      <c r="J42" s="85">
        <f t="shared" si="0"/>
        <v>123.6</v>
      </c>
      <c r="K42" s="86"/>
      <c r="L42" s="87"/>
      <c r="M42" s="85">
        <v>100</v>
      </c>
      <c r="N42" s="86"/>
      <c r="O42" s="64"/>
      <c r="U42" s="83">
        <v>2555665</v>
      </c>
      <c r="V42" s="81" t="s">
        <v>24</v>
      </c>
    </row>
    <row r="43" spans="1:22" ht="15" customHeight="1">
      <c r="A43" s="51"/>
      <c r="B43" s="66"/>
      <c r="C43" s="67"/>
      <c r="D43" s="21" t="s">
        <v>82</v>
      </c>
      <c r="E43" s="22"/>
      <c r="F43" s="21"/>
      <c r="G43" s="68">
        <v>1412009</v>
      </c>
      <c r="H43" s="68"/>
      <c r="I43" s="88"/>
      <c r="J43" s="64">
        <f t="shared" si="0"/>
        <v>135.7</v>
      </c>
      <c r="K43" s="71"/>
      <c r="L43" s="70"/>
      <c r="M43" s="64">
        <f>ROUND(G43/G42*100,1)</f>
        <v>44.7</v>
      </c>
      <c r="N43" s="71"/>
      <c r="O43" s="64"/>
      <c r="U43" s="68">
        <v>1040386</v>
      </c>
      <c r="V43" s="21" t="s">
        <v>82</v>
      </c>
    </row>
    <row r="44" spans="1:22" ht="15" customHeight="1">
      <c r="A44" s="51"/>
      <c r="B44" s="66"/>
      <c r="C44" s="67"/>
      <c r="D44" s="21" t="s">
        <v>21</v>
      </c>
      <c r="E44" s="22"/>
      <c r="F44" s="21"/>
      <c r="G44" s="68">
        <v>446384</v>
      </c>
      <c r="H44" s="68"/>
      <c r="I44" s="88"/>
      <c r="J44" s="64">
        <f>ROUND(G44/U45*100,1)</f>
        <v>140.9</v>
      </c>
      <c r="K44" s="71"/>
      <c r="L44" s="70"/>
      <c r="M44" s="64">
        <f>ROUND(G44/G42*100,1)</f>
        <v>14.1</v>
      </c>
      <c r="N44" s="71"/>
      <c r="O44" s="64"/>
      <c r="U44" s="68">
        <v>374915</v>
      </c>
      <c r="V44" s="21" t="s">
        <v>21</v>
      </c>
    </row>
    <row r="45" spans="1:22" ht="15" customHeight="1">
      <c r="A45" s="51"/>
      <c r="B45" s="66"/>
      <c r="C45" s="67"/>
      <c r="D45" s="21" t="s">
        <v>22</v>
      </c>
      <c r="E45" s="22"/>
      <c r="F45" s="21"/>
      <c r="G45" s="68">
        <v>403896</v>
      </c>
      <c r="H45" s="68"/>
      <c r="I45" s="88"/>
      <c r="J45" s="64">
        <f>ROUND(G45/U44*100,1)</f>
        <v>107.7</v>
      </c>
      <c r="K45" s="71"/>
      <c r="L45" s="70"/>
      <c r="M45" s="64">
        <f>ROUND(G45/G42*100,1)</f>
        <v>12.8</v>
      </c>
      <c r="N45" s="71"/>
      <c r="O45" s="64"/>
      <c r="U45" s="68">
        <v>316861</v>
      </c>
      <c r="V45" s="21" t="s">
        <v>22</v>
      </c>
    </row>
    <row r="46" spans="1:22" ht="15" customHeight="1">
      <c r="A46" s="51"/>
      <c r="B46" s="66"/>
      <c r="C46" s="67"/>
      <c r="D46" s="21" t="s">
        <v>18</v>
      </c>
      <c r="E46" s="22"/>
      <c r="F46" s="21"/>
      <c r="G46" s="68">
        <v>273748</v>
      </c>
      <c r="H46" s="68"/>
      <c r="I46" s="88"/>
      <c r="J46" s="64">
        <f>ROUND(G46/U46*100,1)</f>
        <v>108.3</v>
      </c>
      <c r="K46" s="71"/>
      <c r="L46" s="70"/>
      <c r="M46" s="64">
        <f>ROUND(G46/G42*100,1)</f>
        <v>8.7</v>
      </c>
      <c r="N46" s="71"/>
      <c r="O46" s="64"/>
      <c r="U46" s="68">
        <v>252732</v>
      </c>
      <c r="V46" s="21" t="s">
        <v>18</v>
      </c>
    </row>
    <row r="47" spans="1:22" ht="15" customHeight="1">
      <c r="A47" s="51"/>
      <c r="B47" s="66"/>
      <c r="C47" s="67"/>
      <c r="D47" s="89" t="s">
        <v>19</v>
      </c>
      <c r="E47" s="22"/>
      <c r="F47" s="21"/>
      <c r="G47" s="68">
        <v>114113</v>
      </c>
      <c r="H47" s="68"/>
      <c r="I47" s="88"/>
      <c r="J47" s="64">
        <f>ROUND(G47/U47*100,1)</f>
        <v>150</v>
      </c>
      <c r="K47" s="71"/>
      <c r="L47" s="70"/>
      <c r="M47" s="64">
        <f>ROUND(G47/G42*100,1)</f>
        <v>3.6</v>
      </c>
      <c r="N47" s="71"/>
      <c r="O47" s="64"/>
      <c r="U47" s="68">
        <v>76074</v>
      </c>
      <c r="V47" s="89" t="s">
        <v>19</v>
      </c>
    </row>
    <row r="48" spans="1:22" ht="15" customHeight="1">
      <c r="A48" s="51"/>
      <c r="B48" s="66"/>
      <c r="C48" s="67"/>
      <c r="D48" s="89" t="s">
        <v>23</v>
      </c>
      <c r="E48" s="22"/>
      <c r="F48" s="21"/>
      <c r="G48" s="68">
        <v>51483</v>
      </c>
      <c r="H48" s="68"/>
      <c r="I48" s="88"/>
      <c r="J48" s="64">
        <f>ROUND(G48/U48*100,1)</f>
        <v>156.4</v>
      </c>
      <c r="K48" s="71"/>
      <c r="L48" s="70"/>
      <c r="M48" s="64">
        <f>ROUND(G48/G42*100,1)</f>
        <v>1.6</v>
      </c>
      <c r="N48" s="71"/>
      <c r="O48" s="64"/>
      <c r="U48" s="68">
        <v>32928</v>
      </c>
      <c r="V48" s="89" t="s">
        <v>23</v>
      </c>
    </row>
    <row r="49" spans="1:22" ht="15" customHeight="1">
      <c r="A49" s="51"/>
      <c r="B49" s="90"/>
      <c r="C49" s="91"/>
      <c r="D49" s="46" t="s">
        <v>80</v>
      </c>
      <c r="E49" s="92"/>
      <c r="F49" s="93"/>
      <c r="G49" s="94">
        <f>G42-G43-G44-G45-G46-G47-G48</f>
        <v>456390</v>
      </c>
      <c r="H49" s="93"/>
      <c r="I49" s="95"/>
      <c r="J49" s="96">
        <f>ROUND(G49/U49*100,1)</f>
        <v>98.8</v>
      </c>
      <c r="K49" s="97"/>
      <c r="L49" s="98"/>
      <c r="M49" s="96">
        <f>ROUND(G49/G42*100,1)</f>
        <v>14.5</v>
      </c>
      <c r="N49" s="97"/>
      <c r="O49" s="64"/>
      <c r="U49" s="94">
        <f>U42-U43-U45-U44-U46-U47-U48</f>
        <v>461769</v>
      </c>
      <c r="V49" s="46" t="s">
        <v>80</v>
      </c>
    </row>
    <row r="50" spans="1:15" ht="15" customHeight="1">
      <c r="A50" s="51"/>
      <c r="B50" s="99"/>
      <c r="C50" s="51"/>
      <c r="D50" s="51"/>
      <c r="E50" s="51"/>
      <c r="F50" s="51"/>
      <c r="G50" s="51"/>
      <c r="H50" s="51"/>
      <c r="I50" s="51"/>
      <c r="M50" s="100"/>
      <c r="N50" s="100"/>
      <c r="O50" s="100"/>
    </row>
    <row r="51" spans="1:15" ht="15" customHeight="1">
      <c r="A51" s="51"/>
      <c r="B51" s="101" t="s">
        <v>83</v>
      </c>
      <c r="C51" s="102"/>
      <c r="D51" s="51"/>
      <c r="E51" s="51"/>
      <c r="F51" s="51"/>
      <c r="G51" s="51"/>
      <c r="H51" s="51"/>
      <c r="I51" s="51"/>
      <c r="M51" s="52" t="s">
        <v>74</v>
      </c>
      <c r="N51" s="52"/>
      <c r="O51" s="52"/>
    </row>
    <row r="52" spans="1:15" ht="15" customHeight="1">
      <c r="A52" s="51"/>
      <c r="B52" s="103"/>
      <c r="C52" s="54"/>
      <c r="D52" s="5" t="s">
        <v>75</v>
      </c>
      <c r="E52" s="5"/>
      <c r="F52" s="4"/>
      <c r="G52" s="5" t="s">
        <v>76</v>
      </c>
      <c r="H52" s="6"/>
      <c r="I52" s="5"/>
      <c r="J52" s="5" t="s">
        <v>77</v>
      </c>
      <c r="K52" s="5"/>
      <c r="L52" s="4"/>
      <c r="M52" s="5" t="s">
        <v>78</v>
      </c>
      <c r="N52" s="6"/>
      <c r="O52" s="7"/>
    </row>
    <row r="53" spans="1:22" ht="15" customHeight="1">
      <c r="A53" s="51"/>
      <c r="B53" s="55" t="s">
        <v>79</v>
      </c>
      <c r="C53" s="56"/>
      <c r="D53" s="57" t="s">
        <v>24</v>
      </c>
      <c r="E53" s="57"/>
      <c r="F53" s="58"/>
      <c r="G53" s="59">
        <v>191532</v>
      </c>
      <c r="H53" s="60"/>
      <c r="I53" s="59"/>
      <c r="J53" s="61">
        <f aca="true" t="shared" si="1" ref="J53:J61">ROUND(G53/U53*100,1)</f>
        <v>117.5</v>
      </c>
      <c r="K53" s="61"/>
      <c r="L53" s="62"/>
      <c r="M53" s="61">
        <v>100</v>
      </c>
      <c r="N53" s="63"/>
      <c r="O53" s="104"/>
      <c r="U53" s="59">
        <v>163067</v>
      </c>
      <c r="V53" s="57" t="s">
        <v>24</v>
      </c>
    </row>
    <row r="54" spans="1:22" ht="15" customHeight="1">
      <c r="A54" s="51"/>
      <c r="B54" s="66"/>
      <c r="C54" s="67"/>
      <c r="D54" s="21" t="s">
        <v>19</v>
      </c>
      <c r="E54" s="21"/>
      <c r="F54" s="40"/>
      <c r="G54" s="68">
        <v>183504</v>
      </c>
      <c r="H54" s="69"/>
      <c r="I54" s="68"/>
      <c r="J54" s="64">
        <f t="shared" si="1"/>
        <v>117.3</v>
      </c>
      <c r="K54" s="64"/>
      <c r="L54" s="70"/>
      <c r="M54" s="64">
        <f>ROUND(G54/G53*100,1)</f>
        <v>95.8</v>
      </c>
      <c r="N54" s="71"/>
      <c r="O54" s="64"/>
      <c r="U54" s="68">
        <v>156474</v>
      </c>
      <c r="V54" s="21" t="s">
        <v>19</v>
      </c>
    </row>
    <row r="55" spans="1:22" ht="19.5">
      <c r="A55" s="51"/>
      <c r="B55" s="66"/>
      <c r="C55" s="67"/>
      <c r="D55" s="105" t="s">
        <v>84</v>
      </c>
      <c r="E55" s="23"/>
      <c r="F55" s="106"/>
      <c r="G55" s="68">
        <v>5211</v>
      </c>
      <c r="H55" s="69"/>
      <c r="I55" s="68"/>
      <c r="J55" s="64">
        <f t="shared" si="1"/>
        <v>147.4</v>
      </c>
      <c r="K55" s="64"/>
      <c r="L55" s="70"/>
      <c r="M55" s="64">
        <f>ROUND(G55/G53*100,1)</f>
        <v>2.7</v>
      </c>
      <c r="N55" s="71"/>
      <c r="O55" s="64"/>
      <c r="U55" s="68">
        <v>3535</v>
      </c>
      <c r="V55" s="105" t="s">
        <v>84</v>
      </c>
    </row>
    <row r="56" spans="1:22" ht="15" customHeight="1" thickBot="1">
      <c r="A56" s="51"/>
      <c r="B56" s="72"/>
      <c r="C56" s="73"/>
      <c r="D56" s="31" t="s">
        <v>25</v>
      </c>
      <c r="E56" s="31"/>
      <c r="F56" s="74"/>
      <c r="G56" s="75">
        <f>G53-G54-G55</f>
        <v>2817</v>
      </c>
      <c r="H56" s="76"/>
      <c r="I56" s="75"/>
      <c r="J56" s="77">
        <f t="shared" si="1"/>
        <v>92.1</v>
      </c>
      <c r="K56" s="77"/>
      <c r="L56" s="78"/>
      <c r="M56" s="77">
        <f>M53-M54-M55</f>
        <v>1.5000000000000027</v>
      </c>
      <c r="N56" s="79"/>
      <c r="O56" s="64"/>
      <c r="U56" s="75">
        <f>U53-U54-U55</f>
        <v>3058</v>
      </c>
      <c r="V56" s="31" t="s">
        <v>25</v>
      </c>
    </row>
    <row r="57" spans="1:22" ht="15" customHeight="1" thickTop="1">
      <c r="A57" s="51"/>
      <c r="B57" s="66" t="s">
        <v>81</v>
      </c>
      <c r="C57" s="80"/>
      <c r="D57" s="81" t="s">
        <v>24</v>
      </c>
      <c r="E57" s="82"/>
      <c r="F57" s="81"/>
      <c r="G57" s="83">
        <v>444247</v>
      </c>
      <c r="H57" s="83"/>
      <c r="I57" s="84"/>
      <c r="J57" s="85">
        <f t="shared" si="1"/>
        <v>129.4</v>
      </c>
      <c r="K57" s="86"/>
      <c r="L57" s="85"/>
      <c r="M57" s="85">
        <v>100</v>
      </c>
      <c r="N57" s="86"/>
      <c r="O57" s="64"/>
      <c r="U57" s="83">
        <v>343377</v>
      </c>
      <c r="V57" s="81" t="s">
        <v>24</v>
      </c>
    </row>
    <row r="58" spans="1:22" ht="15" customHeight="1">
      <c r="A58" s="51"/>
      <c r="B58" s="66"/>
      <c r="C58" s="67"/>
      <c r="D58" s="21" t="s">
        <v>22</v>
      </c>
      <c r="E58" s="22"/>
      <c r="F58" s="21"/>
      <c r="G58" s="68">
        <v>209990</v>
      </c>
      <c r="H58" s="68"/>
      <c r="I58" s="88"/>
      <c r="J58" s="64">
        <f t="shared" si="1"/>
        <v>112.4</v>
      </c>
      <c r="K58" s="71"/>
      <c r="L58" s="64"/>
      <c r="M58" s="64">
        <f>ROUND(G58/G57*100,1)</f>
        <v>47.3</v>
      </c>
      <c r="N58" s="71"/>
      <c r="O58" s="64"/>
      <c r="U58" s="68">
        <v>186867</v>
      </c>
      <c r="V58" s="21" t="s">
        <v>22</v>
      </c>
    </row>
    <row r="59" spans="1:22" ht="15" customHeight="1">
      <c r="A59" s="51"/>
      <c r="B59" s="66"/>
      <c r="C59" s="67"/>
      <c r="D59" s="89" t="s">
        <v>23</v>
      </c>
      <c r="E59" s="107"/>
      <c r="F59" s="89"/>
      <c r="G59" s="68">
        <v>111536</v>
      </c>
      <c r="H59" s="68"/>
      <c r="I59" s="88"/>
      <c r="J59" s="64">
        <f t="shared" si="1"/>
        <v>163.4</v>
      </c>
      <c r="K59" s="71"/>
      <c r="L59" s="64"/>
      <c r="M59" s="64">
        <f>ROUND(G59/G60*100,1)</f>
        <v>120.4</v>
      </c>
      <c r="N59" s="71"/>
      <c r="O59" s="64"/>
      <c r="U59" s="68">
        <v>68253</v>
      </c>
      <c r="V59" s="89" t="s">
        <v>23</v>
      </c>
    </row>
    <row r="60" spans="1:22" ht="15" customHeight="1">
      <c r="A60" s="51"/>
      <c r="B60" s="66"/>
      <c r="C60" s="67"/>
      <c r="D60" s="89" t="s">
        <v>85</v>
      </c>
      <c r="E60" s="22"/>
      <c r="F60" s="21"/>
      <c r="G60" s="68">
        <v>92662</v>
      </c>
      <c r="H60" s="68"/>
      <c r="I60" s="88"/>
      <c r="J60" s="64">
        <f t="shared" si="1"/>
        <v>160.6</v>
      </c>
      <c r="K60" s="71"/>
      <c r="L60" s="64"/>
      <c r="M60" s="64">
        <f>ROUND(G60/G58*100,1)</f>
        <v>44.1</v>
      </c>
      <c r="N60" s="71"/>
      <c r="O60" s="64"/>
      <c r="U60" s="68">
        <v>57711</v>
      </c>
      <c r="V60" s="89" t="s">
        <v>85</v>
      </c>
    </row>
    <row r="61" spans="2:22" ht="15" customHeight="1">
      <c r="B61" s="90"/>
      <c r="C61" s="91"/>
      <c r="D61" s="46" t="s">
        <v>80</v>
      </c>
      <c r="E61" s="48"/>
      <c r="F61" s="43"/>
      <c r="G61" s="94">
        <f>G57-G58-G59-G60</f>
        <v>30059</v>
      </c>
      <c r="H61" s="43"/>
      <c r="I61" s="108"/>
      <c r="J61" s="96">
        <f t="shared" si="1"/>
        <v>98.4</v>
      </c>
      <c r="K61" s="97"/>
      <c r="L61" s="96"/>
      <c r="M61" s="96">
        <f>ROUND(G61/G57*100,1)</f>
        <v>6.8</v>
      </c>
      <c r="N61" s="97"/>
      <c r="O61" s="64"/>
      <c r="U61" s="94">
        <f>U57-U58-U59-U60</f>
        <v>30546</v>
      </c>
      <c r="V61" s="46" t="s">
        <v>80</v>
      </c>
    </row>
    <row r="62" spans="2:3" ht="13.5">
      <c r="B62" s="109"/>
      <c r="C62" s="109"/>
    </row>
    <row r="63" ht="13.5">
      <c r="B63" s="50" t="s">
        <v>86</v>
      </c>
    </row>
  </sheetData>
  <mergeCells count="6">
    <mergeCell ref="B7:B17"/>
    <mergeCell ref="B19:B29"/>
    <mergeCell ref="B57:B61"/>
    <mergeCell ref="B53:B56"/>
    <mergeCell ref="B36:B41"/>
    <mergeCell ref="B42:B49"/>
  </mergeCells>
  <printOptions/>
  <pageMargins left="0.5905511811023623" right="0.5905511811023623" top="0.5511811023622047" bottom="0.5905511811023623" header="0.5118110236220472" footer="0.5118110236220472"/>
  <pageSetup firstPageNumber="21" useFirstPageNumber="1" horizontalDpi="300" verticalDpi="3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2006-10-25T04:51:40Z</dcterms:created>
  <dcterms:modified xsi:type="dcterms:W3CDTF">2006-10-25T04:51:52Z</dcterms:modified>
  <cp:category/>
  <cp:version/>
  <cp:contentType/>
  <cp:contentStatus/>
</cp:coreProperties>
</file>