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000" activeTab="0"/>
  </bookViews>
  <sheets>
    <sheet name="11入港船舶２" sheetId="1" r:id="rId1"/>
    <sheet name="Sheet1" sheetId="2" state="hidden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<sst xmlns="http://schemas.openxmlformats.org/spreadsheetml/2006/main" count="22" uniqueCount="20">
  <si>
    <t>Ⅱ　木更津港</t>
  </si>
  <si>
    <t>■入港船舶年次推移</t>
  </si>
  <si>
    <t>（単位：総トン・隻）</t>
  </si>
  <si>
    <t>総トン数</t>
  </si>
  <si>
    <t>外航船</t>
  </si>
  <si>
    <t>内航船</t>
  </si>
  <si>
    <t>隻　数</t>
  </si>
  <si>
    <t>平成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</si>
  <si>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</si>
  <si>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</si>
  <si>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</si>
  <si>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</si>
  <si>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</si>
  <si>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</si>
  <si>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</si>
  <si>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</si>
  <si>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</si>
  <si>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</si>
  <si>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入港船舶総隻数構成比（平成２０年）</t>
  </si>
  <si>
    <t>入港船舶数は　２９，５５８隻、　総トン数は５，６６７万総トン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</si>
</sst>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1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i/>
      <u val="single"/>
      <sz val="17"/>
      <name val="ＭＳ Ｐゴシック"/>
      <family val="3"/>
    </font>
    <font>
      <sz val="11"/>
      <name val="ＭＳ Ｐ明朝"/>
      <family val="1"/>
    </font>
    <font>
      <sz val="8.5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.25"/>
      <name val="ＭＳ Ｐゴシック"/>
      <family val="3"/>
    </font>
    <font>
      <b/>
      <sz val="13.75"/>
      <name val="ＭＳ Ｐゴシック"/>
      <family val="3"/>
    </font>
    <font>
      <sz val="11.25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0" fontId="6" fillId="0" borderId="4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/>
    </xf>
    <xf numFmtId="180" fontId="0" fillId="0" borderId="0" xfId="0" applyNumberForma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ＭＳ Ｐゴシック"/>
                <a:ea typeface="ＭＳ Ｐゴシック"/>
                <a:cs typeface="ＭＳ Ｐゴシック"/>
              </a:rPr>
              <a:t>入港船舶年次推移</a:t>
            </a:r>
          </a:p>
        </c:rich>
      </c:tx>
      <c:layout>
        <c:manualLayout>
          <c:xMode val="factor"/>
          <c:yMode val="factor"/>
          <c:x val="-0.010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075"/>
          <c:w val="0.974"/>
          <c:h val="0.74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'11入港船舶２'!$F$39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'11入港船舶２'!$C$40:$D$49</c:f>
              <c:multiLvlStrCache/>
            </c:multiLvlStrRef>
          </c:cat>
          <c:val>
            <c:numRef>
              <c:f>'11入港船舶２'!$F$40:$F$49</c:f>
              <c:numCache/>
            </c:numRef>
          </c:val>
        </c:ser>
        <c:ser>
          <c:idx val="1"/>
          <c:order val="1"/>
          <c:tx>
            <c:strRef>
              <c:f>'11入港船舶２'!$G$39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5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'11入港船舶２'!$C$40:$D$49</c:f>
              <c:multiLvlStrCache/>
            </c:multiLvlStrRef>
          </c:cat>
          <c:val>
            <c:numRef>
              <c:f>'11入港船舶２'!$G$40:$G$49</c:f>
              <c:numCache/>
            </c:numRef>
          </c:val>
        </c:ser>
        <c:overlap val="100"/>
        <c:axId val="29323502"/>
        <c:axId val="62584927"/>
      </c:barChart>
      <c:lineChart>
        <c:grouping val="standard"/>
        <c:varyColors val="0"/>
        <c:ser>
          <c:idx val="2"/>
          <c:order val="2"/>
          <c:tx>
            <c:strRef>
              <c:f>'11入港船舶２'!$H$39</c:f>
              <c:strCache>
                <c:ptCount val="1"/>
                <c:pt idx="0">
                  <c:v>隻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'11入港船舶２'!$C$40:$D$49</c:f>
              <c:multiLvlStrCache/>
            </c:multiLvlStrRef>
          </c:cat>
          <c:val>
            <c:numRef>
              <c:f>'11入港船舶２'!$H$40:$H$49</c:f>
              <c:numCache/>
            </c:numRef>
          </c:val>
          <c:smooth val="0"/>
        </c:ser>
        <c:axId val="26393432"/>
        <c:axId val="36214297"/>
      </c:lineChart>
      <c:catAx>
        <c:axId val="29323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84927"/>
        <c:crosses val="autoZero"/>
        <c:auto val="1"/>
        <c:lblOffset val="100"/>
        <c:noMultiLvlLbl val="0"/>
      </c:catAx>
      <c:valAx>
        <c:axId val="62584927"/>
        <c:scaling>
          <c:orientation val="minMax"/>
          <c:max val="7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総トン</a:t>
                </a:r>
              </a:p>
            </c:rich>
          </c:tx>
          <c:layout>
            <c:manualLayout>
              <c:xMode val="factor"/>
              <c:yMode val="factor"/>
              <c:x val="0.0192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23502"/>
        <c:crossesAt val="1"/>
        <c:crossBetween val="between"/>
        <c:dispUnits/>
      </c:valAx>
      <c:catAx>
        <c:axId val="26393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隻</a:t>
                </a:r>
              </a:p>
            </c:rich>
          </c:tx>
          <c:layout>
            <c:manualLayout>
              <c:xMode val="factor"/>
              <c:yMode val="factor"/>
              <c:x val="-0.006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6214297"/>
        <c:crosses val="autoZero"/>
        <c:auto val="1"/>
        <c:lblOffset val="100"/>
        <c:noMultiLvlLbl val="0"/>
      </c:catAx>
      <c:valAx>
        <c:axId val="362142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9343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825"/>
          <c:y val="0.13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入港船舶数構成比（平成２０年）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"/>
          <c:y val="0.1225"/>
          <c:w val="0.5195"/>
          <c:h val="0.8775"/>
        </c:manualLayout>
      </c:layout>
      <c:pieChart>
        <c:varyColors val="1"/>
        <c:ser>
          <c:idx val="0"/>
          <c:order val="0"/>
          <c:tx>
            <c:v>外航船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外航船4.8%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内航船95.2%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'11入港船舶２'!$I$49:$J$49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425"/>
          <c:y val="0.183"/>
          <c:w val="0.53975"/>
          <c:h val="0.63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Sheet1!$A$3:$A$4</c:f>
              <c:strCache/>
            </c:strRef>
          </c:cat>
          <c:val>
            <c:numRef>
              <c:f>Sheet1!$B$3:$B$4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"/>
          <c:y val="0.41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323850</xdr:rowOff>
    </xdr:from>
    <xdr:to>
      <xdr:col>11</xdr:col>
      <xdr:colOff>0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76200" y="676275"/>
        <a:ext cx="63912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20</xdr:row>
      <xdr:rowOff>19050</xdr:rowOff>
    </xdr:from>
    <xdr:to>
      <xdr:col>8</xdr:col>
      <xdr:colOff>657225</xdr:colOff>
      <xdr:row>35</xdr:row>
      <xdr:rowOff>114300</xdr:rowOff>
    </xdr:to>
    <xdr:graphicFrame>
      <xdr:nvGraphicFramePr>
        <xdr:cNvPr id="2" name="Chart 8"/>
        <xdr:cNvGraphicFramePr/>
      </xdr:nvGraphicFramePr>
      <xdr:xfrm>
        <a:off x="1381125" y="3810000"/>
        <a:ext cx="39243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0</xdr:row>
      <xdr:rowOff>66675</xdr:rowOff>
    </xdr:from>
    <xdr:to>
      <xdr:col>8</xdr:col>
      <xdr:colOff>514350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2390775" y="66675"/>
        <a:ext cx="36099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J49"/>
  <sheetViews>
    <sheetView tabSelected="1" workbookViewId="0" topLeftCell="A16">
      <selection activeCell="B26" sqref="B26"/>
    </sheetView>
  </sheetViews>
  <sheetFormatPr defaultColWidth="9.00390625" defaultRowHeight="13.5"/>
  <cols>
    <col min="1" max="1" width="3.625" style="0" customWidth="1"/>
    <col min="2" max="2" width="4.625" style="0" customWidth="1"/>
    <col min="3" max="4" width="2.625" style="0" customWidth="1"/>
    <col min="5" max="7" width="12.625" style="0" customWidth="1"/>
    <col min="8" max="10" width="9.625" style="0" customWidth="1"/>
    <col min="11" max="11" width="4.625" style="0" customWidth="1"/>
  </cols>
  <sheetData>
    <row r="1" ht="27.75" customHeight="1">
      <c r="A1" s="1" t="s">
        <v>0</v>
      </c>
    </row>
    <row r="2" ht="27.75" customHeight="1">
      <c r="B2" s="2" t="s">
        <v>19</v>
      </c>
    </row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spans="2:10" ht="13.5" customHeight="1">
      <c r="B37" s="3" t="s">
        <v>1</v>
      </c>
      <c r="C37" s="3"/>
      <c r="D37" s="4"/>
      <c r="E37" s="4"/>
      <c r="F37" s="4"/>
      <c r="G37" s="4"/>
      <c r="J37" s="5" t="s">
        <v>2</v>
      </c>
    </row>
    <row r="38" spans="2:10" ht="13.5" customHeight="1">
      <c r="B38" s="6"/>
      <c r="C38" s="7"/>
      <c r="D38" s="8"/>
      <c r="E38" s="9"/>
      <c r="F38" s="10"/>
      <c r="G38" s="11"/>
      <c r="H38" s="9"/>
      <c r="I38" s="10"/>
      <c r="J38" s="11"/>
    </row>
    <row r="39" spans="2:10" ht="13.5" customHeight="1">
      <c r="B39" s="12"/>
      <c r="C39" s="25"/>
      <c r="D39" s="26"/>
      <c r="E39" s="13" t="s">
        <v>3</v>
      </c>
      <c r="F39" s="14" t="s">
        <v>4</v>
      </c>
      <c r="G39" s="14" t="s">
        <v>5</v>
      </c>
      <c r="H39" s="13" t="s">
        <v>6</v>
      </c>
      <c r="I39" s="14" t="s">
        <v>4</v>
      </c>
      <c r="J39" s="14" t="s">
        <v>5</v>
      </c>
    </row>
    <row r="40" spans="2:10" ht="13.5" customHeight="1">
      <c r="B40" s="15" t="s">
        <v>7</v>
      </c>
      <c r="C40" s="27" t="s">
        <v>8</v>
      </c>
      <c r="D40" s="28"/>
      <c r="E40" s="16">
        <f aca="true" t="shared" si="0" ref="E40:E46">F40+G40</f>
        <v>38673610</v>
      </c>
      <c r="F40" s="16">
        <v>29265540</v>
      </c>
      <c r="G40" s="16">
        <v>9408070</v>
      </c>
      <c r="H40" s="16">
        <f aca="true" t="shared" si="1" ref="H40:H46">I40+J40</f>
        <v>21388</v>
      </c>
      <c r="I40" s="16">
        <v>997</v>
      </c>
      <c r="J40" s="16">
        <v>20391</v>
      </c>
    </row>
    <row r="41" spans="2:10" ht="13.5" customHeight="1">
      <c r="B41" s="17"/>
      <c r="C41" s="21" t="s">
        <v>9</v>
      </c>
      <c r="D41" s="22"/>
      <c r="E41" s="16">
        <f t="shared" si="0"/>
        <v>41364063</v>
      </c>
      <c r="F41" s="16">
        <v>31674610</v>
      </c>
      <c r="G41" s="16">
        <v>9689453</v>
      </c>
      <c r="H41" s="16">
        <f t="shared" si="1"/>
        <v>22060</v>
      </c>
      <c r="I41" s="16">
        <v>1162</v>
      </c>
      <c r="J41" s="16">
        <v>20898</v>
      </c>
    </row>
    <row r="42" spans="2:10" ht="13.5" customHeight="1">
      <c r="B42" s="15"/>
      <c r="C42" s="21" t="s">
        <v>10</v>
      </c>
      <c r="D42" s="22"/>
      <c r="E42" s="16">
        <f t="shared" si="0"/>
        <v>42473453</v>
      </c>
      <c r="F42" s="16">
        <v>32153136</v>
      </c>
      <c r="G42" s="16">
        <v>10320317</v>
      </c>
      <c r="H42" s="16">
        <f t="shared" si="1"/>
        <v>22295</v>
      </c>
      <c r="I42" s="16">
        <v>1102</v>
      </c>
      <c r="J42" s="16">
        <v>21193</v>
      </c>
    </row>
    <row r="43" spans="2:10" ht="13.5" customHeight="1">
      <c r="B43" s="15"/>
      <c r="C43" s="21" t="s">
        <v>11</v>
      </c>
      <c r="D43" s="22"/>
      <c r="E43" s="16">
        <f t="shared" si="0"/>
        <v>43662156</v>
      </c>
      <c r="F43" s="16">
        <v>33568686</v>
      </c>
      <c r="G43" s="16">
        <v>10093470</v>
      </c>
      <c r="H43" s="16">
        <f t="shared" si="1"/>
        <v>21221</v>
      </c>
      <c r="I43" s="16">
        <v>1173</v>
      </c>
      <c r="J43" s="16">
        <v>20048</v>
      </c>
    </row>
    <row r="44" spans="2:10" ht="13.5" customHeight="1">
      <c r="B44" s="15"/>
      <c r="C44" s="21" t="s">
        <v>12</v>
      </c>
      <c r="D44" s="22"/>
      <c r="E44" s="16">
        <f t="shared" si="0"/>
        <v>44568571</v>
      </c>
      <c r="F44" s="16">
        <v>34959560</v>
      </c>
      <c r="G44" s="16">
        <v>9609011</v>
      </c>
      <c r="H44" s="16">
        <f t="shared" si="1"/>
        <v>20449</v>
      </c>
      <c r="I44" s="16">
        <v>1194</v>
      </c>
      <c r="J44" s="16">
        <v>19255</v>
      </c>
    </row>
    <row r="45" spans="2:10" ht="13.5" customHeight="1">
      <c r="B45" s="15"/>
      <c r="C45" s="21" t="s">
        <v>13</v>
      </c>
      <c r="D45" s="22"/>
      <c r="E45" s="16">
        <f t="shared" si="0"/>
        <v>45859681</v>
      </c>
      <c r="F45" s="16">
        <v>35676956</v>
      </c>
      <c r="G45" s="16">
        <v>10182725</v>
      </c>
      <c r="H45" s="16">
        <f t="shared" si="1"/>
        <v>21874</v>
      </c>
      <c r="I45" s="16">
        <v>1277</v>
      </c>
      <c r="J45" s="16">
        <v>20597</v>
      </c>
    </row>
    <row r="46" spans="2:10" ht="13.5" customHeight="1">
      <c r="B46" s="15"/>
      <c r="C46" s="21" t="s">
        <v>14</v>
      </c>
      <c r="D46" s="22"/>
      <c r="E46" s="16">
        <f t="shared" si="0"/>
        <v>46329010</v>
      </c>
      <c r="F46" s="16">
        <v>34676242</v>
      </c>
      <c r="G46" s="16">
        <v>11652768</v>
      </c>
      <c r="H46" s="16">
        <f t="shared" si="1"/>
        <v>25126</v>
      </c>
      <c r="I46" s="16">
        <v>1173</v>
      </c>
      <c r="J46" s="16">
        <v>23953</v>
      </c>
    </row>
    <row r="47" spans="2:10" ht="13.5" customHeight="1">
      <c r="B47" s="15"/>
      <c r="C47" s="21" t="s">
        <v>15</v>
      </c>
      <c r="D47" s="22"/>
      <c r="E47" s="16">
        <f>F47+G47</f>
        <v>47898159</v>
      </c>
      <c r="F47" s="16">
        <v>35511413</v>
      </c>
      <c r="G47" s="16">
        <v>12386746</v>
      </c>
      <c r="H47" s="16">
        <f>I47+J47</f>
        <v>26563</v>
      </c>
      <c r="I47" s="16">
        <v>1215</v>
      </c>
      <c r="J47" s="16">
        <v>25348</v>
      </c>
    </row>
    <row r="48" spans="2:10" ht="13.5" customHeight="1">
      <c r="B48" s="15"/>
      <c r="C48" s="21" t="s">
        <v>16</v>
      </c>
      <c r="D48" s="22"/>
      <c r="E48" s="16">
        <f>F48+G48</f>
        <v>53541798</v>
      </c>
      <c r="F48" s="16">
        <v>39553696</v>
      </c>
      <c r="G48" s="16">
        <v>13988102</v>
      </c>
      <c r="H48" s="16">
        <f>I48+J48</f>
        <v>29462</v>
      </c>
      <c r="I48" s="16">
        <v>1353</v>
      </c>
      <c r="J48" s="16">
        <v>28109</v>
      </c>
    </row>
    <row r="49" spans="2:10" ht="13.5" customHeight="1">
      <c r="B49" s="18"/>
      <c r="C49" s="23" t="s">
        <v>17</v>
      </c>
      <c r="D49" s="24"/>
      <c r="E49" s="19">
        <f>F49+G49</f>
        <v>56668586</v>
      </c>
      <c r="F49" s="19">
        <v>42534655</v>
      </c>
      <c r="G49" s="19">
        <v>14133931</v>
      </c>
      <c r="H49" s="19">
        <f>I49+J49</f>
        <v>29558</v>
      </c>
      <c r="I49" s="19">
        <v>1418</v>
      </c>
      <c r="J49" s="19">
        <v>28140</v>
      </c>
    </row>
  </sheetData>
  <mergeCells count="11">
    <mergeCell ref="C43:D43"/>
    <mergeCell ref="C48:D48"/>
    <mergeCell ref="C49:D49"/>
    <mergeCell ref="C47:D47"/>
    <mergeCell ref="C39:D39"/>
    <mergeCell ref="C44:D44"/>
    <mergeCell ref="C45:D45"/>
    <mergeCell ref="C46:D46"/>
    <mergeCell ref="C40:D40"/>
    <mergeCell ref="C41:D41"/>
    <mergeCell ref="C42:D42"/>
  </mergeCells>
  <printOptions/>
  <pageMargins left="0.7874015748031497" right="0.7874015748031497" top="0.984251968503937" bottom="0.984251968503937" header="0.5118110236220472" footer="0.5118110236220472"/>
  <pageSetup firstPageNumber="11" useFirstPageNumber="1"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D21" sqref="D21"/>
    </sheetView>
  </sheetViews>
  <sheetFormatPr defaultColWidth="9.00390625" defaultRowHeight="13.5"/>
  <sheetData>
    <row r="1" ht="13.5">
      <c r="A1" t="s">
        <v>18</v>
      </c>
    </row>
    <row r="3" spans="1:3" ht="13.5">
      <c r="A3" t="str">
        <f>'11入港船舶２'!I39</f>
        <v>外航船</v>
      </c>
      <c r="B3" s="20">
        <f>C3/(C3+C4)*100</f>
        <v>4.797347587793491</v>
      </c>
      <c r="C3">
        <f>'11入港船舶２'!I49</f>
        <v>1418</v>
      </c>
    </row>
    <row r="4" spans="1:3" ht="13.5">
      <c r="A4" t="str">
        <f>'11入港船舶２'!J39</f>
        <v>内航船</v>
      </c>
      <c r="B4" s="20">
        <f>100-B3</f>
        <v>95.2026524122065</v>
      </c>
      <c r="C4">
        <f>'11入港船舶２'!J49</f>
        <v>28140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2009-10-01T02:06:22Z</cp:lastPrinted>
  <dcterms:created xsi:type="dcterms:W3CDTF">2008-12-03T04:45:33Z</dcterms:created>
  <dcterms:modified xsi:type="dcterms:W3CDTF">2009-10-01T02:06:24Z</dcterms:modified>
  <cp:category/>
  <cp:version/>
  <cp:contentType/>
  <cp:contentStatus/>
</cp:coreProperties>
</file>