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PCV002FST04.dpc.pref.chiba.lg.jp\13050_高齢者福祉課$\02_室班フォルダ\地域活動推進班\00 共通で使用できるもの（市町村担当者名簿、旅費報償費関係、役立つデータなど）\03 高齢者人口データ\高齢者人口\"/>
    </mc:Choice>
  </mc:AlternateContent>
  <bookViews>
    <workbookView xWindow="-120" yWindow="-120" windowWidth="29040" windowHeight="15720"/>
  </bookViews>
  <sheets>
    <sheet name="R4高齢者人口（集計）" sheetId="1" r:id="rId1"/>
  </sheets>
  <definedNames>
    <definedName name="_xlnm.Print_Area" localSheetId="0">'R4高齢者人口（集計）'!$A$1:$I$59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8" i="1" l="1"/>
  <c r="F58" i="1"/>
  <c r="G58" i="1"/>
  <c r="H4" i="1"/>
  <c r="D58" i="1"/>
  <c r="C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I47" i="1" l="1"/>
  <c r="H58" i="1"/>
  <c r="I4" i="1"/>
  <c r="I5" i="1"/>
  <c r="I34" i="1"/>
  <c r="I36" i="1"/>
  <c r="I52" i="1"/>
  <c r="I53" i="1"/>
  <c r="I42" i="1"/>
  <c r="I8" i="1"/>
  <c r="I22" i="1"/>
  <c r="I24" i="1"/>
  <c r="I38" i="1"/>
  <c r="I40" i="1"/>
  <c r="I55" i="1"/>
  <c r="I56" i="1"/>
  <c r="I30" i="1" l="1"/>
  <c r="I54" i="1"/>
  <c r="I35" i="1"/>
  <c r="I26" i="1"/>
  <c r="I51" i="1"/>
  <c r="I21" i="1"/>
  <c r="I14" i="1"/>
  <c r="I19" i="1"/>
  <c r="I57" i="1"/>
  <c r="I41" i="1"/>
  <c r="I25" i="1"/>
  <c r="I9" i="1"/>
  <c r="I13" i="1"/>
  <c r="I37" i="1"/>
  <c r="I20" i="1"/>
  <c r="I28" i="1"/>
  <c r="I39" i="1"/>
  <c r="I12" i="1"/>
  <c r="I46" i="1"/>
  <c r="I27" i="1"/>
  <c r="I11" i="1"/>
  <c r="I29" i="1"/>
  <c r="I18" i="1"/>
  <c r="I49" i="1"/>
  <c r="I33" i="1"/>
  <c r="I17" i="1"/>
  <c r="I45" i="1"/>
  <c r="I23" i="1"/>
  <c r="I6" i="1"/>
  <c r="I7" i="1"/>
  <c r="I50" i="1"/>
  <c r="I31" i="1"/>
  <c r="I15" i="1"/>
  <c r="I43" i="1"/>
  <c r="I48" i="1"/>
  <c r="I32" i="1"/>
  <c r="I16" i="1"/>
  <c r="I44" i="1"/>
  <c r="I10" i="1"/>
</calcChain>
</file>

<file path=xl/sharedStrings.xml><?xml version="1.0" encoding="utf-8"?>
<sst xmlns="http://schemas.openxmlformats.org/spreadsheetml/2006/main" count="64" uniqueCount="64">
  <si>
    <t>市町村名</t>
    <rPh sb="0" eb="3">
      <t>シチョウソン</t>
    </rPh>
    <rPh sb="3" eb="4">
      <t>メイ</t>
    </rPh>
    <phoneticPr fontId="4"/>
  </si>
  <si>
    <t>総人口
(人)</t>
    <rPh sb="0" eb="3">
      <t>ソウジンコウ</t>
    </rPh>
    <rPh sb="5" eb="6">
      <t>ニン</t>
    </rPh>
    <phoneticPr fontId="4"/>
  </si>
  <si>
    <t>高齢者人口
(65歳以上)
(人)</t>
    <rPh sb="0" eb="3">
      <t>コウレイシャ</t>
    </rPh>
    <rPh sb="3" eb="5">
      <t>ジンコウ</t>
    </rPh>
    <rPh sb="9" eb="10">
      <t>サイ</t>
    </rPh>
    <rPh sb="10" eb="12">
      <t>イジョウ</t>
    </rPh>
    <rPh sb="15" eb="16">
      <t>ニン</t>
    </rPh>
    <phoneticPr fontId="4"/>
  </si>
  <si>
    <t>高齢化率
65歳以上/総人口
※()内は順位</t>
    <rPh sb="0" eb="2">
      <t>コウレイ</t>
    </rPh>
    <rPh sb="2" eb="3">
      <t>カ</t>
    </rPh>
    <rPh sb="3" eb="4">
      <t>リツ</t>
    </rPh>
    <rPh sb="7" eb="10">
      <t>サイイジョウ</t>
    </rPh>
    <rPh sb="11" eb="14">
      <t>ソウジンコウ</t>
    </rPh>
    <rPh sb="18" eb="19">
      <t>ナイ</t>
    </rPh>
    <rPh sb="20" eb="22">
      <t>ジュンイ</t>
    </rPh>
    <phoneticPr fontId="4"/>
  </si>
  <si>
    <t>65歳～74歳</t>
    <rPh sb="2" eb="3">
      <t>サイ</t>
    </rPh>
    <rPh sb="6" eb="7">
      <t>サイ</t>
    </rPh>
    <phoneticPr fontId="4"/>
  </si>
  <si>
    <t>75～84歳</t>
    <rPh sb="5" eb="6">
      <t>サイ</t>
    </rPh>
    <phoneticPr fontId="4"/>
  </si>
  <si>
    <t>85歳以上</t>
    <rPh sb="2" eb="3">
      <t>サイ</t>
    </rPh>
    <rPh sb="3" eb="5">
      <t>イジョウ</t>
    </rPh>
    <phoneticPr fontId="4"/>
  </si>
  <si>
    <t>千葉市</t>
    <rPh sb="0" eb="3">
      <t>チバシ</t>
    </rPh>
    <phoneticPr fontId="10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</si>
  <si>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</si>
  <si>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</si>
  <si>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</si>
  <si>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</si>
  <si>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</si>
  <si>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</si>
  <si>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</si>
  <si>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</si>
  <si>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</si>
  <si>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</si>
  <si>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</si>
  <si>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</si>
  <si>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</si>
  <si>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</si>
  <si>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</si>
  <si>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</si>
  <si>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</si>
  <si>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</si>
  <si>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</si>
  <si>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</si>
  <si>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</si>
  <si>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</si>
  <si>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</si>
  <si>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</si>
  <si>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</si>
  <si>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</si>
  <si>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</si>
  <si>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  <phoneticPr fontId="4"/>
  </si>
  <si>
    <t>白井市</t>
  </si>
  <si>
    <t>富里市</t>
  </si>
  <si>
    <t>南房総市</t>
    <rPh sb="0" eb="3">
      <t>ミナミボウソウ</t>
    </rPh>
    <rPh sb="3" eb="4">
      <t>シ</t>
    </rPh>
    <phoneticPr fontId="10"/>
  </si>
  <si>
    <t>匝瑳市</t>
    <rPh sb="0" eb="3">
      <t>ソウサシ</t>
    </rPh>
    <phoneticPr fontId="10"/>
  </si>
  <si>
    <t>香取市</t>
    <rPh sb="0" eb="2">
      <t>カトリ</t>
    </rPh>
    <rPh sb="2" eb="3">
      <t>シ</t>
    </rPh>
    <phoneticPr fontId="10"/>
  </si>
  <si>
    <t>山武市</t>
    <rPh sb="0" eb="2">
      <t>サンブ</t>
    </rPh>
    <rPh sb="2" eb="3">
      <t>シ</t>
    </rPh>
    <phoneticPr fontId="10"/>
  </si>
  <si>
    <t>いすみ市</t>
    <rPh sb="3" eb="4">
      <t>シ</t>
    </rPh>
    <phoneticPr fontId="10"/>
  </si>
  <si>
    <t>大網白里市</t>
    <rPh sb="0" eb="2">
      <t>オオアミ</t>
    </rPh>
    <rPh sb="2" eb="3">
      <t>シラ</t>
    </rPh>
    <rPh sb="3" eb="4">
      <t>サト</t>
    </rPh>
    <rPh sb="4" eb="5">
      <t>シ</t>
    </rPh>
    <phoneticPr fontId="4"/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</si>
  <si>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</si>
  <si>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</si>
  <si>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</si>
  <si>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</si>
  <si>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</si>
  <si>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</si>
  <si>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</si>
  <si>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  <rPh sb="0" eb="2">
      <t>ヨコシバ</t>
    </rPh>
    <rPh sb="2" eb="4">
      <t>ヒカリマチ</t>
    </rPh>
    <phoneticPr fontId="10"/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</si>
  <si>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</si>
  <si>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</si>
  <si>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</si>
  <si>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</si>
  <si>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</si>
  <si>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</si>
  <si>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</si>
  <si>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</si>
  <si>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</si>
  <si>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県合計</t>
    <rPh sb="0" eb="1">
      <t>ケン</t>
    </rPh>
    <rPh sb="1" eb="3">
      <t>ゴウケイ</t>
    </rPh>
    <phoneticPr fontId="4"/>
  </si>
  <si>
    <t>※県統計課「千葉県年齢別・町丁字別人口」をもとに作成。人口は、住民基本台帳法に基づき住民票に記載された者。</t>
    <phoneticPr fontId="4"/>
  </si>
  <si>
    <t>■市町村別高齢者人口(令和4年4月1日現在)</t>
    <rPh sb="1" eb="4">
      <t>シチョウソン</t>
    </rPh>
    <rPh sb="4" eb="5">
      <t>ベツ</t>
    </rPh>
    <rPh sb="5" eb="7">
      <t>コウレイ</t>
    </rPh>
    <rPh sb="7" eb="8">
      <t>シャ</t>
    </rPh>
    <rPh sb="8" eb="10">
      <t>ジンコウ</t>
    </rPh>
    <rPh sb="11" eb="13">
      <t>レイワ</t>
    </rPh>
    <rPh sb="14" eb="15">
      <t>ネン</t>
    </rPh>
    <rPh sb="15" eb="16">
      <t>ヘイネン</t>
    </rPh>
    <rPh sb="16" eb="17">
      <t>ガツ</t>
    </rPh>
    <rPh sb="18" eb="19">
      <t>ニチ</t>
    </rPh>
    <rPh sb="19" eb="20">
      <t>ゲン</t>
    </rPh>
    <rPh sb="20" eb="21">
      <t>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</si>
</sst>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.0%"/>
    <numFmt numFmtId="178" formatCode="\(##&quot;位&quot;\)"/>
    <numFmt numFmtId="179" formatCode="0_);[Red]\(0\)"/>
  </numFmts>
  <fonts count="12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MS UI Gothic"/>
      <family val="3"/>
      <charset val="128"/>
    </font>
    <font>
      <sz val="10"/>
      <name val="Arial Unicode MS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/>
  </cellStyleXfs>
  <cellXfs count="49">
    <xf numFmtId="0" fontId="0" fillId="0" borderId="0" xfId="0">
      <alignment vertical="center"/>
    </xf>
    <xf numFmtId="0" fontId="6" fillId="0" borderId="0" xfId="2" applyFont="1">
      <alignment vertical="center"/>
    </xf>
    <xf numFmtId="0" fontId="7" fillId="2" borderId="6" xfId="2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 wrapText="1"/>
    </xf>
    <xf numFmtId="0" fontId="7" fillId="0" borderId="0" xfId="2" applyFont="1">
      <alignment vertical="center"/>
    </xf>
    <xf numFmtId="0" fontId="7" fillId="2" borderId="4" xfId="2" applyFont="1" applyFill="1" applyBorder="1" applyAlignment="1">
      <alignment horizontal="center" vertical="center" wrapText="1"/>
    </xf>
    <xf numFmtId="0" fontId="7" fillId="2" borderId="11" xfId="2" applyFont="1" applyFill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/>
    </xf>
    <xf numFmtId="0" fontId="7" fillId="0" borderId="4" xfId="2" applyFont="1" applyBorder="1">
      <alignment vertical="center"/>
    </xf>
    <xf numFmtId="177" fontId="11" fillId="0" borderId="4" xfId="1" applyNumberFormat="1" applyFont="1" applyFill="1" applyBorder="1">
      <alignment vertical="center"/>
    </xf>
    <xf numFmtId="178" fontId="11" fillId="0" borderId="11" xfId="2" applyNumberFormat="1" applyFont="1" applyBorder="1">
      <alignment vertical="center"/>
    </xf>
    <xf numFmtId="179" fontId="7" fillId="0" borderId="0" xfId="1" applyNumberFormat="1" applyFont="1">
      <alignment vertical="center"/>
    </xf>
    <xf numFmtId="177" fontId="7" fillId="0" borderId="0" xfId="1" applyNumberFormat="1" applyFont="1">
      <alignment vertical="center"/>
    </xf>
    <xf numFmtId="176" fontId="7" fillId="0" borderId="0" xfId="2" applyNumberFormat="1" applyFont="1">
      <alignment vertical="center"/>
    </xf>
    <xf numFmtId="0" fontId="7" fillId="0" borderId="3" xfId="2" applyFont="1" applyBorder="1">
      <alignment vertical="center"/>
    </xf>
    <xf numFmtId="177" fontId="11" fillId="0" borderId="14" xfId="1" applyNumberFormat="1" applyFont="1" applyFill="1" applyBorder="1">
      <alignment vertical="center"/>
    </xf>
    <xf numFmtId="176" fontId="11" fillId="0" borderId="17" xfId="2" applyNumberFormat="1" applyFont="1" applyBorder="1">
      <alignment vertical="center"/>
    </xf>
    <xf numFmtId="177" fontId="11" fillId="0" borderId="10" xfId="1" applyNumberFormat="1" applyFont="1" applyFill="1" applyBorder="1">
      <alignment vertical="center"/>
    </xf>
    <xf numFmtId="178" fontId="11" fillId="0" borderId="16" xfId="2" applyNumberFormat="1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176" fontId="6" fillId="0" borderId="0" xfId="2" applyNumberFormat="1" applyFont="1">
      <alignment vertical="center"/>
    </xf>
    <xf numFmtId="177" fontId="6" fillId="0" borderId="0" xfId="2" applyNumberFormat="1" applyFont="1">
      <alignment vertical="center"/>
    </xf>
    <xf numFmtId="176" fontId="11" fillId="0" borderId="4" xfId="2" applyNumberFormat="1" applyFont="1" applyBorder="1">
      <alignment vertical="center"/>
    </xf>
    <xf numFmtId="176" fontId="11" fillId="0" borderId="5" xfId="2" applyNumberFormat="1" applyFont="1" applyBorder="1">
      <alignment vertical="center"/>
    </xf>
    <xf numFmtId="176" fontId="11" fillId="0" borderId="3" xfId="2" applyNumberFormat="1" applyFont="1" applyBorder="1">
      <alignment vertical="center"/>
    </xf>
    <xf numFmtId="176" fontId="11" fillId="0" borderId="8" xfId="2" applyNumberFormat="1" applyFont="1" applyBorder="1">
      <alignment vertical="center"/>
    </xf>
    <xf numFmtId="176" fontId="11" fillId="0" borderId="4" xfId="2" applyNumberFormat="1" applyFont="1" applyFill="1" applyBorder="1">
      <alignment vertical="center"/>
    </xf>
    <xf numFmtId="176" fontId="11" fillId="0" borderId="11" xfId="2" applyNumberFormat="1" applyFont="1" applyFill="1" applyBorder="1">
      <alignment vertical="center"/>
    </xf>
    <xf numFmtId="176" fontId="11" fillId="0" borderId="3" xfId="2" applyNumberFormat="1" applyFont="1" applyFill="1" applyBorder="1">
      <alignment vertical="center"/>
    </xf>
    <xf numFmtId="176" fontId="11" fillId="0" borderId="7" xfId="2" applyNumberFormat="1" applyFont="1" applyFill="1" applyBorder="1">
      <alignment vertical="center"/>
    </xf>
    <xf numFmtId="0" fontId="7" fillId="0" borderId="15" xfId="2" applyFont="1" applyBorder="1">
      <alignment vertical="center"/>
    </xf>
    <xf numFmtId="0" fontId="9" fillId="0" borderId="16" xfId="2" applyFont="1" applyBorder="1">
      <alignment vertical="center"/>
    </xf>
    <xf numFmtId="0" fontId="7" fillId="0" borderId="6" xfId="2" applyFont="1" applyBorder="1" applyAlignment="1">
      <alignment horizontal="left" vertical="center" wrapText="1"/>
    </xf>
    <xf numFmtId="0" fontId="9" fillId="0" borderId="6" xfId="2" applyFont="1" applyBorder="1" applyAlignment="1">
      <alignment vertical="center" wrapText="1"/>
    </xf>
    <xf numFmtId="0" fontId="2" fillId="0" borderId="1" xfId="2" applyFont="1" applyBorder="1" applyAlignment="1">
      <alignment horizontal="left" vertical="center"/>
    </xf>
    <xf numFmtId="0" fontId="2" fillId="0" borderId="1" xfId="2" applyFont="1" applyBorder="1">
      <alignment vertical="center"/>
    </xf>
    <xf numFmtId="0" fontId="5" fillId="0" borderId="1" xfId="2" applyFont="1" applyBorder="1">
      <alignment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9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10" xfId="2" applyFont="1" applyFill="1" applyBorder="1" applyAlignment="1">
      <alignment horizontal="center" vertical="center"/>
    </xf>
    <xf numFmtId="0" fontId="7" fillId="2" borderId="4" xfId="3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</cellXfs>
  <cellStyles count="4">
    <cellStyle name="パーセント" xfId="1" builtinId="5"/>
    <cellStyle name="標準" xfId="0" builtinId="0"/>
    <cellStyle name="標準 3" xfId="2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68"/>
  <sheetViews>
    <sheetView tabSelected="1" view="pageBreakPreview" zoomScale="130" zoomScaleNormal="115" zoomScaleSheetLayoutView="130" workbookViewId="0">
      <pane xSplit="2" ySplit="1" topLeftCell="D2" activePane="bottomRight" state="frozen"/>
      <selection pane="topRight" activeCell="C1" sqref="C1"/>
      <selection pane="bottomLeft" activeCell="A2" sqref="A2"/>
      <selection pane="bottomRight" activeCell="D15" sqref="D15"/>
    </sheetView>
  </sheetViews>
  <sheetFormatPr defaultRowHeight="12" customHeight="1"/>
  <cols>
    <col min="1" max="1" width="3.625" style="19" customWidth="1"/>
    <col min="2" max="2" width="12.625" style="1" customWidth="1"/>
    <col min="3" max="3" width="10.25" style="20" bestFit="1" customWidth="1"/>
    <col min="4" max="4" width="12.625" style="20" customWidth="1"/>
    <col min="5" max="7" width="10.625" style="20" customWidth="1"/>
    <col min="8" max="8" width="7.625" style="21" customWidth="1"/>
    <col min="9" max="9" width="7.625" style="20" customWidth="1"/>
    <col min="10" max="10" width="12.625" style="1" customWidth="1"/>
    <col min="11" max="11" width="10.375" style="1" customWidth="1"/>
    <col min="12" max="12" width="9" style="1"/>
    <col min="13" max="13" width="10.25" style="1" bestFit="1" customWidth="1"/>
    <col min="14" max="16384" width="9" style="1"/>
  </cols>
  <sheetData>
    <row r="1" spans="1:13" ht="25.5" customHeight="1">
      <c r="A1" s="34" t="s">
        <v>63</v>
      </c>
      <c r="B1" s="35"/>
      <c r="C1" s="35"/>
      <c r="D1" s="35"/>
      <c r="E1" s="35"/>
      <c r="F1" s="35"/>
      <c r="G1" s="35"/>
      <c r="H1" s="36"/>
      <c r="I1" s="36"/>
    </row>
    <row r="2" spans="1:13" s="4" customFormat="1" ht="12.75" customHeight="1">
      <c r="A2" s="37"/>
      <c r="B2" s="39" t="s">
        <v>0</v>
      </c>
      <c r="C2" s="41" t="s">
        <v>1</v>
      </c>
      <c r="D2" s="43" t="s">
        <v>2</v>
      </c>
      <c r="E2" s="2"/>
      <c r="F2" s="2"/>
      <c r="G2" s="3"/>
      <c r="H2" s="45" t="s">
        <v>3</v>
      </c>
      <c r="I2" s="46"/>
    </row>
    <row r="3" spans="1:13" s="4" customFormat="1" ht="25.5" customHeight="1">
      <c r="A3" s="38"/>
      <c r="B3" s="40"/>
      <c r="C3" s="42"/>
      <c r="D3" s="44"/>
      <c r="E3" s="5" t="s">
        <v>4</v>
      </c>
      <c r="F3" s="5" t="s">
        <v>5</v>
      </c>
      <c r="G3" s="6" t="s">
        <v>6</v>
      </c>
      <c r="H3" s="47"/>
      <c r="I3" s="48"/>
    </row>
    <row r="4" spans="1:13" s="4" customFormat="1" ht="12.75" customHeight="1">
      <c r="A4" s="7">
        <v>1</v>
      </c>
      <c r="B4" s="8" t="s">
        <v>7</v>
      </c>
      <c r="C4" s="22">
        <v>975947</v>
      </c>
      <c r="D4" s="23">
        <v>256316</v>
      </c>
      <c r="E4" s="26">
        <v>118964</v>
      </c>
      <c r="F4" s="26">
        <v>97921</v>
      </c>
      <c r="G4" s="27">
        <v>39431</v>
      </c>
      <c r="H4" s="9">
        <f t="shared" ref="H4:H35" si="0">D4/C4</f>
        <v>0.26263311429821495</v>
      </c>
      <c r="I4" s="10">
        <f>RANK(H4,$H$4:$H$57,0)</f>
        <v>44</v>
      </c>
      <c r="J4" s="11"/>
      <c r="K4" s="12"/>
      <c r="M4" s="13"/>
    </row>
    <row r="5" spans="1:13" s="4" customFormat="1" ht="12.75" customHeight="1">
      <c r="A5" s="7">
        <v>2</v>
      </c>
      <c r="B5" s="8" t="s">
        <v>8</v>
      </c>
      <c r="C5" s="22">
        <v>56998</v>
      </c>
      <c r="D5" s="23">
        <v>22297</v>
      </c>
      <c r="E5" s="26">
        <v>10627</v>
      </c>
      <c r="F5" s="26">
        <v>7447</v>
      </c>
      <c r="G5" s="27">
        <v>4223</v>
      </c>
      <c r="H5" s="9">
        <f t="shared" si="0"/>
        <v>0.39118916453208885</v>
      </c>
      <c r="I5" s="10">
        <f t="shared" ref="I5:I56" si="1">RANK(H5,$H$4:$H$57,0)</f>
        <v>16</v>
      </c>
      <c r="J5" s="11"/>
      <c r="K5" s="12"/>
      <c r="M5" s="13"/>
    </row>
    <row r="6" spans="1:13" s="4" customFormat="1" ht="12.75" customHeight="1">
      <c r="A6" s="7">
        <v>3</v>
      </c>
      <c r="B6" s="8" t="s">
        <v>9</v>
      </c>
      <c r="C6" s="22">
        <v>491545</v>
      </c>
      <c r="D6" s="23">
        <v>105716</v>
      </c>
      <c r="E6" s="26">
        <v>51237</v>
      </c>
      <c r="F6" s="26">
        <v>38291</v>
      </c>
      <c r="G6" s="27">
        <v>16188</v>
      </c>
      <c r="H6" s="9">
        <f t="shared" si="0"/>
        <v>0.21506881363862923</v>
      </c>
      <c r="I6" s="10">
        <f t="shared" si="1"/>
        <v>53</v>
      </c>
      <c r="J6" s="11"/>
      <c r="K6" s="12"/>
      <c r="M6" s="13"/>
    </row>
    <row r="7" spans="1:13" s="4" customFormat="1" ht="12.75" customHeight="1">
      <c r="A7" s="7">
        <v>4</v>
      </c>
      <c r="B7" s="8" t="s">
        <v>10</v>
      </c>
      <c r="C7" s="22">
        <v>645972</v>
      </c>
      <c r="D7" s="23">
        <v>155345</v>
      </c>
      <c r="E7" s="26">
        <v>70299</v>
      </c>
      <c r="F7" s="26">
        <v>60169</v>
      </c>
      <c r="G7" s="27">
        <v>24877</v>
      </c>
      <c r="H7" s="9">
        <f t="shared" si="0"/>
        <v>0.24048255961558707</v>
      </c>
      <c r="I7" s="10">
        <f t="shared" si="1"/>
        <v>49</v>
      </c>
      <c r="J7" s="11"/>
      <c r="K7" s="12"/>
      <c r="M7" s="13"/>
    </row>
    <row r="8" spans="1:13" s="4" customFormat="1" ht="12.75" customHeight="1">
      <c r="A8" s="7">
        <v>5</v>
      </c>
      <c r="B8" s="8" t="s">
        <v>11</v>
      </c>
      <c r="C8" s="22">
        <v>44937</v>
      </c>
      <c r="D8" s="23">
        <v>18056</v>
      </c>
      <c r="E8" s="26">
        <v>8301</v>
      </c>
      <c r="F8" s="26">
        <v>6188</v>
      </c>
      <c r="G8" s="27">
        <v>3567</v>
      </c>
      <c r="H8" s="9">
        <f t="shared" si="0"/>
        <v>0.40180697420833611</v>
      </c>
      <c r="I8" s="10">
        <f t="shared" si="1"/>
        <v>13</v>
      </c>
      <c r="J8" s="11"/>
      <c r="K8" s="12"/>
      <c r="M8" s="13"/>
    </row>
    <row r="9" spans="1:13" s="4" customFormat="1" ht="12.75" customHeight="1">
      <c r="A9" s="7">
        <v>6</v>
      </c>
      <c r="B9" s="8" t="s">
        <v>12</v>
      </c>
      <c r="C9" s="22">
        <v>135767</v>
      </c>
      <c r="D9" s="23">
        <v>38051</v>
      </c>
      <c r="E9" s="26">
        <v>18389</v>
      </c>
      <c r="F9" s="26">
        <v>14087</v>
      </c>
      <c r="G9" s="27">
        <v>5575</v>
      </c>
      <c r="H9" s="9">
        <f t="shared" si="0"/>
        <v>0.28026692789853203</v>
      </c>
      <c r="I9" s="10">
        <f t="shared" si="1"/>
        <v>41</v>
      </c>
      <c r="J9" s="11"/>
      <c r="K9" s="12"/>
      <c r="M9" s="13"/>
    </row>
    <row r="10" spans="1:13" s="4" customFormat="1" ht="12.75" customHeight="1">
      <c r="A10" s="7">
        <v>7</v>
      </c>
      <c r="B10" s="8" t="s">
        <v>13</v>
      </c>
      <c r="C10" s="22">
        <v>497089</v>
      </c>
      <c r="D10" s="23">
        <v>128926</v>
      </c>
      <c r="E10" s="26">
        <v>59637</v>
      </c>
      <c r="F10" s="26">
        <v>48971</v>
      </c>
      <c r="G10" s="27">
        <v>20318</v>
      </c>
      <c r="H10" s="9">
        <f t="shared" si="0"/>
        <v>0.25936200559658329</v>
      </c>
      <c r="I10" s="10">
        <f t="shared" si="1"/>
        <v>46</v>
      </c>
      <c r="J10" s="11"/>
      <c r="K10" s="12"/>
      <c r="M10" s="13"/>
    </row>
    <row r="11" spans="1:13" s="4" customFormat="1" ht="12.75" customHeight="1">
      <c r="A11" s="7">
        <v>8</v>
      </c>
      <c r="B11" s="8" t="s">
        <v>14</v>
      </c>
      <c r="C11" s="22">
        <v>153529</v>
      </c>
      <c r="D11" s="23">
        <v>47851</v>
      </c>
      <c r="E11" s="26">
        <v>23971</v>
      </c>
      <c r="F11" s="26">
        <v>17445</v>
      </c>
      <c r="G11" s="27">
        <v>6435</v>
      </c>
      <c r="H11" s="9">
        <f t="shared" si="0"/>
        <v>0.31167401598395089</v>
      </c>
      <c r="I11" s="10">
        <f t="shared" si="1"/>
        <v>35</v>
      </c>
      <c r="J11" s="11"/>
      <c r="K11" s="12"/>
      <c r="M11" s="13"/>
    </row>
    <row r="12" spans="1:13" s="4" customFormat="1" ht="12.75" customHeight="1">
      <c r="A12" s="7">
        <v>9</v>
      </c>
      <c r="B12" s="8" t="s">
        <v>15</v>
      </c>
      <c r="C12" s="22">
        <v>87664</v>
      </c>
      <c r="D12" s="23">
        <v>29501</v>
      </c>
      <c r="E12" s="26">
        <v>14334</v>
      </c>
      <c r="F12" s="26">
        <v>10550</v>
      </c>
      <c r="G12" s="27">
        <v>4617</v>
      </c>
      <c r="H12" s="9">
        <f t="shared" si="0"/>
        <v>0.3365235444424165</v>
      </c>
      <c r="I12" s="10">
        <f t="shared" si="1"/>
        <v>26</v>
      </c>
      <c r="J12" s="11"/>
      <c r="K12" s="12"/>
      <c r="M12" s="13"/>
    </row>
    <row r="13" spans="1:13" s="4" customFormat="1" ht="12.75" customHeight="1">
      <c r="A13" s="7">
        <v>10</v>
      </c>
      <c r="B13" s="8" t="s">
        <v>16</v>
      </c>
      <c r="C13" s="22">
        <v>130202</v>
      </c>
      <c r="D13" s="23">
        <v>31580</v>
      </c>
      <c r="E13" s="26">
        <v>16639</v>
      </c>
      <c r="F13" s="26">
        <v>10236</v>
      </c>
      <c r="G13" s="27">
        <v>4705</v>
      </c>
      <c r="H13" s="9">
        <f t="shared" si="0"/>
        <v>0.24254619744704384</v>
      </c>
      <c r="I13" s="10">
        <f t="shared" si="1"/>
        <v>48</v>
      </c>
      <c r="J13" s="11"/>
      <c r="K13" s="12"/>
      <c r="M13" s="13"/>
    </row>
    <row r="14" spans="1:13" s="4" customFormat="1" ht="12.75" customHeight="1">
      <c r="A14" s="7">
        <v>11</v>
      </c>
      <c r="B14" s="8" t="s">
        <v>17</v>
      </c>
      <c r="C14" s="22">
        <v>171747</v>
      </c>
      <c r="D14" s="23">
        <v>56607</v>
      </c>
      <c r="E14" s="26">
        <v>27903</v>
      </c>
      <c r="F14" s="26">
        <v>21018</v>
      </c>
      <c r="G14" s="27">
        <v>7686</v>
      </c>
      <c r="H14" s="9">
        <f t="shared" si="0"/>
        <v>0.3295952767733934</v>
      </c>
      <c r="I14" s="10">
        <f t="shared" si="1"/>
        <v>29</v>
      </c>
      <c r="J14" s="11"/>
      <c r="K14" s="12"/>
      <c r="M14" s="13"/>
    </row>
    <row r="15" spans="1:13" s="4" customFormat="1" ht="12.75" customHeight="1">
      <c r="A15" s="7">
        <v>12</v>
      </c>
      <c r="B15" s="8" t="s">
        <v>18</v>
      </c>
      <c r="C15" s="22">
        <v>56963</v>
      </c>
      <c r="D15" s="23">
        <v>17818</v>
      </c>
      <c r="E15" s="26">
        <v>9408</v>
      </c>
      <c r="F15" s="26">
        <v>5818</v>
      </c>
      <c r="G15" s="27">
        <v>2592</v>
      </c>
      <c r="H15" s="9">
        <f t="shared" si="0"/>
        <v>0.31279953654126363</v>
      </c>
      <c r="I15" s="10">
        <f t="shared" si="1"/>
        <v>34</v>
      </c>
      <c r="J15" s="11"/>
      <c r="K15" s="12"/>
      <c r="M15" s="13"/>
    </row>
    <row r="16" spans="1:13" s="4" customFormat="1" ht="12.75" customHeight="1">
      <c r="A16" s="7">
        <v>13</v>
      </c>
      <c r="B16" s="8" t="s">
        <v>19</v>
      </c>
      <c r="C16" s="22">
        <v>63728</v>
      </c>
      <c r="D16" s="23">
        <v>20161</v>
      </c>
      <c r="E16" s="26">
        <v>10355</v>
      </c>
      <c r="F16" s="26">
        <v>6294</v>
      </c>
      <c r="G16" s="27">
        <v>3512</v>
      </c>
      <c r="H16" s="9">
        <f t="shared" si="0"/>
        <v>0.31636015566156162</v>
      </c>
      <c r="I16" s="10">
        <f t="shared" si="1"/>
        <v>33</v>
      </c>
      <c r="J16" s="11"/>
      <c r="K16" s="12"/>
      <c r="M16" s="13"/>
    </row>
    <row r="17" spans="1:13" s="4" customFormat="1" ht="12.75" customHeight="1">
      <c r="A17" s="7">
        <v>14</v>
      </c>
      <c r="B17" s="8" t="s">
        <v>20</v>
      </c>
      <c r="C17" s="22">
        <v>175076</v>
      </c>
      <c r="D17" s="23">
        <v>41260</v>
      </c>
      <c r="E17" s="26">
        <v>19042</v>
      </c>
      <c r="F17" s="26">
        <v>15486</v>
      </c>
      <c r="G17" s="27">
        <v>6732</v>
      </c>
      <c r="H17" s="9">
        <f t="shared" si="0"/>
        <v>0.23566908085631383</v>
      </c>
      <c r="I17" s="10">
        <f t="shared" si="1"/>
        <v>51</v>
      </c>
      <c r="J17" s="11"/>
      <c r="K17" s="12"/>
      <c r="M17" s="13"/>
    </row>
    <row r="18" spans="1:13" s="4" customFormat="1" ht="12.75" customHeight="1">
      <c r="A18" s="7">
        <v>15</v>
      </c>
      <c r="B18" s="8" t="s">
        <v>21</v>
      </c>
      <c r="C18" s="22">
        <v>431203</v>
      </c>
      <c r="D18" s="23">
        <v>112293</v>
      </c>
      <c r="E18" s="26">
        <v>54238</v>
      </c>
      <c r="F18" s="26">
        <v>41336</v>
      </c>
      <c r="G18" s="27">
        <v>16719</v>
      </c>
      <c r="H18" s="9">
        <f t="shared" si="0"/>
        <v>0.2604179469994411</v>
      </c>
      <c r="I18" s="10">
        <f t="shared" si="1"/>
        <v>45</v>
      </c>
      <c r="J18" s="11"/>
      <c r="K18" s="12"/>
      <c r="M18" s="13"/>
    </row>
    <row r="19" spans="1:13" s="4" customFormat="1" ht="12.75" customHeight="1">
      <c r="A19" s="7">
        <v>16</v>
      </c>
      <c r="B19" s="8" t="s">
        <v>22</v>
      </c>
      <c r="C19" s="22">
        <v>16203</v>
      </c>
      <c r="D19" s="23">
        <v>7393</v>
      </c>
      <c r="E19" s="26">
        <v>3413</v>
      </c>
      <c r="F19" s="26">
        <v>2451</v>
      </c>
      <c r="G19" s="27">
        <v>1529</v>
      </c>
      <c r="H19" s="9">
        <f t="shared" si="0"/>
        <v>0.45627352959328521</v>
      </c>
      <c r="I19" s="10">
        <f t="shared" si="1"/>
        <v>4</v>
      </c>
      <c r="J19" s="11"/>
      <c r="K19" s="12"/>
      <c r="M19" s="13"/>
    </row>
    <row r="20" spans="1:13" s="4" customFormat="1" ht="12.75" customHeight="1">
      <c r="A20" s="7">
        <v>17</v>
      </c>
      <c r="B20" s="8" t="s">
        <v>23</v>
      </c>
      <c r="C20" s="22">
        <v>271159</v>
      </c>
      <c r="D20" s="23">
        <v>81953</v>
      </c>
      <c r="E20" s="26">
        <v>41453</v>
      </c>
      <c r="F20" s="26">
        <v>29282</v>
      </c>
      <c r="G20" s="27">
        <v>11218</v>
      </c>
      <c r="H20" s="9">
        <f t="shared" si="0"/>
        <v>0.30223226962778293</v>
      </c>
      <c r="I20" s="10">
        <f t="shared" si="1"/>
        <v>37</v>
      </c>
      <c r="J20" s="11"/>
      <c r="K20" s="12"/>
      <c r="M20" s="13"/>
    </row>
    <row r="21" spans="1:13" s="4" customFormat="1" ht="12.75" customHeight="1">
      <c r="A21" s="7">
        <v>18</v>
      </c>
      <c r="B21" s="8" t="s">
        <v>24</v>
      </c>
      <c r="C21" s="22">
        <v>205439</v>
      </c>
      <c r="D21" s="23">
        <v>46965</v>
      </c>
      <c r="E21" s="26">
        <v>21984</v>
      </c>
      <c r="F21" s="26">
        <v>17820</v>
      </c>
      <c r="G21" s="27">
        <v>7161</v>
      </c>
      <c r="H21" s="9">
        <f t="shared" si="0"/>
        <v>0.22860800529597594</v>
      </c>
      <c r="I21" s="10">
        <f t="shared" si="1"/>
        <v>52</v>
      </c>
      <c r="J21" s="11"/>
      <c r="K21" s="12"/>
      <c r="M21" s="13"/>
    </row>
    <row r="22" spans="1:13" s="4" customFormat="1" ht="12.75" customHeight="1">
      <c r="A22" s="7">
        <v>19</v>
      </c>
      <c r="B22" s="8" t="s">
        <v>25</v>
      </c>
      <c r="C22" s="22">
        <v>203524</v>
      </c>
      <c r="D22" s="23">
        <v>50785</v>
      </c>
      <c r="E22" s="26">
        <v>22869</v>
      </c>
      <c r="F22" s="26">
        <v>20069</v>
      </c>
      <c r="G22" s="27">
        <v>7847</v>
      </c>
      <c r="H22" s="9">
        <f t="shared" si="0"/>
        <v>0.24952831115740651</v>
      </c>
      <c r="I22" s="10">
        <f t="shared" si="1"/>
        <v>47</v>
      </c>
      <c r="J22" s="11"/>
      <c r="K22" s="12"/>
      <c r="M22" s="13"/>
    </row>
    <row r="23" spans="1:13" s="4" customFormat="1" ht="12.75" customHeight="1">
      <c r="A23" s="7">
        <v>20</v>
      </c>
      <c r="B23" s="8" t="s">
        <v>26</v>
      </c>
      <c r="C23" s="22">
        <v>131147</v>
      </c>
      <c r="D23" s="23">
        <v>40429</v>
      </c>
      <c r="E23" s="26">
        <v>18018</v>
      </c>
      <c r="F23" s="26">
        <v>16044</v>
      </c>
      <c r="G23" s="27">
        <v>6367</v>
      </c>
      <c r="H23" s="9">
        <f t="shared" si="0"/>
        <v>0.30827239662363609</v>
      </c>
      <c r="I23" s="10">
        <f t="shared" si="1"/>
        <v>36</v>
      </c>
      <c r="J23" s="11"/>
      <c r="K23" s="12"/>
      <c r="M23" s="13"/>
    </row>
    <row r="24" spans="1:13" s="4" customFormat="1" ht="12.75" customHeight="1">
      <c r="A24" s="7">
        <v>21</v>
      </c>
      <c r="B24" s="8" t="s">
        <v>27</v>
      </c>
      <c r="C24" s="22">
        <v>31523</v>
      </c>
      <c r="D24" s="23">
        <v>12348</v>
      </c>
      <c r="E24" s="26">
        <v>5552</v>
      </c>
      <c r="F24" s="26">
        <v>4230</v>
      </c>
      <c r="G24" s="27">
        <v>2566</v>
      </c>
      <c r="H24" s="9">
        <f t="shared" si="0"/>
        <v>0.39171398661294926</v>
      </c>
      <c r="I24" s="10">
        <f t="shared" si="1"/>
        <v>15</v>
      </c>
      <c r="J24" s="11"/>
      <c r="K24" s="12"/>
      <c r="M24" s="13"/>
    </row>
    <row r="25" spans="1:13" s="4" customFormat="1" ht="12.75" customHeight="1">
      <c r="A25" s="7">
        <v>22</v>
      </c>
      <c r="B25" s="8" t="s">
        <v>28</v>
      </c>
      <c r="C25" s="22">
        <v>109699</v>
      </c>
      <c r="D25" s="23">
        <v>31359</v>
      </c>
      <c r="E25" s="26">
        <v>14594</v>
      </c>
      <c r="F25" s="26">
        <v>12525</v>
      </c>
      <c r="G25" s="27">
        <v>4240</v>
      </c>
      <c r="H25" s="9">
        <f t="shared" si="0"/>
        <v>0.28586404616268152</v>
      </c>
      <c r="I25" s="10">
        <f t="shared" si="1"/>
        <v>39</v>
      </c>
      <c r="J25" s="11"/>
      <c r="K25" s="12"/>
      <c r="M25" s="13"/>
    </row>
    <row r="26" spans="1:13" s="4" customFormat="1" ht="12.75" customHeight="1">
      <c r="A26" s="7">
        <v>23</v>
      </c>
      <c r="B26" s="8" t="s">
        <v>29</v>
      </c>
      <c r="C26" s="22">
        <v>81721</v>
      </c>
      <c r="D26" s="23">
        <v>26883</v>
      </c>
      <c r="E26" s="26">
        <v>13147</v>
      </c>
      <c r="F26" s="26">
        <v>9356</v>
      </c>
      <c r="G26" s="27">
        <v>4380</v>
      </c>
      <c r="H26" s="9">
        <f t="shared" si="0"/>
        <v>0.32896073224752509</v>
      </c>
      <c r="I26" s="10">
        <f t="shared" si="1"/>
        <v>30</v>
      </c>
      <c r="J26" s="11"/>
      <c r="K26" s="12"/>
      <c r="M26" s="13"/>
    </row>
    <row r="27" spans="1:13" s="4" customFormat="1" ht="12.75" customHeight="1">
      <c r="A27" s="7">
        <v>24</v>
      </c>
      <c r="B27" s="8" t="s">
        <v>30</v>
      </c>
      <c r="C27" s="22">
        <v>42382</v>
      </c>
      <c r="D27" s="23">
        <v>16493</v>
      </c>
      <c r="E27" s="26">
        <v>7805</v>
      </c>
      <c r="F27" s="26">
        <v>5799</v>
      </c>
      <c r="G27" s="27">
        <v>2889</v>
      </c>
      <c r="H27" s="9">
        <f t="shared" si="0"/>
        <v>0.38915105469303007</v>
      </c>
      <c r="I27" s="10">
        <f t="shared" si="1"/>
        <v>17</v>
      </c>
      <c r="J27" s="11"/>
      <c r="K27" s="12"/>
      <c r="M27" s="13"/>
    </row>
    <row r="28" spans="1:13" s="4" customFormat="1" ht="12.75" customHeight="1">
      <c r="A28" s="7">
        <v>25</v>
      </c>
      <c r="B28" s="8" t="s">
        <v>31</v>
      </c>
      <c r="C28" s="22">
        <v>169259</v>
      </c>
      <c r="D28" s="23">
        <v>30949</v>
      </c>
      <c r="E28" s="26">
        <v>16369</v>
      </c>
      <c r="F28" s="26">
        <v>10846</v>
      </c>
      <c r="G28" s="27">
        <v>3734</v>
      </c>
      <c r="H28" s="9">
        <f t="shared" si="0"/>
        <v>0.18284995184894157</v>
      </c>
      <c r="I28" s="10">
        <f t="shared" si="1"/>
        <v>54</v>
      </c>
      <c r="J28" s="11"/>
      <c r="K28" s="12"/>
      <c r="M28" s="13"/>
    </row>
    <row r="29" spans="1:13" s="4" customFormat="1" ht="12.75" customHeight="1">
      <c r="A29" s="7">
        <v>26</v>
      </c>
      <c r="B29" s="8" t="s">
        <v>32</v>
      </c>
      <c r="C29" s="22">
        <v>95983</v>
      </c>
      <c r="D29" s="23">
        <v>27372</v>
      </c>
      <c r="E29" s="26">
        <v>12405</v>
      </c>
      <c r="F29" s="26">
        <v>11225</v>
      </c>
      <c r="G29" s="27">
        <v>3742</v>
      </c>
      <c r="H29" s="9">
        <f t="shared" si="0"/>
        <v>0.28517549982809454</v>
      </c>
      <c r="I29" s="10">
        <f t="shared" si="1"/>
        <v>40</v>
      </c>
      <c r="J29" s="11"/>
      <c r="K29" s="12"/>
      <c r="M29" s="13"/>
    </row>
    <row r="30" spans="1:13" s="4" customFormat="1" ht="12.75" customHeight="1">
      <c r="A30" s="7">
        <v>27</v>
      </c>
      <c r="B30" s="8" t="s">
        <v>33</v>
      </c>
      <c r="C30" s="22">
        <v>65415</v>
      </c>
      <c r="D30" s="23">
        <v>17712</v>
      </c>
      <c r="E30" s="26">
        <v>9381</v>
      </c>
      <c r="F30" s="26">
        <v>6033</v>
      </c>
      <c r="G30" s="27">
        <v>2298</v>
      </c>
      <c r="H30" s="9">
        <f t="shared" si="0"/>
        <v>0.27076358633340974</v>
      </c>
      <c r="I30" s="10">
        <f t="shared" si="1"/>
        <v>43</v>
      </c>
      <c r="J30" s="11"/>
      <c r="K30" s="12"/>
      <c r="M30" s="13"/>
    </row>
    <row r="31" spans="1:13" s="4" customFormat="1" ht="12.75" customHeight="1">
      <c r="A31" s="7">
        <v>28</v>
      </c>
      <c r="B31" s="8" t="s">
        <v>34</v>
      </c>
      <c r="C31" s="22">
        <v>67461</v>
      </c>
      <c r="D31" s="23">
        <v>21613</v>
      </c>
      <c r="E31" s="26">
        <v>11932</v>
      </c>
      <c r="F31" s="26">
        <v>7152</v>
      </c>
      <c r="G31" s="27">
        <v>2529</v>
      </c>
      <c r="H31" s="9">
        <f t="shared" si="0"/>
        <v>0.32037769970797941</v>
      </c>
      <c r="I31" s="10">
        <f t="shared" si="1"/>
        <v>32</v>
      </c>
      <c r="J31" s="11"/>
      <c r="K31" s="12"/>
      <c r="M31" s="13"/>
    </row>
    <row r="32" spans="1:13" s="4" customFormat="1" ht="12.75" customHeight="1">
      <c r="A32" s="7">
        <v>29</v>
      </c>
      <c r="B32" s="8" t="s">
        <v>35</v>
      </c>
      <c r="C32" s="22">
        <v>108141</v>
      </c>
      <c r="D32" s="23">
        <v>25493</v>
      </c>
      <c r="E32" s="26">
        <v>14939</v>
      </c>
      <c r="F32" s="26">
        <v>7204</v>
      </c>
      <c r="G32" s="27">
        <v>3350</v>
      </c>
      <c r="H32" s="9">
        <f t="shared" si="0"/>
        <v>0.23573852655329616</v>
      </c>
      <c r="I32" s="10">
        <f t="shared" si="1"/>
        <v>50</v>
      </c>
      <c r="J32" s="11"/>
      <c r="K32" s="12"/>
      <c r="M32" s="13"/>
    </row>
    <row r="33" spans="1:13" s="4" customFormat="1" ht="12.75" customHeight="1">
      <c r="A33" s="7">
        <v>30</v>
      </c>
      <c r="B33" s="8" t="s">
        <v>36</v>
      </c>
      <c r="C33" s="22">
        <v>62745</v>
      </c>
      <c r="D33" s="23">
        <v>17378</v>
      </c>
      <c r="E33" s="26">
        <v>8943</v>
      </c>
      <c r="F33" s="26">
        <v>6382</v>
      </c>
      <c r="G33" s="27">
        <v>2053</v>
      </c>
      <c r="H33" s="9">
        <f t="shared" si="0"/>
        <v>0.27696230775360586</v>
      </c>
      <c r="I33" s="10">
        <f t="shared" si="1"/>
        <v>42</v>
      </c>
      <c r="J33" s="11"/>
      <c r="K33" s="12"/>
      <c r="M33" s="13"/>
    </row>
    <row r="34" spans="1:13" s="4" customFormat="1" ht="12.75" customHeight="1">
      <c r="A34" s="7">
        <v>31</v>
      </c>
      <c r="B34" s="8" t="s">
        <v>37</v>
      </c>
      <c r="C34" s="22">
        <v>49352</v>
      </c>
      <c r="D34" s="23">
        <v>14382</v>
      </c>
      <c r="E34" s="26">
        <v>8167</v>
      </c>
      <c r="F34" s="26">
        <v>4740</v>
      </c>
      <c r="G34" s="27">
        <v>1475</v>
      </c>
      <c r="H34" s="9">
        <f t="shared" si="0"/>
        <v>0.29141676122548227</v>
      </c>
      <c r="I34" s="10">
        <f t="shared" si="1"/>
        <v>38</v>
      </c>
      <c r="J34" s="11"/>
      <c r="K34" s="12"/>
      <c r="M34" s="13"/>
    </row>
    <row r="35" spans="1:13" s="4" customFormat="1" ht="12.75" customHeight="1">
      <c r="A35" s="7">
        <v>32</v>
      </c>
      <c r="B35" s="8" t="s">
        <v>38</v>
      </c>
      <c r="C35" s="22">
        <v>35968</v>
      </c>
      <c r="D35" s="23">
        <v>16849</v>
      </c>
      <c r="E35" s="26">
        <v>7574</v>
      </c>
      <c r="F35" s="26">
        <v>5727</v>
      </c>
      <c r="G35" s="27">
        <v>3548</v>
      </c>
      <c r="H35" s="9">
        <f t="shared" si="0"/>
        <v>0.46844417259786475</v>
      </c>
      <c r="I35" s="10">
        <f t="shared" si="1"/>
        <v>3</v>
      </c>
      <c r="J35" s="11"/>
      <c r="K35" s="12"/>
      <c r="M35" s="13"/>
    </row>
    <row r="36" spans="1:13" s="4" customFormat="1" ht="12.75" customHeight="1">
      <c r="A36" s="7">
        <v>33</v>
      </c>
      <c r="B36" s="8" t="s">
        <v>39</v>
      </c>
      <c r="C36" s="22">
        <v>34696</v>
      </c>
      <c r="D36" s="23">
        <v>12406</v>
      </c>
      <c r="E36" s="26">
        <v>6067</v>
      </c>
      <c r="F36" s="26">
        <v>3963</v>
      </c>
      <c r="G36" s="27">
        <v>2376</v>
      </c>
      <c r="H36" s="9">
        <f t="shared" ref="H36:H58" si="2">D36/C36</f>
        <v>0.35756283145031126</v>
      </c>
      <c r="I36" s="10">
        <f t="shared" si="1"/>
        <v>23</v>
      </c>
      <c r="J36" s="11"/>
      <c r="K36" s="12"/>
      <c r="M36" s="13"/>
    </row>
    <row r="37" spans="1:13" s="4" customFormat="1" ht="12.75" customHeight="1">
      <c r="A37" s="7">
        <v>34</v>
      </c>
      <c r="B37" s="8" t="s">
        <v>40</v>
      </c>
      <c r="C37" s="22">
        <v>72611</v>
      </c>
      <c r="D37" s="23">
        <v>27246</v>
      </c>
      <c r="E37" s="26">
        <v>13360</v>
      </c>
      <c r="F37" s="26">
        <v>8794</v>
      </c>
      <c r="G37" s="27">
        <v>5092</v>
      </c>
      <c r="H37" s="9">
        <f t="shared" si="2"/>
        <v>0.37523240280398285</v>
      </c>
      <c r="I37" s="10">
        <f t="shared" si="1"/>
        <v>19</v>
      </c>
      <c r="J37" s="11"/>
      <c r="K37" s="12"/>
      <c r="M37" s="13"/>
    </row>
    <row r="38" spans="1:13" s="4" customFormat="1" ht="12.75" customHeight="1">
      <c r="A38" s="7">
        <v>35</v>
      </c>
      <c r="B38" s="8" t="s">
        <v>41</v>
      </c>
      <c r="C38" s="22">
        <v>49226</v>
      </c>
      <c r="D38" s="23">
        <v>17975</v>
      </c>
      <c r="E38" s="26">
        <v>9238</v>
      </c>
      <c r="F38" s="26">
        <v>5847</v>
      </c>
      <c r="G38" s="27">
        <v>2890</v>
      </c>
      <c r="H38" s="9">
        <f t="shared" si="2"/>
        <v>0.36515256165441029</v>
      </c>
      <c r="I38" s="10">
        <f t="shared" si="1"/>
        <v>21</v>
      </c>
      <c r="J38" s="11"/>
      <c r="K38" s="12"/>
      <c r="M38" s="13"/>
    </row>
    <row r="39" spans="1:13" s="4" customFormat="1" ht="12.75" customHeight="1">
      <c r="A39" s="7">
        <v>36</v>
      </c>
      <c r="B39" s="8" t="s">
        <v>42</v>
      </c>
      <c r="C39" s="22">
        <v>36345</v>
      </c>
      <c r="D39" s="23">
        <v>15265</v>
      </c>
      <c r="E39" s="26">
        <v>6960</v>
      </c>
      <c r="F39" s="26">
        <v>5242</v>
      </c>
      <c r="G39" s="27">
        <v>3063</v>
      </c>
      <c r="H39" s="9">
        <f t="shared" si="2"/>
        <v>0.42000275141009769</v>
      </c>
      <c r="I39" s="10">
        <f t="shared" si="1"/>
        <v>8</v>
      </c>
      <c r="J39" s="11"/>
      <c r="K39" s="12"/>
      <c r="M39" s="13"/>
    </row>
    <row r="40" spans="1:13" s="4" customFormat="1" ht="12.75" customHeight="1">
      <c r="A40" s="7">
        <v>37</v>
      </c>
      <c r="B40" s="8" t="s">
        <v>43</v>
      </c>
      <c r="C40" s="22">
        <v>48554</v>
      </c>
      <c r="D40" s="23">
        <v>16214</v>
      </c>
      <c r="E40" s="26">
        <v>8508</v>
      </c>
      <c r="F40" s="26">
        <v>5357</v>
      </c>
      <c r="G40" s="27">
        <v>2349</v>
      </c>
      <c r="H40" s="9">
        <f t="shared" si="2"/>
        <v>0.33393747168101495</v>
      </c>
      <c r="I40" s="10">
        <f t="shared" si="1"/>
        <v>27</v>
      </c>
      <c r="J40" s="11"/>
      <c r="K40" s="12"/>
      <c r="M40" s="13"/>
    </row>
    <row r="41" spans="1:13" s="4" customFormat="1" ht="12.75" customHeight="1">
      <c r="A41" s="7">
        <v>38</v>
      </c>
      <c r="B41" s="8" t="s">
        <v>44</v>
      </c>
      <c r="C41" s="22">
        <v>20273</v>
      </c>
      <c r="D41" s="23">
        <v>6723</v>
      </c>
      <c r="E41" s="26">
        <v>3245</v>
      </c>
      <c r="F41" s="26">
        <v>2627</v>
      </c>
      <c r="G41" s="27">
        <v>851</v>
      </c>
      <c r="H41" s="9">
        <f t="shared" si="2"/>
        <v>0.33162334139002614</v>
      </c>
      <c r="I41" s="10">
        <f t="shared" si="1"/>
        <v>28</v>
      </c>
      <c r="J41" s="11"/>
      <c r="K41" s="12"/>
      <c r="M41" s="13"/>
    </row>
    <row r="42" spans="1:13" s="4" customFormat="1" ht="12.75" customHeight="1">
      <c r="A42" s="7">
        <v>39</v>
      </c>
      <c r="B42" s="8" t="s">
        <v>45</v>
      </c>
      <c r="C42" s="22">
        <v>20001</v>
      </c>
      <c r="D42" s="23">
        <v>8193</v>
      </c>
      <c r="E42" s="26">
        <v>4795</v>
      </c>
      <c r="F42" s="26">
        <v>2399</v>
      </c>
      <c r="G42" s="27">
        <v>999</v>
      </c>
      <c r="H42" s="9">
        <f t="shared" si="2"/>
        <v>0.40962951852407381</v>
      </c>
      <c r="I42" s="10">
        <f t="shared" si="1"/>
        <v>12</v>
      </c>
      <c r="J42" s="11"/>
      <c r="K42" s="12"/>
      <c r="M42" s="13"/>
    </row>
    <row r="43" spans="1:13" s="4" customFormat="1" ht="12.75" customHeight="1">
      <c r="A43" s="7">
        <v>40</v>
      </c>
      <c r="B43" s="8" t="s">
        <v>46</v>
      </c>
      <c r="C43" s="22">
        <v>5792</v>
      </c>
      <c r="D43" s="23">
        <v>2049</v>
      </c>
      <c r="E43" s="26">
        <v>965</v>
      </c>
      <c r="F43" s="26">
        <v>709</v>
      </c>
      <c r="G43" s="27">
        <v>375</v>
      </c>
      <c r="H43" s="9">
        <f t="shared" si="2"/>
        <v>0.35376381215469616</v>
      </c>
      <c r="I43" s="10">
        <f t="shared" si="1"/>
        <v>24</v>
      </c>
      <c r="J43" s="11"/>
      <c r="K43" s="12"/>
      <c r="M43" s="13"/>
    </row>
    <row r="44" spans="1:13" s="4" customFormat="1" ht="12.75" customHeight="1">
      <c r="A44" s="7">
        <v>41</v>
      </c>
      <c r="B44" s="8" t="s">
        <v>47</v>
      </c>
      <c r="C44" s="22">
        <v>13941</v>
      </c>
      <c r="D44" s="23">
        <v>5379</v>
      </c>
      <c r="E44" s="26">
        <v>2499</v>
      </c>
      <c r="F44" s="26">
        <v>1685</v>
      </c>
      <c r="G44" s="27">
        <v>1195</v>
      </c>
      <c r="H44" s="9">
        <f t="shared" si="2"/>
        <v>0.38584032709274801</v>
      </c>
      <c r="I44" s="10">
        <f t="shared" si="1"/>
        <v>18</v>
      </c>
      <c r="J44" s="11"/>
      <c r="K44" s="12"/>
      <c r="M44" s="13"/>
    </row>
    <row r="45" spans="1:13" s="4" customFormat="1" ht="12.75" customHeight="1">
      <c r="A45" s="7">
        <v>42</v>
      </c>
      <c r="B45" s="8" t="s">
        <v>48</v>
      </c>
      <c r="C45" s="22">
        <v>13287</v>
      </c>
      <c r="D45" s="23">
        <v>5252</v>
      </c>
      <c r="E45" s="26">
        <v>2607</v>
      </c>
      <c r="F45" s="26">
        <v>1726</v>
      </c>
      <c r="G45" s="27">
        <v>919</v>
      </c>
      <c r="H45" s="9">
        <f t="shared" si="2"/>
        <v>0.39527357567547228</v>
      </c>
      <c r="I45" s="10">
        <f t="shared" si="1"/>
        <v>14</v>
      </c>
      <c r="J45" s="11"/>
      <c r="K45" s="12"/>
      <c r="M45" s="13"/>
    </row>
    <row r="46" spans="1:13" s="4" customFormat="1" ht="12.75" customHeight="1">
      <c r="A46" s="7">
        <v>43</v>
      </c>
      <c r="B46" s="8" t="s">
        <v>49</v>
      </c>
      <c r="C46" s="22">
        <v>14835</v>
      </c>
      <c r="D46" s="23">
        <v>6141</v>
      </c>
      <c r="E46" s="26">
        <v>3052</v>
      </c>
      <c r="F46" s="26">
        <v>2065</v>
      </c>
      <c r="G46" s="27">
        <v>1024</v>
      </c>
      <c r="H46" s="9">
        <f t="shared" si="2"/>
        <v>0.413953488372093</v>
      </c>
      <c r="I46" s="10">
        <f t="shared" si="1"/>
        <v>9</v>
      </c>
      <c r="J46" s="11"/>
      <c r="K46" s="12"/>
      <c r="M46" s="13"/>
    </row>
    <row r="47" spans="1:13" s="4" customFormat="1" ht="12.75" customHeight="1">
      <c r="A47" s="7">
        <v>44</v>
      </c>
      <c r="B47" s="8" t="s">
        <v>50</v>
      </c>
      <c r="C47" s="22">
        <v>6928</v>
      </c>
      <c r="D47" s="23">
        <v>2490</v>
      </c>
      <c r="E47" s="26">
        <v>1219</v>
      </c>
      <c r="F47" s="26">
        <v>788</v>
      </c>
      <c r="G47" s="27">
        <v>483</v>
      </c>
      <c r="H47" s="9">
        <f t="shared" si="2"/>
        <v>0.35941108545034645</v>
      </c>
      <c r="I47" s="10">
        <f t="shared" si="1"/>
        <v>22</v>
      </c>
      <c r="J47" s="11"/>
      <c r="K47" s="12"/>
      <c r="M47" s="13"/>
    </row>
    <row r="48" spans="1:13" s="4" customFormat="1" ht="12.75" customHeight="1">
      <c r="A48" s="7">
        <v>45</v>
      </c>
      <c r="B48" s="8" t="s">
        <v>51</v>
      </c>
      <c r="C48" s="22">
        <v>22903</v>
      </c>
      <c r="D48" s="23">
        <v>8558</v>
      </c>
      <c r="E48" s="26">
        <v>4060</v>
      </c>
      <c r="F48" s="26">
        <v>2776</v>
      </c>
      <c r="G48" s="27">
        <v>1722</v>
      </c>
      <c r="H48" s="9">
        <f t="shared" si="2"/>
        <v>0.37366283892939789</v>
      </c>
      <c r="I48" s="10">
        <f t="shared" si="1"/>
        <v>20</v>
      </c>
      <c r="J48" s="11"/>
      <c r="K48" s="12"/>
      <c r="M48" s="13"/>
    </row>
    <row r="49" spans="1:13" s="4" customFormat="1" ht="12.75" customHeight="1">
      <c r="A49" s="7">
        <v>46</v>
      </c>
      <c r="B49" s="8" t="s">
        <v>52</v>
      </c>
      <c r="C49" s="22">
        <v>12384</v>
      </c>
      <c r="D49" s="23">
        <v>4023</v>
      </c>
      <c r="E49" s="26">
        <v>1929</v>
      </c>
      <c r="F49" s="26">
        <v>1378</v>
      </c>
      <c r="G49" s="27">
        <v>716</v>
      </c>
      <c r="H49" s="9">
        <f t="shared" si="2"/>
        <v>0.32485465116279072</v>
      </c>
      <c r="I49" s="10">
        <f t="shared" si="1"/>
        <v>31</v>
      </c>
      <c r="J49" s="11"/>
      <c r="K49" s="12"/>
      <c r="M49" s="13"/>
    </row>
    <row r="50" spans="1:13" s="4" customFormat="1" ht="12.75" customHeight="1">
      <c r="A50" s="7">
        <v>47</v>
      </c>
      <c r="B50" s="8" t="s">
        <v>53</v>
      </c>
      <c r="C50" s="22">
        <v>6829</v>
      </c>
      <c r="D50" s="23">
        <v>2807</v>
      </c>
      <c r="E50" s="26">
        <v>1341</v>
      </c>
      <c r="F50" s="26">
        <v>955</v>
      </c>
      <c r="G50" s="27">
        <v>511</v>
      </c>
      <c r="H50" s="9">
        <f t="shared" si="2"/>
        <v>0.41104114804510178</v>
      </c>
      <c r="I50" s="10">
        <f t="shared" si="1"/>
        <v>11</v>
      </c>
      <c r="J50" s="11"/>
      <c r="K50" s="12"/>
      <c r="M50" s="13"/>
    </row>
    <row r="51" spans="1:13" s="4" customFormat="1" ht="12.75" customHeight="1">
      <c r="A51" s="7">
        <v>48</v>
      </c>
      <c r="B51" s="8" t="s">
        <v>54</v>
      </c>
      <c r="C51" s="22">
        <v>13772</v>
      </c>
      <c r="D51" s="23">
        <v>4802</v>
      </c>
      <c r="E51" s="26">
        <v>2331</v>
      </c>
      <c r="F51" s="26">
        <v>1651</v>
      </c>
      <c r="G51" s="27">
        <v>820</v>
      </c>
      <c r="H51" s="9">
        <f t="shared" si="2"/>
        <v>0.3486784780714493</v>
      </c>
      <c r="I51" s="10">
        <f t="shared" si="1"/>
        <v>25</v>
      </c>
      <c r="J51" s="11"/>
      <c r="K51" s="12"/>
      <c r="M51" s="13"/>
    </row>
    <row r="52" spans="1:13" s="4" customFormat="1" ht="12.75" customHeight="1">
      <c r="A52" s="7">
        <v>49</v>
      </c>
      <c r="B52" s="8" t="s">
        <v>55</v>
      </c>
      <c r="C52" s="22">
        <v>10815</v>
      </c>
      <c r="D52" s="23">
        <v>4472</v>
      </c>
      <c r="E52" s="26">
        <v>2211</v>
      </c>
      <c r="F52" s="26">
        <v>1578</v>
      </c>
      <c r="G52" s="27">
        <v>683</v>
      </c>
      <c r="H52" s="9">
        <f t="shared" si="2"/>
        <v>0.41349976883957468</v>
      </c>
      <c r="I52" s="10">
        <f t="shared" si="1"/>
        <v>10</v>
      </c>
      <c r="J52" s="11"/>
      <c r="K52" s="12"/>
      <c r="M52" s="13"/>
    </row>
    <row r="53" spans="1:13" s="4" customFormat="1" ht="12.75" customHeight="1">
      <c r="A53" s="7">
        <v>50</v>
      </c>
      <c r="B53" s="8" t="s">
        <v>56</v>
      </c>
      <c r="C53" s="22">
        <v>6518</v>
      </c>
      <c r="D53" s="23">
        <v>2766</v>
      </c>
      <c r="E53" s="26">
        <v>1470</v>
      </c>
      <c r="F53" s="26">
        <v>807</v>
      </c>
      <c r="G53" s="27">
        <v>489</v>
      </c>
      <c r="H53" s="9">
        <f t="shared" si="2"/>
        <v>0.42436330162626573</v>
      </c>
      <c r="I53" s="10">
        <f t="shared" si="1"/>
        <v>7</v>
      </c>
      <c r="J53" s="11"/>
      <c r="K53" s="12"/>
      <c r="M53" s="13"/>
    </row>
    <row r="54" spans="1:13" s="4" customFormat="1" ht="12.75" customHeight="1">
      <c r="A54" s="7">
        <v>51</v>
      </c>
      <c r="B54" s="8" t="s">
        <v>57</v>
      </c>
      <c r="C54" s="22">
        <v>7548</v>
      </c>
      <c r="D54" s="23">
        <v>3390</v>
      </c>
      <c r="E54" s="26">
        <v>1661</v>
      </c>
      <c r="F54" s="26">
        <v>1018</v>
      </c>
      <c r="G54" s="27">
        <v>711</v>
      </c>
      <c r="H54" s="9">
        <f t="shared" si="2"/>
        <v>0.44912559618441972</v>
      </c>
      <c r="I54" s="10">
        <f t="shared" si="1"/>
        <v>5</v>
      </c>
      <c r="J54" s="11"/>
      <c r="K54" s="12"/>
      <c r="M54" s="13"/>
    </row>
    <row r="55" spans="1:13" s="4" customFormat="1" ht="12.75" customHeight="1">
      <c r="A55" s="7">
        <v>52</v>
      </c>
      <c r="B55" s="8" t="s">
        <v>58</v>
      </c>
      <c r="C55" s="22">
        <v>8446</v>
      </c>
      <c r="D55" s="23">
        <v>3648</v>
      </c>
      <c r="E55" s="26">
        <v>1739</v>
      </c>
      <c r="F55" s="26">
        <v>1078</v>
      </c>
      <c r="G55" s="27">
        <v>831</v>
      </c>
      <c r="H55" s="9">
        <f t="shared" si="2"/>
        <v>0.43192043570921146</v>
      </c>
      <c r="I55" s="10">
        <f t="shared" si="1"/>
        <v>6</v>
      </c>
      <c r="J55" s="11"/>
      <c r="K55" s="12"/>
      <c r="M55" s="13"/>
    </row>
    <row r="56" spans="1:13" s="4" customFormat="1" ht="12.75" customHeight="1">
      <c r="A56" s="7">
        <v>53</v>
      </c>
      <c r="B56" s="8" t="s">
        <v>59</v>
      </c>
      <c r="C56" s="22">
        <v>7170</v>
      </c>
      <c r="D56" s="23">
        <v>3701</v>
      </c>
      <c r="E56" s="26">
        <v>1633</v>
      </c>
      <c r="F56" s="26">
        <v>1347</v>
      </c>
      <c r="G56" s="27">
        <v>721</v>
      </c>
      <c r="H56" s="9">
        <f t="shared" si="2"/>
        <v>0.51617852161785216</v>
      </c>
      <c r="I56" s="10">
        <f t="shared" si="1"/>
        <v>1</v>
      </c>
      <c r="J56" s="11"/>
      <c r="K56" s="12"/>
      <c r="M56" s="13"/>
    </row>
    <row r="57" spans="1:13" s="4" customFormat="1" ht="12.75" customHeight="1" thickBot="1">
      <c r="A57" s="7">
        <v>54</v>
      </c>
      <c r="B57" s="14" t="s">
        <v>60</v>
      </c>
      <c r="C57" s="24">
        <v>7114</v>
      </c>
      <c r="D57" s="25">
        <v>3494</v>
      </c>
      <c r="E57" s="28">
        <v>1556</v>
      </c>
      <c r="F57" s="28">
        <v>1173</v>
      </c>
      <c r="G57" s="29">
        <v>765</v>
      </c>
      <c r="H57" s="15">
        <f t="shared" si="2"/>
        <v>0.49114422265954455</v>
      </c>
      <c r="I57" s="10">
        <f>RANK(H57,$H$4:$H$57,0)</f>
        <v>2</v>
      </c>
      <c r="J57" s="11"/>
      <c r="K57" s="12"/>
      <c r="M57" s="13"/>
    </row>
    <row r="58" spans="1:13" s="4" customFormat="1" ht="12.75" customHeight="1" thickTop="1">
      <c r="A58" s="30" t="s">
        <v>61</v>
      </c>
      <c r="B58" s="31"/>
      <c r="C58" s="16">
        <f>SUM(C4:C57)</f>
        <v>6305476</v>
      </c>
      <c r="D58" s="16">
        <f>SUM(D4:D57)</f>
        <v>1735128</v>
      </c>
      <c r="E58" s="16">
        <f t="shared" ref="E58:G58" si="3">SUM(E4:E57)</f>
        <v>834335</v>
      </c>
      <c r="F58" s="16">
        <f t="shared" si="3"/>
        <v>633105</v>
      </c>
      <c r="G58" s="16">
        <f t="shared" si="3"/>
        <v>267688</v>
      </c>
      <c r="H58" s="17">
        <f t="shared" si="2"/>
        <v>0.27517795643025206</v>
      </c>
      <c r="I58" s="18"/>
      <c r="J58" s="12"/>
      <c r="K58" s="12"/>
      <c r="M58" s="13"/>
    </row>
    <row r="59" spans="1:13" s="4" customFormat="1" ht="41.25" customHeight="1">
      <c r="A59" s="32" t="s">
        <v>62</v>
      </c>
      <c r="B59" s="33"/>
      <c r="C59" s="33"/>
      <c r="D59" s="33"/>
      <c r="E59" s="33"/>
      <c r="F59" s="33"/>
      <c r="G59" s="33"/>
      <c r="H59" s="33"/>
      <c r="I59" s="33"/>
    </row>
    <row r="60" spans="1:13" ht="13.5" customHeight="1"/>
    <row r="61" spans="1:13" ht="13.5" customHeight="1"/>
    <row r="62" spans="1:13" ht="13.5" customHeight="1"/>
    <row r="63" spans="1:13" ht="13.5" customHeight="1"/>
    <row r="64" spans="1:13" ht="13.5" customHeight="1"/>
    <row r="65" ht="13.5" customHeight="1"/>
    <row r="66" ht="13.5" customHeight="1"/>
    <row r="67" ht="13.5" customHeight="1"/>
    <row r="68" ht="13.5" customHeight="1"/>
  </sheetData>
  <mergeCells count="8">
    <mergeCell ref="A58:B58"/>
    <mergeCell ref="A59:I59"/>
    <mergeCell ref="A1:I1"/>
    <mergeCell ref="A2:A3"/>
    <mergeCell ref="B2:B3"/>
    <mergeCell ref="C2:C3"/>
    <mergeCell ref="D2:D3"/>
    <mergeCell ref="H2:I3"/>
  </mergeCells>
  <phoneticPr fontId="3"/>
  <pageMargins left="0.78740157480314965" right="0.39370078740157483" top="0.78740157480314965" bottom="0.39370078740157483" header="0.51181102362204722" footer="0.51181102362204722"/>
  <pageSetup paperSize="9" scale="9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R4高齢者人口（集計）</vt:lpstr>
      <vt:lpstr>'R4高齢者人口（集計）'!Print_Area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2022-10-06T11:07:50Z</cp:lastPrinted>
  <dcterms:created xsi:type="dcterms:W3CDTF">2021-08-11T06:52:21Z</dcterms:created>
  <dcterms:modified xsi:type="dcterms:W3CDTF">2022-10-06T11:22:43Z</dcterms:modified>
</cp:coreProperties>
</file>