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55" windowWidth="12540" windowHeight="8310" tabRatio="900" activeTab="0"/>
  </bookViews>
  <sheets>
    <sheet name="高齢者人口及び高齢化率" sheetId="1" r:id="rId1"/>
  </sheets>
  <definedNames>
    <definedName name="_xlnm._FilterDatabase" localSheetId="0" hidden="1">'高齢者人口及び高齢化率'!$A$4:$J$4</definedName>
    <definedName name="_xlnm.Print_Area" localSheetId="0">'高齢者人口及び高齢化率'!$A$1:$J$54</definedName>
  </definedNames>
  <calcPr fullCalcOnLoad="1"/>
</workbook>
</file>

<file path=xl/sharedStrings.xml><?xml version="1.0" encoding="utf-8"?>
<sst xmlns="http://schemas.openxmlformats.org/spreadsheetml/2006/main" count="64" uniqueCount="61">
  <si>
    <t>順位</t>
  </si>
  <si>
    <t>都道府県</t>
  </si>
  <si>
    <t>合　計</t>
  </si>
  <si>
    <t>（単位：人）</t>
  </si>
  <si>
    <t>総人口</t>
  </si>
  <si>
    <t>65歳以上人口
(高齢者人口)</t>
  </si>
  <si>
    <t>※順位は高い順</t>
  </si>
  <si>
    <t>高齢化率</t>
  </si>
  <si>
    <t>対高齢者
人口割合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</si>
  <si>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</si>
  <si>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</si>
  <si>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</si>
  <si>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</si>
  <si>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</si>
  <si>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</si>
  <si>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</si>
  <si>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</si>
  <si>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</si>
  <si>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</si>
  <si>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</si>
  <si>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</si>
  <si>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</si>
  <si>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</si>
  <si>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</si>
  <si>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</si>
  <si>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</si>
  <si>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</si>
  <si>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</si>
  <si>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</si>
  <si>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</si>
  <si>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</si>
  <si>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</si>
  <si>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</si>
  <si>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</si>
  <si>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</si>
  <si>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</si>
  <si>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</si>
  <si>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</si>
  <si>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</si>
  <si>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</si>
  <si>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</si>
  <si>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</si>
  <si>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</si>
  <si>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</si>
  <si>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</si>
  <si>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</si>
  <si>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</si>
  <si>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</si>
  <si>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</si>
  <si>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</si>
  <si>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</si>
  <si>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</si>
  <si>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</si>
  <si>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</si>
  <si>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</si>
  <si>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</si>
  <si>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割合</t>
  </si>
  <si>
    <t>※高齢化率は、年齢不詳者を除く人口に占める高齢者の割合を示している。</t>
  </si>
  <si>
    <t>75歳以上人口</t>
  </si>
  <si>
    <r>
      <t>■高齢者人口及び高齢化率</t>
    </r>
    <r>
      <rPr>
        <sz val="12"/>
        <rFont val="ＭＳ 明朝"/>
        <family val="1"/>
      </rPr>
      <t>（都道府県別、75歳以上人口別掲、令和2年10月1日現在）</t>
    </r>
  </si>
  <si>
    <t>※総務省統計局「令和2年国勢調査結果」（10月1日現在）をもとに作成した。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</si>
</sst>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#,##0.00_ "/>
    <numFmt numFmtId="180" formatCode="\ ###,###,###,###,##0;&quot;-&quot;###,###,###,###,##0"/>
    <numFmt numFmtId="181" formatCode="#,###,###,##0;&quot; -&quot;###,###,##0"/>
    <numFmt numFmtId="182" formatCode="&quot;(&quot;[$-411]ggge&quot;年&quot;m&quot;月&quot;d&quot;日現在)&quot;;@"/>
    <numFmt numFmtId="183" formatCode="0.00_);[Red]\(0.00\)"/>
    <numFmt numFmtId="184" formatCode="\(0.0%\)"/>
    <numFmt numFmtId="185" formatCode="\(##&quot;位&quot;\)"/>
    <numFmt numFmtId="186" formatCode="0.00_ "/>
    <numFmt numFmtId="187" formatCode="#,##0.00_ ;[Red]\-#,##0.00\ "/>
    <numFmt numFmtId="188" formatCode="#,##0.0;[Red]\-#,##0.0"/>
    <numFmt numFmtId="189" formatCode="#,##0.000;[Red]\-#,##0.000"/>
    <numFmt numFmtId="190" formatCode="0.000%"/>
  </numFmts>
  <fonts count="51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Arial Unicode MS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b/>
      <sz val="11"/>
      <color indexed="10"/>
      <name val="Arial Unicode MS"/>
      <family val="3"/>
    </font>
    <font>
      <b/>
      <sz val="11"/>
      <color indexed="10"/>
      <name val="ＭＳ 明朝"/>
      <family val="1"/>
    </font>
    <font>
      <sz val="9"/>
      <name val="Meiryo UI"/>
      <family val="3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b/>
      <sz val="11"/>
      <color rgb="FFFF0000"/>
      <name val="Arial Unicode MS"/>
      <family val="3"/>
    </font>
    <font>
      <b/>
      <sz val="11"/>
      <color rgb="FFFF0000"/>
      <name val="ＭＳ 明朝"/>
      <family val="1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178" fontId="10" fillId="0" borderId="16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78" fontId="10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78" fontId="48" fillId="33" borderId="13" xfId="0" applyNumberFormat="1" applyFont="1" applyFill="1" applyBorder="1" applyAlignment="1">
      <alignment vertical="center"/>
    </xf>
    <xf numFmtId="178" fontId="48" fillId="33" borderId="14" xfId="0" applyNumberFormat="1" applyFont="1" applyFill="1" applyBorder="1" applyAlignment="1">
      <alignment vertical="center"/>
    </xf>
    <xf numFmtId="178" fontId="48" fillId="33" borderId="15" xfId="0" applyNumberFormat="1" applyFont="1" applyFill="1" applyBorder="1" applyAlignment="1">
      <alignment vertical="center"/>
    </xf>
    <xf numFmtId="176" fontId="48" fillId="33" borderId="14" xfId="0" applyNumberFormat="1" applyFont="1" applyFill="1" applyBorder="1" applyAlignment="1">
      <alignment vertical="center"/>
    </xf>
    <xf numFmtId="178" fontId="48" fillId="33" borderId="22" xfId="0" applyNumberFormat="1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178" fontId="10" fillId="0" borderId="26" xfId="0" applyNumberFormat="1" applyFont="1" applyBorder="1" applyAlignment="1">
      <alignment horizontal="right" vertical="center"/>
    </xf>
    <xf numFmtId="178" fontId="10" fillId="0" borderId="27" xfId="0" applyNumberFormat="1" applyFont="1" applyBorder="1" applyAlignment="1">
      <alignment horizontal="right" vertical="center"/>
    </xf>
    <xf numFmtId="176" fontId="10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horizontal="right" vertical="center"/>
    </xf>
    <xf numFmtId="178" fontId="10" fillId="0" borderId="29" xfId="0" applyNumberFormat="1" applyFont="1" applyBorder="1" applyAlignment="1">
      <alignment horizontal="right" vertical="center"/>
    </xf>
    <xf numFmtId="0" fontId="50" fillId="34" borderId="30" xfId="0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177" fontId="50" fillId="34" borderId="32" xfId="0" applyNumberFormat="1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 wrapText="1"/>
    </xf>
    <xf numFmtId="178" fontId="50" fillId="34" borderId="32" xfId="0" applyNumberFormat="1" applyFont="1" applyFill="1" applyBorder="1" applyAlignment="1">
      <alignment horizontal="center" vertical="center"/>
    </xf>
    <xf numFmtId="176" fontId="50" fillId="34" borderId="31" xfId="0" applyNumberFormat="1" applyFont="1" applyFill="1" applyBorder="1" applyAlignment="1">
      <alignment horizontal="center" vertical="center" wrapText="1"/>
    </xf>
    <xf numFmtId="178" fontId="50" fillId="34" borderId="33" xfId="0" applyNumberFormat="1" applyFont="1" applyFill="1" applyBorder="1" applyAlignment="1">
      <alignment horizontal="center" vertical="center"/>
    </xf>
    <xf numFmtId="176" fontId="10" fillId="0" borderId="11" xfId="42" applyNumberFormat="1" applyFont="1" applyBorder="1" applyAlignment="1">
      <alignment vertical="center"/>
    </xf>
    <xf numFmtId="176" fontId="10" fillId="0" borderId="14" xfId="42" applyNumberFormat="1" applyFont="1" applyBorder="1" applyAlignment="1">
      <alignment vertical="center"/>
    </xf>
    <xf numFmtId="176" fontId="48" fillId="33" borderId="14" xfId="42" applyNumberFormat="1" applyFont="1" applyFill="1" applyBorder="1" applyAlignment="1">
      <alignment vertical="center"/>
    </xf>
    <xf numFmtId="176" fontId="10" fillId="0" borderId="17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0" fillId="34" borderId="34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/>
    </xf>
    <xf numFmtId="0" fontId="50" fillId="34" borderId="40" xfId="0" applyFont="1" applyFill="1" applyBorder="1" applyAlignment="1">
      <alignment horizontal="right"/>
    </xf>
    <xf numFmtId="0" fontId="50" fillId="34" borderId="41" xfId="0" applyFont="1" applyFill="1" applyBorder="1" applyAlignment="1">
      <alignment horizontal="right"/>
    </xf>
    <xf numFmtId="0" fontId="50" fillId="34" borderId="38" xfId="0" applyFont="1" applyFill="1" applyBorder="1" applyAlignment="1">
      <alignment horizontal="left" vertical="center" wrapText="1"/>
    </xf>
    <xf numFmtId="0" fontId="50" fillId="34" borderId="39" xfId="0" applyFont="1" applyFill="1" applyBorder="1" applyAlignment="1">
      <alignment horizontal="left" vertical="center" wrapText="1"/>
    </xf>
    <xf numFmtId="0" fontId="50" fillId="34" borderId="42" xfId="0" applyFont="1" applyFill="1" applyBorder="1" applyAlignment="1">
      <alignment horizontal="right"/>
    </xf>
    <xf numFmtId="190" fontId="3" fillId="0" borderId="0" xfId="42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70"/>
  <sheetViews>
    <sheetView tabSelected="1" view="pageBreakPreview" zoomScaleSheetLayoutView="100" zoomScalePageLayoutView="0" workbookViewId="0" topLeftCell="A6">
      <selection activeCell="P22" sqref="P22"/>
    </sheetView>
  </sheetViews>
  <sheetFormatPr defaultColWidth="9.00390625" defaultRowHeight="15" customHeight="1"/>
  <cols>
    <col min="1" max="1" width="10.625" style="4" customWidth="1"/>
    <col min="2" max="2" width="13.875" style="4" bestFit="1" customWidth="1"/>
    <col min="3" max="3" width="12.625" style="4" customWidth="1"/>
    <col min="4" max="4" width="8.625" style="4" customWidth="1"/>
    <col min="5" max="5" width="5.75390625" style="6" customWidth="1"/>
    <col min="6" max="6" width="12.625" style="4" customWidth="1"/>
    <col min="7" max="7" width="8.625" style="4" customWidth="1"/>
    <col min="8" max="8" width="5.625" style="7" customWidth="1"/>
    <col min="9" max="9" width="8.625" style="8" customWidth="1"/>
    <col min="10" max="10" width="5.625" style="7" customWidth="1"/>
    <col min="11" max="14" width="9.00390625" style="4" hidden="1" customWidth="1"/>
    <col min="15" max="16384" width="9.00390625" style="4" customWidth="1"/>
  </cols>
  <sheetData>
    <row r="1" spans="1:10" ht="30" customHeight="1">
      <c r="A1" s="55" t="s">
        <v>59</v>
      </c>
      <c r="B1" s="56"/>
      <c r="C1" s="56"/>
      <c r="D1" s="56"/>
      <c r="E1" s="56"/>
      <c r="F1" s="56"/>
      <c r="G1" s="56"/>
      <c r="H1" s="56"/>
      <c r="I1" s="57"/>
      <c r="J1" s="57"/>
    </row>
    <row r="2" spans="1:10" s="1" customFormat="1" ht="15" customHeight="1" thickBot="1">
      <c r="A2" s="22"/>
      <c r="B2" s="22"/>
      <c r="C2" s="22"/>
      <c r="D2" s="22"/>
      <c r="E2" s="22"/>
      <c r="F2" s="22"/>
      <c r="G2" s="22"/>
      <c r="H2" s="22"/>
      <c r="I2" s="58" t="s">
        <v>3</v>
      </c>
      <c r="J2" s="58"/>
    </row>
    <row r="3" spans="1:10" s="1" customFormat="1" ht="30" customHeight="1">
      <c r="A3" s="59" t="s">
        <v>1</v>
      </c>
      <c r="B3" s="61" t="s">
        <v>4</v>
      </c>
      <c r="C3" s="63" t="s">
        <v>5</v>
      </c>
      <c r="D3" s="65" t="s">
        <v>6</v>
      </c>
      <c r="E3" s="66"/>
      <c r="F3" s="67" t="s">
        <v>58</v>
      </c>
      <c r="G3" s="44"/>
      <c r="H3" s="44"/>
      <c r="I3" s="65" t="s">
        <v>6</v>
      </c>
      <c r="J3" s="69"/>
    </row>
    <row r="4" spans="1:10" s="1" customFormat="1" ht="30" customHeight="1">
      <c r="A4" s="60"/>
      <c r="B4" s="62"/>
      <c r="C4" s="64"/>
      <c r="D4" s="45" t="s">
        <v>7</v>
      </c>
      <c r="E4" s="46" t="s">
        <v>0</v>
      </c>
      <c r="F4" s="68"/>
      <c r="G4" s="47" t="s">
        <v>56</v>
      </c>
      <c r="H4" s="48" t="s">
        <v>0</v>
      </c>
      <c r="I4" s="49" t="s">
        <v>8</v>
      </c>
      <c r="J4" s="50" t="s">
        <v>0</v>
      </c>
    </row>
    <row r="5" spans="1:14" s="1" customFormat="1" ht="15" customHeight="1">
      <c r="A5" s="25" t="s">
        <v>9</v>
      </c>
      <c r="B5" s="10">
        <v>5224614</v>
      </c>
      <c r="C5" s="11">
        <v>1664023</v>
      </c>
      <c r="D5" s="51">
        <v>0.3185</v>
      </c>
      <c r="E5" s="13">
        <f>RANK(D5,$D$5:$D$51)</f>
        <v>17</v>
      </c>
      <c r="F5" s="11">
        <v>848273</v>
      </c>
      <c r="G5" s="12">
        <v>0.1624</v>
      </c>
      <c r="H5" s="13">
        <f>RANK(G5,$G$5:$G$51)</f>
        <v>20</v>
      </c>
      <c r="I5" s="12">
        <f>F5/C5</f>
        <v>0.5097724009824384</v>
      </c>
      <c r="J5" s="26">
        <f>RANK(I5,$I$5:$I$51)</f>
        <v>35</v>
      </c>
      <c r="K5" s="70">
        <f>C5/B5</f>
        <v>0.31849683057925426</v>
      </c>
      <c r="L5" s="3">
        <f>ROUND(K5,4)</f>
        <v>0.3185</v>
      </c>
      <c r="M5" s="70">
        <f>F5/B5</f>
        <v>0.16236089402968334</v>
      </c>
      <c r="N5" s="3">
        <f>ROUND(M5,4)</f>
        <v>0.1624</v>
      </c>
    </row>
    <row r="6" spans="1:14" s="1" customFormat="1" ht="15" customHeight="1">
      <c r="A6" s="27" t="s">
        <v>10</v>
      </c>
      <c r="B6" s="14">
        <v>1237984</v>
      </c>
      <c r="C6" s="15">
        <v>412943</v>
      </c>
      <c r="D6" s="52">
        <v>0.3336</v>
      </c>
      <c r="E6" s="17">
        <f aca="true" t="shared" si="0" ref="E6:E51">RANK(D6,$D$5:$D$51)</f>
        <v>7</v>
      </c>
      <c r="F6" s="15">
        <v>210338</v>
      </c>
      <c r="G6" s="16">
        <v>0.1699</v>
      </c>
      <c r="H6" s="17">
        <f aca="true" t="shared" si="1" ref="H6:H51">RANK(G6,$G$5:$G$51)</f>
        <v>11</v>
      </c>
      <c r="I6" s="16">
        <f aca="true" t="shared" si="2" ref="I6:I51">F6/C6</f>
        <v>0.5093632777405114</v>
      </c>
      <c r="J6" s="28">
        <f aca="true" t="shared" si="3" ref="J6:J51">RANK(I6,$I$5:$I$51)</f>
        <v>36</v>
      </c>
      <c r="K6" s="70">
        <f aca="true" t="shared" si="4" ref="K6:K51">C6/B6</f>
        <v>0.33356085377517</v>
      </c>
      <c r="L6" s="3">
        <f aca="true" t="shared" si="5" ref="L6:L52">ROUND(K6,4)</f>
        <v>0.3336</v>
      </c>
      <c r="M6" s="70">
        <f>F6/B6</f>
        <v>0.16990364980484401</v>
      </c>
      <c r="N6" s="3">
        <f aca="true" t="shared" si="6" ref="N6:N52">ROUND(M6,4)</f>
        <v>0.1699</v>
      </c>
    </row>
    <row r="7" spans="1:14" s="1" customFormat="1" ht="15" customHeight="1">
      <c r="A7" s="27" t="s">
        <v>11</v>
      </c>
      <c r="B7" s="14">
        <v>1210534</v>
      </c>
      <c r="C7" s="15">
        <v>404359</v>
      </c>
      <c r="D7" s="52">
        <v>0.334</v>
      </c>
      <c r="E7" s="17">
        <f t="shared" si="0"/>
        <v>6</v>
      </c>
      <c r="F7" s="15">
        <v>214277</v>
      </c>
      <c r="G7" s="16">
        <v>0.177</v>
      </c>
      <c r="H7" s="17">
        <f t="shared" si="1"/>
        <v>6</v>
      </c>
      <c r="I7" s="16">
        <f t="shared" si="2"/>
        <v>0.5299177216285529</v>
      </c>
      <c r="J7" s="28">
        <f t="shared" si="3"/>
        <v>8</v>
      </c>
      <c r="K7" s="70">
        <f t="shared" si="4"/>
        <v>0.33403357526513094</v>
      </c>
      <c r="L7" s="3">
        <f t="shared" si="5"/>
        <v>0.334</v>
      </c>
      <c r="M7" s="70">
        <f>F7/B7</f>
        <v>0.1770103111519379</v>
      </c>
      <c r="N7" s="3">
        <f t="shared" si="6"/>
        <v>0.177</v>
      </c>
    </row>
    <row r="8" spans="1:14" s="1" customFormat="1" ht="15" customHeight="1">
      <c r="A8" s="27" t="s">
        <v>12</v>
      </c>
      <c r="B8" s="14">
        <v>2301996</v>
      </c>
      <c r="C8" s="15">
        <v>638984</v>
      </c>
      <c r="D8" s="52">
        <v>0.2776</v>
      </c>
      <c r="E8" s="17">
        <f t="shared" si="0"/>
        <v>38</v>
      </c>
      <c r="F8" s="15">
        <v>319558</v>
      </c>
      <c r="G8" s="16">
        <v>0.1388</v>
      </c>
      <c r="H8" s="17">
        <f t="shared" si="1"/>
        <v>38</v>
      </c>
      <c r="I8" s="16">
        <f t="shared" si="2"/>
        <v>0.5001032889712419</v>
      </c>
      <c r="J8" s="28">
        <f t="shared" si="3"/>
        <v>43</v>
      </c>
      <c r="K8" s="70">
        <f t="shared" si="4"/>
        <v>0.2775782407962481</v>
      </c>
      <c r="L8" s="3">
        <f t="shared" si="5"/>
        <v>0.2776</v>
      </c>
      <c r="M8" s="70">
        <f>F8/B8</f>
        <v>0.13881779116905502</v>
      </c>
      <c r="N8" s="3">
        <f t="shared" si="6"/>
        <v>0.1388</v>
      </c>
    </row>
    <row r="9" spans="1:14" s="1" customFormat="1" ht="15" customHeight="1">
      <c r="A9" s="27" t="s">
        <v>13</v>
      </c>
      <c r="B9" s="14">
        <v>959502</v>
      </c>
      <c r="C9" s="15">
        <v>357568</v>
      </c>
      <c r="D9" s="52">
        <v>0.3727</v>
      </c>
      <c r="E9" s="17">
        <f t="shared" si="0"/>
        <v>1</v>
      </c>
      <c r="F9" s="15">
        <v>189610</v>
      </c>
      <c r="G9" s="16">
        <v>0.1976</v>
      </c>
      <c r="H9" s="17">
        <f t="shared" si="1"/>
        <v>1</v>
      </c>
      <c r="I9" s="16">
        <f t="shared" si="2"/>
        <v>0.5302767585466261</v>
      </c>
      <c r="J9" s="28">
        <f t="shared" si="3"/>
        <v>6</v>
      </c>
      <c r="K9" s="70">
        <f t="shared" si="4"/>
        <v>0.37265998403338396</v>
      </c>
      <c r="L9" s="3">
        <f t="shared" si="5"/>
        <v>0.3727</v>
      </c>
      <c r="M9" s="70">
        <f>F9/B9</f>
        <v>0.1976129283732603</v>
      </c>
      <c r="N9" s="3">
        <f t="shared" si="6"/>
        <v>0.1976</v>
      </c>
    </row>
    <row r="10" spans="1:14" s="1" customFormat="1" ht="15" customHeight="1">
      <c r="A10" s="27" t="s">
        <v>14</v>
      </c>
      <c r="B10" s="14">
        <v>1068027</v>
      </c>
      <c r="C10" s="15">
        <v>359554</v>
      </c>
      <c r="D10" s="52">
        <v>0.3367</v>
      </c>
      <c r="E10" s="17">
        <f t="shared" si="0"/>
        <v>5</v>
      </c>
      <c r="F10" s="15">
        <v>190636</v>
      </c>
      <c r="G10" s="16">
        <v>0.1785</v>
      </c>
      <c r="H10" s="17">
        <f t="shared" si="1"/>
        <v>5</v>
      </c>
      <c r="I10" s="16">
        <f t="shared" si="2"/>
        <v>0.5302013049500214</v>
      </c>
      <c r="J10" s="28">
        <f t="shared" si="3"/>
        <v>7</v>
      </c>
      <c r="K10" s="70">
        <f t="shared" si="4"/>
        <v>0.3366525378103737</v>
      </c>
      <c r="L10" s="3">
        <f t="shared" si="5"/>
        <v>0.3367</v>
      </c>
      <c r="M10" s="70">
        <f aca="true" t="shared" si="7" ref="M10:M52">F10/B10</f>
        <v>0.17849361486179657</v>
      </c>
      <c r="N10" s="3">
        <f t="shared" si="6"/>
        <v>0.1785</v>
      </c>
    </row>
    <row r="11" spans="1:14" s="1" customFormat="1" ht="15" customHeight="1">
      <c r="A11" s="27" t="s">
        <v>15</v>
      </c>
      <c r="B11" s="14">
        <v>1833152</v>
      </c>
      <c r="C11" s="15">
        <v>572825</v>
      </c>
      <c r="D11" s="52">
        <v>0.3125</v>
      </c>
      <c r="E11" s="17">
        <f t="shared" si="0"/>
        <v>21</v>
      </c>
      <c r="F11" s="15">
        <v>291055</v>
      </c>
      <c r="G11" s="16">
        <v>0.1588</v>
      </c>
      <c r="H11" s="17">
        <f t="shared" si="1"/>
        <v>24</v>
      </c>
      <c r="I11" s="16">
        <f t="shared" si="2"/>
        <v>0.5081045694583861</v>
      </c>
      <c r="J11" s="28">
        <f t="shared" si="3"/>
        <v>38</v>
      </c>
      <c r="K11" s="70">
        <f t="shared" si="4"/>
        <v>0.31248090720245786</v>
      </c>
      <c r="L11" s="3">
        <f t="shared" si="5"/>
        <v>0.3125</v>
      </c>
      <c r="M11" s="70">
        <f t="shared" si="7"/>
        <v>0.15877297681807073</v>
      </c>
      <c r="N11" s="3">
        <f t="shared" si="6"/>
        <v>0.1588</v>
      </c>
    </row>
    <row r="12" spans="1:14" s="1" customFormat="1" ht="15" customHeight="1">
      <c r="A12" s="27" t="s">
        <v>16</v>
      </c>
      <c r="B12" s="14">
        <v>2867009</v>
      </c>
      <c r="C12" s="15">
        <v>839907</v>
      </c>
      <c r="D12" s="52">
        <v>0.293</v>
      </c>
      <c r="E12" s="17">
        <f t="shared" si="0"/>
        <v>33</v>
      </c>
      <c r="F12" s="15">
        <v>414655</v>
      </c>
      <c r="G12" s="16">
        <v>0.1446</v>
      </c>
      <c r="H12" s="17">
        <f t="shared" si="1"/>
        <v>36</v>
      </c>
      <c r="I12" s="16">
        <f t="shared" si="2"/>
        <v>0.4936915634707176</v>
      </c>
      <c r="J12" s="28">
        <f t="shared" si="3"/>
        <v>45</v>
      </c>
      <c r="K12" s="70">
        <f t="shared" si="4"/>
        <v>0.29295582957709587</v>
      </c>
      <c r="L12" s="3">
        <f t="shared" si="5"/>
        <v>0.293</v>
      </c>
      <c r="M12" s="70">
        <f t="shared" si="7"/>
        <v>0.14462982153177753</v>
      </c>
      <c r="N12" s="3">
        <f t="shared" si="6"/>
        <v>0.1446</v>
      </c>
    </row>
    <row r="13" spans="1:14" s="1" customFormat="1" ht="15" customHeight="1">
      <c r="A13" s="27" t="s">
        <v>17</v>
      </c>
      <c r="B13" s="14">
        <v>1933146</v>
      </c>
      <c r="C13" s="15">
        <v>554381</v>
      </c>
      <c r="D13" s="52">
        <v>0.2868</v>
      </c>
      <c r="E13" s="17">
        <f t="shared" si="0"/>
        <v>35</v>
      </c>
      <c r="F13" s="15">
        <v>267638</v>
      </c>
      <c r="G13" s="16">
        <v>0.1384</v>
      </c>
      <c r="H13" s="17">
        <f t="shared" si="1"/>
        <v>39</v>
      </c>
      <c r="I13" s="16">
        <f t="shared" si="2"/>
        <v>0.48276907036857325</v>
      </c>
      <c r="J13" s="28">
        <f t="shared" si="3"/>
        <v>46</v>
      </c>
      <c r="K13" s="70">
        <f t="shared" si="4"/>
        <v>0.28677658076523965</v>
      </c>
      <c r="L13" s="3">
        <f t="shared" si="5"/>
        <v>0.2868</v>
      </c>
      <c r="M13" s="70">
        <f t="shared" si="7"/>
        <v>0.1384468632995128</v>
      </c>
      <c r="N13" s="3">
        <f t="shared" si="6"/>
        <v>0.1384</v>
      </c>
    </row>
    <row r="14" spans="1:14" s="1" customFormat="1" ht="15" customHeight="1">
      <c r="A14" s="27" t="s">
        <v>18</v>
      </c>
      <c r="B14" s="14">
        <v>1939110</v>
      </c>
      <c r="C14" s="15">
        <v>576729</v>
      </c>
      <c r="D14" s="52">
        <v>0.2974</v>
      </c>
      <c r="E14" s="17">
        <f t="shared" si="0"/>
        <v>29</v>
      </c>
      <c r="F14" s="15">
        <v>292455</v>
      </c>
      <c r="G14" s="16">
        <v>0.1508</v>
      </c>
      <c r="H14" s="17">
        <f t="shared" si="1"/>
        <v>31</v>
      </c>
      <c r="I14" s="16">
        <f t="shared" si="2"/>
        <v>0.5070925859459122</v>
      </c>
      <c r="J14" s="28">
        <f t="shared" si="3"/>
        <v>39</v>
      </c>
      <c r="K14" s="70">
        <f t="shared" si="4"/>
        <v>0.29741943468911</v>
      </c>
      <c r="L14" s="3">
        <f t="shared" si="5"/>
        <v>0.2974</v>
      </c>
      <c r="M14" s="70">
        <f t="shared" si="7"/>
        <v>0.1508191902470721</v>
      </c>
      <c r="N14" s="3">
        <f t="shared" si="6"/>
        <v>0.1508</v>
      </c>
    </row>
    <row r="15" spans="1:14" s="1" customFormat="1" ht="15" customHeight="1">
      <c r="A15" s="27" t="s">
        <v>19</v>
      </c>
      <c r="B15" s="14">
        <v>7344765</v>
      </c>
      <c r="C15" s="15">
        <v>1934994</v>
      </c>
      <c r="D15" s="52">
        <v>0.2635</v>
      </c>
      <c r="E15" s="17">
        <f t="shared" si="0"/>
        <v>42</v>
      </c>
      <c r="F15" s="15">
        <v>969886</v>
      </c>
      <c r="G15" s="16">
        <v>0.1321</v>
      </c>
      <c r="H15" s="17">
        <f t="shared" si="1"/>
        <v>42</v>
      </c>
      <c r="I15" s="16">
        <f t="shared" si="2"/>
        <v>0.5012346291513049</v>
      </c>
      <c r="J15" s="28">
        <f t="shared" si="3"/>
        <v>42</v>
      </c>
      <c r="K15" s="70">
        <f t="shared" si="4"/>
        <v>0.26345213223295777</v>
      </c>
      <c r="L15" s="3">
        <f t="shared" si="5"/>
        <v>0.2635</v>
      </c>
      <c r="M15" s="70">
        <f t="shared" si="7"/>
        <v>0.1320513317989071</v>
      </c>
      <c r="N15" s="3">
        <f t="shared" si="6"/>
        <v>0.1321</v>
      </c>
    </row>
    <row r="16" spans="1:14" s="1" customFormat="1" ht="15" customHeight="1">
      <c r="A16" s="37" t="s">
        <v>20</v>
      </c>
      <c r="B16" s="32">
        <v>6284480</v>
      </c>
      <c r="C16" s="33">
        <v>1699991</v>
      </c>
      <c r="D16" s="53">
        <v>0.2705</v>
      </c>
      <c r="E16" s="34">
        <f t="shared" si="0"/>
        <v>40</v>
      </c>
      <c r="F16" s="33">
        <v>859767</v>
      </c>
      <c r="G16" s="35">
        <v>0.1368</v>
      </c>
      <c r="H16" s="34">
        <f t="shared" si="1"/>
        <v>40</v>
      </c>
      <c r="I16" s="35">
        <f t="shared" si="2"/>
        <v>0.5057479716069085</v>
      </c>
      <c r="J16" s="36">
        <f t="shared" si="3"/>
        <v>40</v>
      </c>
      <c r="K16" s="70">
        <f t="shared" si="4"/>
        <v>0.27050623122358575</v>
      </c>
      <c r="L16" s="3">
        <f t="shared" si="5"/>
        <v>0.2705</v>
      </c>
      <c r="M16" s="70">
        <f t="shared" si="7"/>
        <v>0.13680797774835787</v>
      </c>
      <c r="N16" s="3">
        <f t="shared" si="6"/>
        <v>0.1368</v>
      </c>
    </row>
    <row r="17" spans="1:14" s="1" customFormat="1" ht="15" customHeight="1">
      <c r="A17" s="27" t="s">
        <v>21</v>
      </c>
      <c r="B17" s="14">
        <v>14047594</v>
      </c>
      <c r="C17" s="15">
        <v>3107822</v>
      </c>
      <c r="D17" s="52">
        <v>0.2212</v>
      </c>
      <c r="E17" s="17">
        <f t="shared" si="0"/>
        <v>47</v>
      </c>
      <c r="F17" s="15">
        <v>1645340</v>
      </c>
      <c r="G17" s="16">
        <v>0.1171</v>
      </c>
      <c r="H17" s="17">
        <f t="shared" si="1"/>
        <v>46</v>
      </c>
      <c r="I17" s="16">
        <f t="shared" si="2"/>
        <v>0.5294189950389694</v>
      </c>
      <c r="J17" s="28">
        <f t="shared" si="3"/>
        <v>9</v>
      </c>
      <c r="K17" s="70">
        <f t="shared" si="4"/>
        <v>0.2212351809142548</v>
      </c>
      <c r="L17" s="3">
        <f t="shared" si="5"/>
        <v>0.2212</v>
      </c>
      <c r="M17" s="70">
        <f t="shared" si="7"/>
        <v>0.11712610714688935</v>
      </c>
      <c r="N17" s="3">
        <f t="shared" si="6"/>
        <v>0.1171</v>
      </c>
    </row>
    <row r="18" spans="1:14" s="1" customFormat="1" ht="15" customHeight="1">
      <c r="A18" s="27" t="s">
        <v>22</v>
      </c>
      <c r="B18" s="14">
        <v>9237337</v>
      </c>
      <c r="C18" s="15">
        <v>2308578</v>
      </c>
      <c r="D18" s="52">
        <v>0.2499</v>
      </c>
      <c r="E18" s="17">
        <f t="shared" si="0"/>
        <v>44</v>
      </c>
      <c r="F18" s="15">
        <v>1201665</v>
      </c>
      <c r="G18" s="16">
        <v>0.1301</v>
      </c>
      <c r="H18" s="17">
        <f t="shared" si="1"/>
        <v>43</v>
      </c>
      <c r="I18" s="16">
        <f t="shared" si="2"/>
        <v>0.52052172376242</v>
      </c>
      <c r="J18" s="28">
        <f t="shared" si="3"/>
        <v>21</v>
      </c>
      <c r="K18" s="70">
        <f t="shared" si="4"/>
        <v>0.24991813116702358</v>
      </c>
      <c r="L18" s="3">
        <f t="shared" si="5"/>
        <v>0.2499</v>
      </c>
      <c r="M18" s="70">
        <f t="shared" si="7"/>
        <v>0.13008781643454168</v>
      </c>
      <c r="N18" s="3">
        <f t="shared" si="6"/>
        <v>0.1301</v>
      </c>
    </row>
    <row r="19" spans="1:14" s="1" customFormat="1" ht="15" customHeight="1">
      <c r="A19" s="27" t="s">
        <v>23</v>
      </c>
      <c r="B19" s="14">
        <v>2201272</v>
      </c>
      <c r="C19" s="15">
        <v>715935</v>
      </c>
      <c r="D19" s="52">
        <v>0.3252</v>
      </c>
      <c r="E19" s="17">
        <f t="shared" si="0"/>
        <v>13</v>
      </c>
      <c r="F19" s="15">
        <v>372287</v>
      </c>
      <c r="G19" s="16">
        <v>0.1691</v>
      </c>
      <c r="H19" s="17">
        <f t="shared" si="1"/>
        <v>13</v>
      </c>
      <c r="I19" s="16">
        <f t="shared" si="2"/>
        <v>0.5200011174198775</v>
      </c>
      <c r="J19" s="28">
        <f t="shared" si="3"/>
        <v>22</v>
      </c>
      <c r="K19" s="70">
        <f t="shared" si="4"/>
        <v>0.32523695390665036</v>
      </c>
      <c r="L19" s="3">
        <f t="shared" si="5"/>
        <v>0.3252</v>
      </c>
      <c r="M19" s="70">
        <f t="shared" si="7"/>
        <v>0.16912357945769538</v>
      </c>
      <c r="N19" s="3">
        <f t="shared" si="6"/>
        <v>0.1691</v>
      </c>
    </row>
    <row r="20" spans="1:14" s="1" customFormat="1" ht="15" customHeight="1">
      <c r="A20" s="27" t="s">
        <v>24</v>
      </c>
      <c r="B20" s="14">
        <v>1034814</v>
      </c>
      <c r="C20" s="15">
        <v>333008</v>
      </c>
      <c r="D20" s="52">
        <v>0.3218</v>
      </c>
      <c r="E20" s="17">
        <f t="shared" si="0"/>
        <v>15</v>
      </c>
      <c r="F20" s="15">
        <v>174126</v>
      </c>
      <c r="G20" s="16">
        <v>0.1683</v>
      </c>
      <c r="H20" s="17">
        <f t="shared" si="1"/>
        <v>14</v>
      </c>
      <c r="I20" s="16">
        <f t="shared" si="2"/>
        <v>0.5228883390188824</v>
      </c>
      <c r="J20" s="28">
        <f t="shared" si="3"/>
        <v>16</v>
      </c>
      <c r="K20" s="70">
        <f t="shared" si="4"/>
        <v>0.3218046914711243</v>
      </c>
      <c r="L20" s="3">
        <f t="shared" si="5"/>
        <v>0.3218</v>
      </c>
      <c r="M20" s="70">
        <f t="shared" si="7"/>
        <v>0.16826792061182008</v>
      </c>
      <c r="N20" s="3">
        <f t="shared" si="6"/>
        <v>0.1683</v>
      </c>
    </row>
    <row r="21" spans="1:14" s="1" customFormat="1" ht="15" customHeight="1">
      <c r="A21" s="27" t="s">
        <v>25</v>
      </c>
      <c r="B21" s="14">
        <v>1132526</v>
      </c>
      <c r="C21" s="15">
        <v>333660</v>
      </c>
      <c r="D21" s="52">
        <v>0.2946</v>
      </c>
      <c r="E21" s="17">
        <f t="shared" si="0"/>
        <v>32</v>
      </c>
      <c r="F21" s="15">
        <v>170118</v>
      </c>
      <c r="G21" s="16">
        <v>0.1502</v>
      </c>
      <c r="H21" s="17">
        <f t="shared" si="1"/>
        <v>33</v>
      </c>
      <c r="I21" s="16">
        <f t="shared" si="2"/>
        <v>0.5098543427441108</v>
      </c>
      <c r="J21" s="28">
        <f t="shared" si="3"/>
        <v>34</v>
      </c>
      <c r="K21" s="70">
        <f t="shared" si="4"/>
        <v>0.2946157527509302</v>
      </c>
      <c r="L21" s="3">
        <f t="shared" si="5"/>
        <v>0.2946</v>
      </c>
      <c r="M21" s="70">
        <f t="shared" si="7"/>
        <v>0.150211120980887</v>
      </c>
      <c r="N21" s="3">
        <f t="shared" si="6"/>
        <v>0.1502</v>
      </c>
    </row>
    <row r="22" spans="1:14" s="1" customFormat="1" ht="15" customHeight="1">
      <c r="A22" s="27" t="s">
        <v>26</v>
      </c>
      <c r="B22" s="14">
        <v>766863</v>
      </c>
      <c r="C22" s="15">
        <v>232684</v>
      </c>
      <c r="D22" s="52">
        <v>0.3034</v>
      </c>
      <c r="E22" s="17">
        <f t="shared" si="0"/>
        <v>25</v>
      </c>
      <c r="F22" s="15">
        <v>121326</v>
      </c>
      <c r="G22" s="16">
        <v>0.1582</v>
      </c>
      <c r="H22" s="17">
        <f t="shared" si="1"/>
        <v>25</v>
      </c>
      <c r="I22" s="16">
        <f t="shared" si="2"/>
        <v>0.5214196077083083</v>
      </c>
      <c r="J22" s="28">
        <f t="shared" si="3"/>
        <v>20</v>
      </c>
      <c r="K22" s="70">
        <f t="shared" si="4"/>
        <v>0.30342316684988063</v>
      </c>
      <c r="L22" s="3">
        <f t="shared" si="5"/>
        <v>0.3034</v>
      </c>
      <c r="M22" s="70">
        <f t="shared" si="7"/>
        <v>0.15821078862847732</v>
      </c>
      <c r="N22" s="3">
        <f t="shared" si="6"/>
        <v>0.1582</v>
      </c>
    </row>
    <row r="23" spans="1:14" s="1" customFormat="1" ht="15" customHeight="1">
      <c r="A23" s="27" t="s">
        <v>27</v>
      </c>
      <c r="B23" s="14">
        <v>809974</v>
      </c>
      <c r="C23" s="15">
        <v>245884</v>
      </c>
      <c r="D23" s="52">
        <v>0.3036</v>
      </c>
      <c r="E23" s="17">
        <f t="shared" si="0"/>
        <v>24</v>
      </c>
      <c r="F23" s="15">
        <v>128751</v>
      </c>
      <c r="G23" s="16">
        <v>0.159</v>
      </c>
      <c r="H23" s="17">
        <f t="shared" si="1"/>
        <v>23</v>
      </c>
      <c r="I23" s="16">
        <f t="shared" si="2"/>
        <v>0.5236249613638951</v>
      </c>
      <c r="J23" s="28">
        <f t="shared" si="3"/>
        <v>15</v>
      </c>
      <c r="K23" s="70">
        <f t="shared" si="4"/>
        <v>0.30357023805702404</v>
      </c>
      <c r="L23" s="3">
        <f t="shared" si="5"/>
        <v>0.3036</v>
      </c>
      <c r="M23" s="70">
        <f t="shared" si="7"/>
        <v>0.15895695417383768</v>
      </c>
      <c r="N23" s="3">
        <f t="shared" si="6"/>
        <v>0.159</v>
      </c>
    </row>
    <row r="24" spans="1:14" s="1" customFormat="1" ht="15" customHeight="1">
      <c r="A24" s="27" t="s">
        <v>28</v>
      </c>
      <c r="B24" s="14">
        <v>2048011</v>
      </c>
      <c r="C24" s="15">
        <v>646942</v>
      </c>
      <c r="D24" s="52">
        <v>0.3159</v>
      </c>
      <c r="E24" s="17">
        <f t="shared" si="0"/>
        <v>19</v>
      </c>
      <c r="F24" s="15">
        <v>352073</v>
      </c>
      <c r="G24" s="16">
        <v>0.1719</v>
      </c>
      <c r="H24" s="17">
        <f t="shared" si="1"/>
        <v>9</v>
      </c>
      <c r="I24" s="16">
        <f t="shared" si="2"/>
        <v>0.5442110730173648</v>
      </c>
      <c r="J24" s="28">
        <f t="shared" si="3"/>
        <v>1</v>
      </c>
      <c r="K24" s="70">
        <f t="shared" si="4"/>
        <v>0.31588795177369655</v>
      </c>
      <c r="L24" s="3">
        <f t="shared" si="5"/>
        <v>0.3159</v>
      </c>
      <c r="M24" s="70">
        <f t="shared" si="7"/>
        <v>0.17190972118802098</v>
      </c>
      <c r="N24" s="3">
        <f t="shared" si="6"/>
        <v>0.1719</v>
      </c>
    </row>
    <row r="25" spans="1:14" s="1" customFormat="1" ht="15" customHeight="1">
      <c r="A25" s="27" t="s">
        <v>29</v>
      </c>
      <c r="B25" s="14">
        <v>1978742</v>
      </c>
      <c r="C25" s="15">
        <v>593751</v>
      </c>
      <c r="D25" s="52">
        <v>0.3001</v>
      </c>
      <c r="E25" s="17">
        <f t="shared" si="0"/>
        <v>27</v>
      </c>
      <c r="F25" s="15">
        <v>307534</v>
      </c>
      <c r="G25" s="16">
        <v>0.1554</v>
      </c>
      <c r="H25" s="17">
        <f t="shared" si="1"/>
        <v>27</v>
      </c>
      <c r="I25" s="16">
        <f t="shared" si="2"/>
        <v>0.5179511276612587</v>
      </c>
      <c r="J25" s="28">
        <f t="shared" si="3"/>
        <v>27</v>
      </c>
      <c r="K25" s="70">
        <f t="shared" si="4"/>
        <v>0.3000648897127569</v>
      </c>
      <c r="L25" s="3">
        <f t="shared" si="5"/>
        <v>0.3001</v>
      </c>
      <c r="M25" s="70">
        <f t="shared" si="7"/>
        <v>0.15541894799827366</v>
      </c>
      <c r="N25" s="3">
        <f t="shared" si="6"/>
        <v>0.1554</v>
      </c>
    </row>
    <row r="26" spans="1:14" s="1" customFormat="1" ht="15" customHeight="1">
      <c r="A26" s="27" t="s">
        <v>30</v>
      </c>
      <c r="B26" s="14">
        <v>3633202</v>
      </c>
      <c r="C26" s="15">
        <v>1084282</v>
      </c>
      <c r="D26" s="52">
        <v>0.2984</v>
      </c>
      <c r="E26" s="17">
        <f t="shared" si="0"/>
        <v>28</v>
      </c>
      <c r="F26" s="15">
        <v>561807</v>
      </c>
      <c r="G26" s="16">
        <v>0.1546</v>
      </c>
      <c r="H26" s="17">
        <f t="shared" si="1"/>
        <v>28</v>
      </c>
      <c r="I26" s="16">
        <f t="shared" si="2"/>
        <v>0.5181373480330763</v>
      </c>
      <c r="J26" s="28">
        <f t="shared" si="3"/>
        <v>25</v>
      </c>
      <c r="K26" s="70">
        <f t="shared" si="4"/>
        <v>0.2984370260723186</v>
      </c>
      <c r="L26" s="3">
        <f t="shared" si="5"/>
        <v>0.2984</v>
      </c>
      <c r="M26" s="70">
        <f t="shared" si="7"/>
        <v>0.15463136924398918</v>
      </c>
      <c r="N26" s="3">
        <f t="shared" si="6"/>
        <v>0.1546</v>
      </c>
    </row>
    <row r="27" spans="1:14" s="1" customFormat="1" ht="15" customHeight="1">
      <c r="A27" s="27" t="s">
        <v>31</v>
      </c>
      <c r="B27" s="14">
        <v>7542415</v>
      </c>
      <c r="C27" s="15">
        <v>1864603</v>
      </c>
      <c r="D27" s="52">
        <v>0.2472</v>
      </c>
      <c r="E27" s="17">
        <f t="shared" si="0"/>
        <v>45</v>
      </c>
      <c r="F27" s="15">
        <v>957814</v>
      </c>
      <c r="G27" s="16">
        <v>0.127</v>
      </c>
      <c r="H27" s="17">
        <f t="shared" si="1"/>
        <v>45</v>
      </c>
      <c r="I27" s="16">
        <f t="shared" si="2"/>
        <v>0.5136825372478753</v>
      </c>
      <c r="J27" s="28">
        <f t="shared" si="3"/>
        <v>32</v>
      </c>
      <c r="K27" s="70">
        <f t="shared" si="4"/>
        <v>0.24721564644745747</v>
      </c>
      <c r="L27" s="3">
        <f t="shared" si="5"/>
        <v>0.2472</v>
      </c>
      <c r="M27" s="70">
        <f t="shared" si="7"/>
        <v>0.12699036051450363</v>
      </c>
      <c r="N27" s="3">
        <f t="shared" si="6"/>
        <v>0.127</v>
      </c>
    </row>
    <row r="28" spans="1:14" s="1" customFormat="1" ht="15" customHeight="1">
      <c r="A28" s="27" t="s">
        <v>32</v>
      </c>
      <c r="B28" s="14">
        <v>1770254</v>
      </c>
      <c r="C28" s="15">
        <v>522073</v>
      </c>
      <c r="D28" s="52">
        <v>0.2949</v>
      </c>
      <c r="E28" s="17">
        <f t="shared" si="0"/>
        <v>31</v>
      </c>
      <c r="F28" s="15">
        <v>273503</v>
      </c>
      <c r="G28" s="16">
        <v>0.1545</v>
      </c>
      <c r="H28" s="17">
        <f t="shared" si="1"/>
        <v>29</v>
      </c>
      <c r="I28" s="16">
        <f t="shared" si="2"/>
        <v>0.5238788445294049</v>
      </c>
      <c r="J28" s="28">
        <f t="shared" si="3"/>
        <v>12</v>
      </c>
      <c r="K28" s="70">
        <f t="shared" si="4"/>
        <v>0.2949141761577717</v>
      </c>
      <c r="L28" s="3">
        <f t="shared" si="5"/>
        <v>0.2949</v>
      </c>
      <c r="M28" s="70">
        <f t="shared" si="7"/>
        <v>0.15449929784087482</v>
      </c>
      <c r="N28" s="3">
        <f t="shared" si="6"/>
        <v>0.1545</v>
      </c>
    </row>
    <row r="29" spans="1:14" s="1" customFormat="1" ht="15" customHeight="1">
      <c r="A29" s="27" t="s">
        <v>33</v>
      </c>
      <c r="B29" s="14">
        <v>1413610</v>
      </c>
      <c r="C29" s="15">
        <v>365311</v>
      </c>
      <c r="D29" s="52">
        <v>0.2584</v>
      </c>
      <c r="E29" s="17">
        <f t="shared" si="0"/>
        <v>43</v>
      </c>
      <c r="F29" s="15">
        <v>182545</v>
      </c>
      <c r="G29" s="16">
        <v>0.1291</v>
      </c>
      <c r="H29" s="17">
        <f t="shared" si="1"/>
        <v>44</v>
      </c>
      <c r="I29" s="16">
        <f t="shared" si="2"/>
        <v>0.4996975180052065</v>
      </c>
      <c r="J29" s="28">
        <f t="shared" si="3"/>
        <v>44</v>
      </c>
      <c r="K29" s="70">
        <f t="shared" si="4"/>
        <v>0.2584241763994312</v>
      </c>
      <c r="L29" s="3">
        <f t="shared" si="5"/>
        <v>0.2584</v>
      </c>
      <c r="M29" s="70">
        <f t="shared" si="7"/>
        <v>0.12913391953933545</v>
      </c>
      <c r="N29" s="3">
        <f t="shared" si="6"/>
        <v>0.1291</v>
      </c>
    </row>
    <row r="30" spans="1:14" s="1" customFormat="1" ht="15" customHeight="1">
      <c r="A30" s="27" t="s">
        <v>34</v>
      </c>
      <c r="B30" s="14">
        <v>2578087</v>
      </c>
      <c r="C30" s="15">
        <v>734493</v>
      </c>
      <c r="D30" s="52">
        <v>0.2849</v>
      </c>
      <c r="E30" s="17">
        <f t="shared" si="0"/>
        <v>36</v>
      </c>
      <c r="F30" s="15">
        <v>384663</v>
      </c>
      <c r="G30" s="16">
        <v>0.1492</v>
      </c>
      <c r="H30" s="17">
        <f t="shared" si="1"/>
        <v>34</v>
      </c>
      <c r="I30" s="16">
        <f t="shared" si="2"/>
        <v>0.5237122749978557</v>
      </c>
      <c r="J30" s="28">
        <f t="shared" si="3"/>
        <v>14</v>
      </c>
      <c r="K30" s="70">
        <f t="shared" si="4"/>
        <v>0.2848984537759975</v>
      </c>
      <c r="L30" s="3">
        <f t="shared" si="5"/>
        <v>0.2849</v>
      </c>
      <c r="M30" s="70">
        <f t="shared" si="7"/>
        <v>0.14920481737039906</v>
      </c>
      <c r="N30" s="3">
        <f t="shared" si="6"/>
        <v>0.1492</v>
      </c>
    </row>
    <row r="31" spans="1:14" s="1" customFormat="1" ht="15" customHeight="1">
      <c r="A31" s="27" t="s">
        <v>35</v>
      </c>
      <c r="B31" s="14">
        <v>8837685</v>
      </c>
      <c r="C31" s="15">
        <v>2361723</v>
      </c>
      <c r="D31" s="52">
        <v>0.2672</v>
      </c>
      <c r="E31" s="17">
        <f t="shared" si="0"/>
        <v>41</v>
      </c>
      <c r="F31" s="15">
        <v>1243742</v>
      </c>
      <c r="G31" s="16">
        <v>0.1407</v>
      </c>
      <c r="H31" s="17">
        <f t="shared" si="1"/>
        <v>37</v>
      </c>
      <c r="I31" s="16">
        <f t="shared" si="2"/>
        <v>0.526624841270547</v>
      </c>
      <c r="J31" s="28">
        <f t="shared" si="3"/>
        <v>11</v>
      </c>
      <c r="K31" s="70">
        <f t="shared" si="4"/>
        <v>0.26723321774876563</v>
      </c>
      <c r="L31" s="3">
        <f t="shared" si="5"/>
        <v>0.2672</v>
      </c>
      <c r="M31" s="70">
        <f t="shared" si="7"/>
        <v>0.14073165087916123</v>
      </c>
      <c r="N31" s="3">
        <f t="shared" si="6"/>
        <v>0.1407</v>
      </c>
    </row>
    <row r="32" spans="1:14" s="1" customFormat="1" ht="15" customHeight="1">
      <c r="A32" s="27" t="s">
        <v>36</v>
      </c>
      <c r="B32" s="14">
        <v>5465002</v>
      </c>
      <c r="C32" s="15">
        <v>1546543</v>
      </c>
      <c r="D32" s="52">
        <v>0.283</v>
      </c>
      <c r="E32" s="17">
        <f t="shared" si="0"/>
        <v>37</v>
      </c>
      <c r="F32" s="15">
        <v>801170</v>
      </c>
      <c r="G32" s="16">
        <v>0.1466</v>
      </c>
      <c r="H32" s="17">
        <f t="shared" si="1"/>
        <v>35</v>
      </c>
      <c r="I32" s="16">
        <f t="shared" si="2"/>
        <v>0.5180392656395587</v>
      </c>
      <c r="J32" s="28">
        <f t="shared" si="3"/>
        <v>26</v>
      </c>
      <c r="K32" s="70">
        <f t="shared" si="4"/>
        <v>0.2829903813392932</v>
      </c>
      <c r="L32" s="3">
        <f t="shared" si="5"/>
        <v>0.283</v>
      </c>
      <c r="M32" s="70">
        <f t="shared" si="7"/>
        <v>0.14660012933206612</v>
      </c>
      <c r="N32" s="3">
        <f t="shared" si="6"/>
        <v>0.1466</v>
      </c>
    </row>
    <row r="33" spans="1:14" s="1" customFormat="1" ht="15" customHeight="1">
      <c r="A33" s="27" t="s">
        <v>37</v>
      </c>
      <c r="B33" s="14">
        <v>1324473</v>
      </c>
      <c r="C33" s="15">
        <v>414576</v>
      </c>
      <c r="D33" s="52">
        <v>0.313</v>
      </c>
      <c r="E33" s="17">
        <f t="shared" si="0"/>
        <v>20</v>
      </c>
      <c r="F33" s="15">
        <v>214659</v>
      </c>
      <c r="G33" s="16">
        <v>0.1621</v>
      </c>
      <c r="H33" s="17">
        <f t="shared" si="1"/>
        <v>21</v>
      </c>
      <c r="I33" s="16">
        <f t="shared" si="2"/>
        <v>0.5177796109760333</v>
      </c>
      <c r="J33" s="28">
        <f t="shared" si="3"/>
        <v>28</v>
      </c>
      <c r="K33" s="70">
        <f t="shared" si="4"/>
        <v>0.3130120432806105</v>
      </c>
      <c r="L33" s="3">
        <f t="shared" si="5"/>
        <v>0.313</v>
      </c>
      <c r="M33" s="70">
        <f t="shared" si="7"/>
        <v>0.1620712540006478</v>
      </c>
      <c r="N33" s="3">
        <f t="shared" si="6"/>
        <v>0.1621</v>
      </c>
    </row>
    <row r="34" spans="1:14" s="1" customFormat="1" ht="15" customHeight="1">
      <c r="A34" s="27" t="s">
        <v>38</v>
      </c>
      <c r="B34" s="14">
        <v>922584</v>
      </c>
      <c r="C34" s="15">
        <v>305500</v>
      </c>
      <c r="D34" s="52">
        <v>0.3311</v>
      </c>
      <c r="E34" s="17">
        <f t="shared" si="0"/>
        <v>9</v>
      </c>
      <c r="F34" s="15">
        <v>162676</v>
      </c>
      <c r="G34" s="16">
        <v>0.1763</v>
      </c>
      <c r="H34" s="17">
        <f t="shared" si="1"/>
        <v>7</v>
      </c>
      <c r="I34" s="16">
        <f t="shared" si="2"/>
        <v>0.5324909983633388</v>
      </c>
      <c r="J34" s="28">
        <f t="shared" si="3"/>
        <v>4</v>
      </c>
      <c r="K34" s="70">
        <f t="shared" si="4"/>
        <v>0.33113515950851086</v>
      </c>
      <c r="L34" s="3">
        <f t="shared" si="5"/>
        <v>0.3311</v>
      </c>
      <c r="M34" s="70">
        <f t="shared" si="7"/>
        <v>0.1763264916798904</v>
      </c>
      <c r="N34" s="3">
        <f t="shared" si="6"/>
        <v>0.1763</v>
      </c>
    </row>
    <row r="35" spans="1:14" s="1" customFormat="1" ht="15" customHeight="1">
      <c r="A35" s="27" t="s">
        <v>39</v>
      </c>
      <c r="B35" s="14">
        <v>553407</v>
      </c>
      <c r="C35" s="15">
        <v>177046</v>
      </c>
      <c r="D35" s="52">
        <v>0.3199</v>
      </c>
      <c r="E35" s="17">
        <f t="shared" si="0"/>
        <v>16</v>
      </c>
      <c r="F35" s="15">
        <v>92475</v>
      </c>
      <c r="G35" s="16">
        <v>0.1671</v>
      </c>
      <c r="H35" s="17">
        <f t="shared" si="1"/>
        <v>16</v>
      </c>
      <c r="I35" s="16">
        <f t="shared" si="2"/>
        <v>0.5223218824486292</v>
      </c>
      <c r="J35" s="28">
        <f t="shared" si="3"/>
        <v>18</v>
      </c>
      <c r="K35" s="70">
        <f t="shared" si="4"/>
        <v>0.3199200588355406</v>
      </c>
      <c r="L35" s="3">
        <f t="shared" si="5"/>
        <v>0.3199</v>
      </c>
      <c r="M35" s="70">
        <f t="shared" si="7"/>
        <v>0.16710124736405574</v>
      </c>
      <c r="N35" s="3">
        <f t="shared" si="6"/>
        <v>0.1671</v>
      </c>
    </row>
    <row r="36" spans="1:14" s="1" customFormat="1" ht="15" customHeight="1">
      <c r="A36" s="27" t="s">
        <v>40</v>
      </c>
      <c r="B36" s="14">
        <v>671126</v>
      </c>
      <c r="C36" s="15">
        <v>227881</v>
      </c>
      <c r="D36" s="52">
        <v>0.3396</v>
      </c>
      <c r="E36" s="17">
        <f t="shared" si="0"/>
        <v>4</v>
      </c>
      <c r="F36" s="15">
        <v>122490</v>
      </c>
      <c r="G36" s="16">
        <v>0.1825</v>
      </c>
      <c r="H36" s="17">
        <f t="shared" si="1"/>
        <v>3</v>
      </c>
      <c r="I36" s="16">
        <f t="shared" si="2"/>
        <v>0.5375173884615216</v>
      </c>
      <c r="J36" s="28">
        <f t="shared" si="3"/>
        <v>2</v>
      </c>
      <c r="K36" s="70">
        <f t="shared" si="4"/>
        <v>0.33955024838852915</v>
      </c>
      <c r="L36" s="3">
        <f t="shared" si="5"/>
        <v>0.3396</v>
      </c>
      <c r="M36" s="70">
        <f t="shared" si="7"/>
        <v>0.18251416276526317</v>
      </c>
      <c r="N36" s="3">
        <f t="shared" si="6"/>
        <v>0.1825</v>
      </c>
    </row>
    <row r="37" spans="1:14" s="1" customFormat="1" ht="15" customHeight="1">
      <c r="A37" s="27" t="s">
        <v>41</v>
      </c>
      <c r="B37" s="14">
        <v>1888432</v>
      </c>
      <c r="C37" s="15">
        <v>557991</v>
      </c>
      <c r="D37" s="52">
        <v>0.2955</v>
      </c>
      <c r="E37" s="17">
        <f t="shared" si="0"/>
        <v>30</v>
      </c>
      <c r="F37" s="15">
        <v>296659</v>
      </c>
      <c r="G37" s="16">
        <v>0.1571</v>
      </c>
      <c r="H37" s="17">
        <f t="shared" si="1"/>
        <v>26</v>
      </c>
      <c r="I37" s="16">
        <f t="shared" si="2"/>
        <v>0.5316555284941872</v>
      </c>
      <c r="J37" s="28">
        <f t="shared" si="3"/>
        <v>5</v>
      </c>
      <c r="K37" s="70">
        <f t="shared" si="4"/>
        <v>0.29547847102781566</v>
      </c>
      <c r="L37" s="3">
        <f t="shared" si="5"/>
        <v>0.2955</v>
      </c>
      <c r="M37" s="70">
        <f t="shared" si="7"/>
        <v>0.15709276267294772</v>
      </c>
      <c r="N37" s="3">
        <f t="shared" si="6"/>
        <v>0.1571</v>
      </c>
    </row>
    <row r="38" spans="1:14" s="1" customFormat="1" ht="15" customHeight="1">
      <c r="A38" s="27" t="s">
        <v>42</v>
      </c>
      <c r="B38" s="14">
        <v>2799702</v>
      </c>
      <c r="C38" s="15">
        <v>811931</v>
      </c>
      <c r="D38" s="52">
        <v>0.29</v>
      </c>
      <c r="E38" s="17">
        <f t="shared" si="0"/>
        <v>34</v>
      </c>
      <c r="F38" s="15">
        <v>422028</v>
      </c>
      <c r="G38" s="16">
        <v>0.1507</v>
      </c>
      <c r="H38" s="17">
        <f t="shared" si="1"/>
        <v>32</v>
      </c>
      <c r="I38" s="16">
        <f t="shared" si="2"/>
        <v>0.5197830850158449</v>
      </c>
      <c r="J38" s="28">
        <f t="shared" si="3"/>
        <v>23</v>
      </c>
      <c r="K38" s="70">
        <f t="shared" si="4"/>
        <v>0.29000622209077964</v>
      </c>
      <c r="L38" s="3">
        <f t="shared" si="5"/>
        <v>0.29</v>
      </c>
      <c r="M38" s="70">
        <f t="shared" si="7"/>
        <v>0.15074032879213572</v>
      </c>
      <c r="N38" s="3">
        <f t="shared" si="6"/>
        <v>0.1507</v>
      </c>
    </row>
    <row r="39" spans="1:14" s="1" customFormat="1" ht="15" customHeight="1">
      <c r="A39" s="27" t="s">
        <v>43</v>
      </c>
      <c r="B39" s="14">
        <v>1342059</v>
      </c>
      <c r="C39" s="15">
        <v>459957</v>
      </c>
      <c r="D39" s="52">
        <v>0.3427</v>
      </c>
      <c r="E39" s="17">
        <f t="shared" si="0"/>
        <v>3</v>
      </c>
      <c r="F39" s="15">
        <v>242944</v>
      </c>
      <c r="G39" s="16">
        <v>0.181</v>
      </c>
      <c r="H39" s="17">
        <f t="shared" si="1"/>
        <v>4</v>
      </c>
      <c r="I39" s="16">
        <f t="shared" si="2"/>
        <v>0.5281885045776018</v>
      </c>
      <c r="J39" s="28">
        <f t="shared" si="3"/>
        <v>10</v>
      </c>
      <c r="K39" s="70">
        <f t="shared" si="4"/>
        <v>0.34272487275149605</v>
      </c>
      <c r="L39" s="3">
        <f t="shared" si="5"/>
        <v>0.3427</v>
      </c>
      <c r="M39" s="70">
        <f t="shared" si="7"/>
        <v>0.18102333802016154</v>
      </c>
      <c r="N39" s="3">
        <f t="shared" si="6"/>
        <v>0.181</v>
      </c>
    </row>
    <row r="40" spans="1:14" s="1" customFormat="1" ht="15" customHeight="1">
      <c r="A40" s="27" t="s">
        <v>44</v>
      </c>
      <c r="B40" s="14">
        <v>719559</v>
      </c>
      <c r="C40" s="15">
        <v>238346</v>
      </c>
      <c r="D40" s="52">
        <v>0.3312</v>
      </c>
      <c r="E40" s="17">
        <f t="shared" si="0"/>
        <v>8</v>
      </c>
      <c r="F40" s="15">
        <v>122672</v>
      </c>
      <c r="G40" s="16">
        <v>0.1705</v>
      </c>
      <c r="H40" s="17">
        <f t="shared" si="1"/>
        <v>10</v>
      </c>
      <c r="I40" s="16">
        <f t="shared" si="2"/>
        <v>0.5146803386673156</v>
      </c>
      <c r="J40" s="28">
        <f t="shared" si="3"/>
        <v>31</v>
      </c>
      <c r="K40" s="70">
        <f t="shared" si="4"/>
        <v>0.3312389949955459</v>
      </c>
      <c r="L40" s="3">
        <f t="shared" si="5"/>
        <v>0.3312</v>
      </c>
      <c r="M40" s="70">
        <f t="shared" si="7"/>
        <v>0.17048219812412882</v>
      </c>
      <c r="N40" s="3">
        <f t="shared" si="6"/>
        <v>0.1705</v>
      </c>
    </row>
    <row r="41" spans="1:14" s="1" customFormat="1" ht="15" customHeight="1">
      <c r="A41" s="27" t="s">
        <v>45</v>
      </c>
      <c r="B41" s="14">
        <v>950244</v>
      </c>
      <c r="C41" s="15">
        <v>296533</v>
      </c>
      <c r="D41" s="52">
        <v>0.3121</v>
      </c>
      <c r="E41" s="17">
        <f t="shared" si="0"/>
        <v>22</v>
      </c>
      <c r="F41" s="15">
        <v>152901</v>
      </c>
      <c r="G41" s="16">
        <v>0.1609</v>
      </c>
      <c r="H41" s="17">
        <f t="shared" si="1"/>
        <v>22</v>
      </c>
      <c r="I41" s="16">
        <f t="shared" si="2"/>
        <v>0.5156289519210341</v>
      </c>
      <c r="J41" s="28">
        <f t="shared" si="3"/>
        <v>29</v>
      </c>
      <c r="K41" s="70">
        <f t="shared" si="4"/>
        <v>0.31205984989118585</v>
      </c>
      <c r="L41" s="3">
        <f t="shared" si="5"/>
        <v>0.3121</v>
      </c>
      <c r="M41" s="70">
        <f t="shared" si="7"/>
        <v>0.16090709333602737</v>
      </c>
      <c r="N41" s="3">
        <f t="shared" si="6"/>
        <v>0.1609</v>
      </c>
    </row>
    <row r="42" spans="1:14" s="1" customFormat="1" ht="15" customHeight="1">
      <c r="A42" s="27" t="s">
        <v>46</v>
      </c>
      <c r="B42" s="14">
        <v>1334841</v>
      </c>
      <c r="C42" s="15">
        <v>434279</v>
      </c>
      <c r="D42" s="52">
        <v>0.3253</v>
      </c>
      <c r="E42" s="17">
        <f t="shared" si="0"/>
        <v>12</v>
      </c>
      <c r="F42" s="15">
        <v>226536</v>
      </c>
      <c r="G42" s="16">
        <v>0.1697</v>
      </c>
      <c r="H42" s="17">
        <f t="shared" si="1"/>
        <v>12</v>
      </c>
      <c r="I42" s="16">
        <f t="shared" si="2"/>
        <v>0.5216370121511748</v>
      </c>
      <c r="J42" s="28">
        <f t="shared" si="3"/>
        <v>19</v>
      </c>
      <c r="K42" s="70">
        <f t="shared" si="4"/>
        <v>0.3253413702455948</v>
      </c>
      <c r="L42" s="3">
        <f t="shared" si="5"/>
        <v>0.3253</v>
      </c>
      <c r="M42" s="70">
        <f t="shared" si="7"/>
        <v>0.16971010030408115</v>
      </c>
      <c r="N42" s="3">
        <f t="shared" si="6"/>
        <v>0.1697</v>
      </c>
    </row>
    <row r="43" spans="1:14" s="1" customFormat="1" ht="15" customHeight="1">
      <c r="A43" s="27" t="s">
        <v>47</v>
      </c>
      <c r="B43" s="14">
        <v>691527</v>
      </c>
      <c r="C43" s="15">
        <v>241787</v>
      </c>
      <c r="D43" s="52">
        <v>0.3496</v>
      </c>
      <c r="E43" s="17">
        <f t="shared" si="0"/>
        <v>2</v>
      </c>
      <c r="F43" s="15">
        <v>129793</v>
      </c>
      <c r="G43" s="16">
        <v>0.1877</v>
      </c>
      <c r="H43" s="17">
        <f t="shared" si="1"/>
        <v>2</v>
      </c>
      <c r="I43" s="16">
        <f t="shared" si="2"/>
        <v>0.5368071897992861</v>
      </c>
      <c r="J43" s="28">
        <f t="shared" si="3"/>
        <v>3</v>
      </c>
      <c r="K43" s="70">
        <f t="shared" si="4"/>
        <v>0.34964216870780174</v>
      </c>
      <c r="L43" s="3">
        <f t="shared" si="5"/>
        <v>0.3496</v>
      </c>
      <c r="M43" s="70">
        <f t="shared" si="7"/>
        <v>0.18769043001936295</v>
      </c>
      <c r="N43" s="3">
        <f t="shared" si="6"/>
        <v>0.1877</v>
      </c>
    </row>
    <row r="44" spans="1:14" s="1" customFormat="1" ht="15" customHeight="1">
      <c r="A44" s="27" t="s">
        <v>48</v>
      </c>
      <c r="B44" s="14">
        <v>5135214</v>
      </c>
      <c r="C44" s="15">
        <v>1395142</v>
      </c>
      <c r="D44" s="52">
        <v>0.2717</v>
      </c>
      <c r="E44" s="17">
        <f t="shared" si="0"/>
        <v>39</v>
      </c>
      <c r="F44" s="15">
        <v>699717</v>
      </c>
      <c r="G44" s="16">
        <v>0.1363</v>
      </c>
      <c r="H44" s="17">
        <f t="shared" si="1"/>
        <v>41</v>
      </c>
      <c r="I44" s="16">
        <f t="shared" si="2"/>
        <v>0.5015381946783911</v>
      </c>
      <c r="J44" s="28">
        <f t="shared" si="3"/>
        <v>41</v>
      </c>
      <c r="K44" s="70">
        <f t="shared" si="4"/>
        <v>0.27168137491446315</v>
      </c>
      <c r="L44" s="3">
        <f t="shared" si="5"/>
        <v>0.2717</v>
      </c>
      <c r="M44" s="70">
        <f t="shared" si="7"/>
        <v>0.136258586302343</v>
      </c>
      <c r="N44" s="3">
        <f t="shared" si="6"/>
        <v>0.1363</v>
      </c>
    </row>
    <row r="45" spans="1:14" s="1" customFormat="1" ht="15" customHeight="1">
      <c r="A45" s="27" t="s">
        <v>49</v>
      </c>
      <c r="B45" s="14">
        <v>811442</v>
      </c>
      <c r="C45" s="15">
        <v>246061</v>
      </c>
      <c r="D45" s="52">
        <v>0.3032</v>
      </c>
      <c r="E45" s="17">
        <f t="shared" si="0"/>
        <v>26</v>
      </c>
      <c r="F45" s="15">
        <v>125245</v>
      </c>
      <c r="G45" s="16">
        <v>0.1543</v>
      </c>
      <c r="H45" s="17">
        <f t="shared" si="1"/>
        <v>30</v>
      </c>
      <c r="I45" s="16">
        <f t="shared" si="2"/>
        <v>0.5089998008623878</v>
      </c>
      <c r="J45" s="28">
        <f t="shared" si="3"/>
        <v>37</v>
      </c>
      <c r="K45" s="70">
        <f t="shared" si="4"/>
        <v>0.3032391717461014</v>
      </c>
      <c r="L45" s="3">
        <f t="shared" si="5"/>
        <v>0.3032</v>
      </c>
      <c r="M45" s="70">
        <f t="shared" si="7"/>
        <v>0.154348678032441</v>
      </c>
      <c r="N45" s="3">
        <f t="shared" si="6"/>
        <v>0.1543</v>
      </c>
    </row>
    <row r="46" spans="1:14" s="1" customFormat="1" ht="15" customHeight="1">
      <c r="A46" s="27" t="s">
        <v>50</v>
      </c>
      <c r="B46" s="14">
        <v>1312317</v>
      </c>
      <c r="C46" s="15">
        <v>430353</v>
      </c>
      <c r="D46" s="52">
        <v>0.3279</v>
      </c>
      <c r="E46" s="17">
        <f t="shared" si="0"/>
        <v>11</v>
      </c>
      <c r="F46" s="15">
        <v>220086</v>
      </c>
      <c r="G46" s="16">
        <v>0.1677</v>
      </c>
      <c r="H46" s="17">
        <f t="shared" si="1"/>
        <v>15</v>
      </c>
      <c r="I46" s="16">
        <f t="shared" si="2"/>
        <v>0.5114080766254679</v>
      </c>
      <c r="J46" s="28">
        <f t="shared" si="3"/>
        <v>33</v>
      </c>
      <c r="K46" s="70">
        <f t="shared" si="4"/>
        <v>0.32793372333056725</v>
      </c>
      <c r="L46" s="3">
        <f t="shared" si="5"/>
        <v>0.3279</v>
      </c>
      <c r="M46" s="70">
        <f t="shared" si="7"/>
        <v>0.16770795470911373</v>
      </c>
      <c r="N46" s="3">
        <f t="shared" si="6"/>
        <v>0.1677</v>
      </c>
    </row>
    <row r="47" spans="1:14" s="1" customFormat="1" ht="15" customHeight="1">
      <c r="A47" s="27" t="s">
        <v>51</v>
      </c>
      <c r="B47" s="14">
        <v>1738301</v>
      </c>
      <c r="C47" s="15">
        <v>540538</v>
      </c>
      <c r="D47" s="52">
        <v>0.311</v>
      </c>
      <c r="E47" s="17">
        <f t="shared" si="0"/>
        <v>23</v>
      </c>
      <c r="F47" s="15">
        <v>282460</v>
      </c>
      <c r="G47" s="16">
        <v>0.1625</v>
      </c>
      <c r="H47" s="17">
        <f t="shared" si="1"/>
        <v>19</v>
      </c>
      <c r="I47" s="16">
        <f t="shared" si="2"/>
        <v>0.5225534560012433</v>
      </c>
      <c r="J47" s="28">
        <f t="shared" si="3"/>
        <v>17</v>
      </c>
      <c r="K47" s="70">
        <f t="shared" si="4"/>
        <v>0.31095765347888543</v>
      </c>
      <c r="L47" s="3">
        <f t="shared" si="5"/>
        <v>0.311</v>
      </c>
      <c r="M47" s="70">
        <f t="shared" si="7"/>
        <v>0.1624919964954286</v>
      </c>
      <c r="N47" s="3">
        <f t="shared" si="6"/>
        <v>0.1625</v>
      </c>
    </row>
    <row r="48" spans="1:14" s="1" customFormat="1" ht="15" customHeight="1">
      <c r="A48" s="27" t="s">
        <v>52</v>
      </c>
      <c r="B48" s="14">
        <v>1123852</v>
      </c>
      <c r="C48" s="15">
        <v>369192</v>
      </c>
      <c r="D48" s="52">
        <v>0.3285</v>
      </c>
      <c r="E48" s="17">
        <f t="shared" si="0"/>
        <v>10</v>
      </c>
      <c r="F48" s="15">
        <v>193392</v>
      </c>
      <c r="G48" s="16">
        <v>0.1721</v>
      </c>
      <c r="H48" s="17">
        <f t="shared" si="1"/>
        <v>8</v>
      </c>
      <c r="I48" s="16">
        <f t="shared" si="2"/>
        <v>0.5238250016251706</v>
      </c>
      <c r="J48" s="28">
        <f t="shared" si="3"/>
        <v>13</v>
      </c>
      <c r="K48" s="70">
        <f t="shared" si="4"/>
        <v>0.3285058886757331</v>
      </c>
      <c r="L48" s="3">
        <f t="shared" si="5"/>
        <v>0.3285</v>
      </c>
      <c r="M48" s="70">
        <f t="shared" si="7"/>
        <v>0.17207959766944403</v>
      </c>
      <c r="N48" s="3">
        <f t="shared" si="6"/>
        <v>0.1721</v>
      </c>
    </row>
    <row r="49" spans="1:14" s="1" customFormat="1" ht="15" customHeight="1">
      <c r="A49" s="27" t="s">
        <v>53</v>
      </c>
      <c r="B49" s="14">
        <v>1069576</v>
      </c>
      <c r="C49" s="15">
        <v>344543</v>
      </c>
      <c r="D49" s="52">
        <v>0.3221</v>
      </c>
      <c r="E49" s="17">
        <f t="shared" si="0"/>
        <v>14</v>
      </c>
      <c r="F49" s="15">
        <v>177484</v>
      </c>
      <c r="G49" s="16">
        <v>0.1659</v>
      </c>
      <c r="H49" s="17">
        <f t="shared" si="1"/>
        <v>17</v>
      </c>
      <c r="I49" s="16">
        <f t="shared" si="2"/>
        <v>0.5151287357456108</v>
      </c>
      <c r="J49" s="28">
        <f t="shared" si="3"/>
        <v>30</v>
      </c>
      <c r="K49" s="70">
        <f t="shared" si="4"/>
        <v>0.3221304516930073</v>
      </c>
      <c r="L49" s="3">
        <f t="shared" si="5"/>
        <v>0.3221</v>
      </c>
      <c r="M49" s="70">
        <f t="shared" si="7"/>
        <v>0.16593865232578142</v>
      </c>
      <c r="N49" s="3">
        <f t="shared" si="6"/>
        <v>0.1659</v>
      </c>
    </row>
    <row r="50" spans="1:14" s="1" customFormat="1" ht="15" customHeight="1">
      <c r="A50" s="27" t="s">
        <v>54</v>
      </c>
      <c r="B50" s="14">
        <v>1588256</v>
      </c>
      <c r="C50" s="15">
        <v>505891</v>
      </c>
      <c r="D50" s="52">
        <v>0.3185</v>
      </c>
      <c r="E50" s="17">
        <f t="shared" si="0"/>
        <v>17</v>
      </c>
      <c r="F50" s="15">
        <v>262354</v>
      </c>
      <c r="G50" s="16">
        <v>0.1652</v>
      </c>
      <c r="H50" s="17">
        <f t="shared" si="1"/>
        <v>18</v>
      </c>
      <c r="I50" s="16">
        <f t="shared" si="2"/>
        <v>0.518597879780427</v>
      </c>
      <c r="J50" s="28">
        <f t="shared" si="3"/>
        <v>24</v>
      </c>
      <c r="K50" s="70">
        <f t="shared" si="4"/>
        <v>0.31851981040839766</v>
      </c>
      <c r="L50" s="3">
        <f t="shared" si="5"/>
        <v>0.3185</v>
      </c>
      <c r="M50" s="70">
        <f t="shared" si="7"/>
        <v>0.1651836983458586</v>
      </c>
      <c r="N50" s="3">
        <f t="shared" si="6"/>
        <v>0.1652</v>
      </c>
    </row>
    <row r="51" spans="1:14" s="1" customFormat="1" ht="15" customHeight="1" thickBot="1">
      <c r="A51" s="29" t="s">
        <v>55</v>
      </c>
      <c r="B51" s="18">
        <v>1467480</v>
      </c>
      <c r="C51" s="19">
        <v>324708</v>
      </c>
      <c r="D51" s="54">
        <v>0.2213</v>
      </c>
      <c r="E51" s="21">
        <f t="shared" si="0"/>
        <v>46</v>
      </c>
      <c r="F51" s="19">
        <v>155559</v>
      </c>
      <c r="G51" s="20">
        <v>0.106</v>
      </c>
      <c r="H51" s="21">
        <f t="shared" si="1"/>
        <v>47</v>
      </c>
      <c r="I51" s="20">
        <f t="shared" si="2"/>
        <v>0.4790735060423519</v>
      </c>
      <c r="J51" s="30">
        <f t="shared" si="3"/>
        <v>47</v>
      </c>
      <c r="K51" s="70">
        <f t="shared" si="4"/>
        <v>0.22126911440019625</v>
      </c>
      <c r="L51" s="3">
        <f t="shared" si="5"/>
        <v>0.2213</v>
      </c>
      <c r="M51" s="70">
        <f t="shared" si="7"/>
        <v>0.10600417041458828</v>
      </c>
      <c r="N51" s="3">
        <f t="shared" si="6"/>
        <v>0.106</v>
      </c>
    </row>
    <row r="52" spans="1:14" s="1" customFormat="1" ht="15" customHeight="1" thickBot="1" thickTop="1">
      <c r="A52" s="31" t="s">
        <v>2</v>
      </c>
      <c r="B52" s="38">
        <v>126146099</v>
      </c>
      <c r="C52" s="39">
        <f>SUM(C5:C51)</f>
        <v>35335805</v>
      </c>
      <c r="D52" s="40">
        <v>0.2801</v>
      </c>
      <c r="E52" s="41"/>
      <c r="F52" s="39">
        <f>SUM(F5:F51)</f>
        <v>18248742</v>
      </c>
      <c r="G52" s="40">
        <v>0.1447</v>
      </c>
      <c r="H52" s="42"/>
      <c r="I52" s="40">
        <f>F52/C52</f>
        <v>0.5164377039096746</v>
      </c>
      <c r="J52" s="43"/>
      <c r="K52" s="70">
        <f>C52/B52</f>
        <v>0.28011809544740657</v>
      </c>
      <c r="L52" s="3">
        <f t="shared" si="5"/>
        <v>0.2801</v>
      </c>
      <c r="M52" s="70">
        <f t="shared" si="7"/>
        <v>0.14466354603640974</v>
      </c>
      <c r="N52" s="3">
        <f t="shared" si="6"/>
        <v>0.1447</v>
      </c>
    </row>
    <row r="53" spans="1:10" s="1" customFormat="1" ht="15" customHeight="1">
      <c r="A53" s="23" t="s">
        <v>60</v>
      </c>
      <c r="B53" s="24"/>
      <c r="C53" s="24"/>
      <c r="D53" s="24"/>
      <c r="E53" s="24"/>
      <c r="F53" s="24"/>
      <c r="G53" s="24"/>
      <c r="H53" s="24"/>
      <c r="I53" s="9"/>
      <c r="J53" s="9"/>
    </row>
    <row r="54" spans="1:10" s="1" customFormat="1" ht="15" customHeight="1">
      <c r="A54" s="1" t="s">
        <v>57</v>
      </c>
      <c r="E54" s="5"/>
      <c r="H54" s="2"/>
      <c r="I54" s="3"/>
      <c r="J54" s="2"/>
    </row>
    <row r="55" spans="5:10" s="1" customFormat="1" ht="15" customHeight="1">
      <c r="E55" s="5"/>
      <c r="H55" s="2"/>
      <c r="I55" s="3"/>
      <c r="J55" s="2"/>
    </row>
    <row r="56" spans="5:10" s="1" customFormat="1" ht="15" customHeight="1">
      <c r="E56" s="5"/>
      <c r="H56" s="2"/>
      <c r="I56" s="3"/>
      <c r="J56" s="2"/>
    </row>
    <row r="57" spans="5:10" s="1" customFormat="1" ht="15" customHeight="1">
      <c r="E57" s="5"/>
      <c r="H57" s="2"/>
      <c r="I57" s="3"/>
      <c r="J57" s="2"/>
    </row>
    <row r="58" spans="5:10" s="1" customFormat="1" ht="15" customHeight="1">
      <c r="E58" s="5"/>
      <c r="H58" s="2"/>
      <c r="I58" s="3"/>
      <c r="J58" s="2"/>
    </row>
    <row r="59" spans="5:10" s="1" customFormat="1" ht="15" customHeight="1">
      <c r="E59" s="5"/>
      <c r="H59" s="2"/>
      <c r="I59" s="3"/>
      <c r="J59" s="2"/>
    </row>
    <row r="60" spans="5:10" s="1" customFormat="1" ht="15" customHeight="1">
      <c r="E60" s="5"/>
      <c r="H60" s="2"/>
      <c r="I60" s="3"/>
      <c r="J60" s="2"/>
    </row>
    <row r="61" spans="5:10" s="1" customFormat="1" ht="15" customHeight="1">
      <c r="E61" s="5"/>
      <c r="H61" s="2"/>
      <c r="I61" s="3"/>
      <c r="J61" s="2"/>
    </row>
    <row r="62" spans="5:10" s="1" customFormat="1" ht="15" customHeight="1">
      <c r="E62" s="5"/>
      <c r="H62" s="2"/>
      <c r="I62" s="3"/>
      <c r="J62" s="2"/>
    </row>
    <row r="63" spans="5:10" s="1" customFormat="1" ht="15" customHeight="1">
      <c r="E63" s="5"/>
      <c r="H63" s="2"/>
      <c r="I63" s="3"/>
      <c r="J63" s="2"/>
    </row>
    <row r="64" spans="5:10" s="1" customFormat="1" ht="15" customHeight="1">
      <c r="E64" s="5"/>
      <c r="H64" s="2"/>
      <c r="I64" s="3"/>
      <c r="J64" s="2"/>
    </row>
    <row r="65" spans="5:10" s="1" customFormat="1" ht="15" customHeight="1">
      <c r="E65" s="5"/>
      <c r="H65" s="2"/>
      <c r="I65" s="3"/>
      <c r="J65" s="2"/>
    </row>
    <row r="66" spans="5:10" s="1" customFormat="1" ht="15" customHeight="1">
      <c r="E66" s="5"/>
      <c r="H66" s="2"/>
      <c r="I66" s="3"/>
      <c r="J66" s="2"/>
    </row>
    <row r="67" spans="5:10" s="1" customFormat="1" ht="15" customHeight="1">
      <c r="E67" s="5"/>
      <c r="H67" s="2"/>
      <c r="I67" s="3"/>
      <c r="J67" s="2"/>
    </row>
    <row r="68" spans="5:10" s="1" customFormat="1" ht="15" customHeight="1">
      <c r="E68" s="5"/>
      <c r="H68" s="2"/>
      <c r="I68" s="3"/>
      <c r="J68" s="2"/>
    </row>
    <row r="69" spans="5:10" s="1" customFormat="1" ht="15" customHeight="1">
      <c r="E69" s="5"/>
      <c r="H69" s="2"/>
      <c r="I69" s="3"/>
      <c r="J69" s="2"/>
    </row>
    <row r="70" spans="5:10" s="1" customFormat="1" ht="15" customHeight="1">
      <c r="E70" s="5"/>
      <c r="H70" s="2"/>
      <c r="I70" s="3"/>
      <c r="J70" s="2"/>
    </row>
  </sheetData>
  <sheetProtection/>
  <autoFilter ref="A4:J4"/>
  <mergeCells count="8">
    <mergeCell ref="A1:J1"/>
    <mergeCell ref="I2:J2"/>
    <mergeCell ref="A3:A4"/>
    <mergeCell ref="B3:B4"/>
    <mergeCell ref="C3:C4"/>
    <mergeCell ref="D3:E3"/>
    <mergeCell ref="F3:F4"/>
    <mergeCell ref="I3:J3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m.mtsd28</dc:creator>
  <cp:keywords/>
  <dc:description/>
  <cp:lastModifiedBy>千葉県</cp:lastModifiedBy>
  <cp:lastPrinted>2022-05-02T09:21:04Z</cp:lastPrinted>
  <dcterms:created xsi:type="dcterms:W3CDTF">2006-11-10T00:18:36Z</dcterms:created>
  <dcterms:modified xsi:type="dcterms:W3CDTF">2022-05-02T09:31:57Z</dcterms:modified>
  <cp:category/>
  <cp:version/>
  <cp:contentType/>
  <cp:contentStatus/>
</cp:coreProperties>
</file>