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filterPrivacy="1" defaultThemeVersion="124226"/>
  <xr:revisionPtr revIDLastSave="0" documentId="13_ncr:1_{D011E4E5-FE93-447D-B03E-9058A5AC0C22}" xr6:coauthVersionLast="47" xr6:coauthVersionMax="47" xr10:uidLastSave="{00000000-0000-0000-0000-000000000000}"/>
  <bookViews>
    <workbookView xWindow="960" yWindow="-15240" windowWidth="21600" windowHeight="11235" xr2:uid="{00000000-000D-0000-FFFF-FFFF00000000}"/>
  </bookViews>
  <sheets>
    <sheet name="設立当初の活動予算書( その他事業付）" sheetId="2" r:id="rId1"/>
    <sheet name="翌事業年度の活動計算書( その他事業付）" sheetId="1" r:id="rId2"/>
  </sheets>
  <definedNames>
    <definedName name="_xlnm.Print_Area" localSheetId="0">'設立当初の活動予算書( その他事業付）'!$A$1:$J$66</definedName>
    <definedName name="_xlnm.Print_Area" localSheetId="1">'翌事業年度の活動計算書( その他事業付）'!$A$1:$J$65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9" i="1" l="1"/>
  <c r="I33" i="1" s="1"/>
  <c r="I30" i="2"/>
  <c r="I11" i="2"/>
  <c r="I25" i="2" s="1"/>
  <c r="I12" i="2"/>
  <c r="I14" i="2"/>
  <c r="I16" i="2"/>
  <c r="I17" i="2"/>
  <c r="I19" i="2"/>
  <c r="I20" i="2"/>
  <c r="I22" i="2"/>
  <c r="I23" i="2"/>
  <c r="G25" i="2"/>
  <c r="H25" i="2"/>
  <c r="I29" i="2"/>
  <c r="I34" i="2" s="1"/>
  <c r="I31" i="2"/>
  <c r="I32" i="2"/>
  <c r="I33" i="2"/>
  <c r="G34" i="2"/>
  <c r="H34" i="2"/>
  <c r="H42" i="2" s="1"/>
  <c r="H59" i="2" s="1"/>
  <c r="H60" i="2" s="1"/>
  <c r="I36" i="2"/>
  <c r="I37" i="2"/>
  <c r="I38" i="2"/>
  <c r="I41" i="2" s="1"/>
  <c r="I39" i="2"/>
  <c r="I40" i="2"/>
  <c r="G41" i="2"/>
  <c r="G42" i="2" s="1"/>
  <c r="G59" i="2" s="1"/>
  <c r="G60" i="2" s="1"/>
  <c r="H41" i="2"/>
  <c r="I45" i="2"/>
  <c r="I50" i="2" s="1"/>
  <c r="I58" i="2" s="1"/>
  <c r="I46" i="2"/>
  <c r="I47" i="2"/>
  <c r="I48" i="2"/>
  <c r="I49" i="2"/>
  <c r="G50" i="2"/>
  <c r="I52" i="2"/>
  <c r="I57" i="2" s="1"/>
  <c r="I53" i="2"/>
  <c r="I54" i="2"/>
  <c r="I55" i="2"/>
  <c r="I56" i="2"/>
  <c r="G57" i="2"/>
  <c r="H24" i="1"/>
  <c r="H33" i="1"/>
  <c r="H41" i="1"/>
  <c r="H58" i="1" s="1"/>
  <c r="H59" i="1" s="1"/>
  <c r="H40" i="1"/>
  <c r="G24" i="1"/>
  <c r="G33" i="1"/>
  <c r="G40" i="1"/>
  <c r="G41" i="1" s="1"/>
  <c r="G58" i="1" s="1"/>
  <c r="G59" i="1" s="1"/>
  <c r="G49" i="1"/>
  <c r="G56" i="1"/>
  <c r="I11" i="1"/>
  <c r="I24" i="1" s="1"/>
  <c r="I12" i="1"/>
  <c r="I14" i="1"/>
  <c r="I16" i="1"/>
  <c r="I17" i="1"/>
  <c r="I19" i="1"/>
  <c r="I20" i="1"/>
  <c r="I22" i="1"/>
  <c r="I23" i="1"/>
  <c r="I28" i="1"/>
  <c r="I30" i="1"/>
  <c r="I31" i="1"/>
  <c r="I32" i="1"/>
  <c r="I35" i="1"/>
  <c r="I40" i="1" s="1"/>
  <c r="I36" i="1"/>
  <c r="I37" i="1"/>
  <c r="I38" i="1"/>
  <c r="I39" i="1"/>
  <c r="I44" i="1"/>
  <c r="I45" i="1"/>
  <c r="I46" i="1"/>
  <c r="I49" i="1"/>
  <c r="I47" i="1"/>
  <c r="I48" i="1"/>
  <c r="I51" i="1"/>
  <c r="I56" i="1" s="1"/>
  <c r="I52" i="1"/>
  <c r="I53" i="1"/>
  <c r="I54" i="1"/>
  <c r="I55" i="1"/>
  <c r="G57" i="1"/>
  <c r="G58" i="2"/>
  <c r="I42" i="2" l="1"/>
  <c r="I59" i="2" s="1"/>
  <c r="H61" i="2"/>
  <c r="G61" i="2"/>
  <c r="I61" i="2" s="1"/>
  <c r="I60" i="2"/>
  <c r="I57" i="1"/>
  <c r="G60" i="1"/>
  <c r="I60" i="1" s="1"/>
  <c r="H60" i="1"/>
  <c r="I41" i="1"/>
  <c r="I58" i="1" l="1"/>
  <c r="I59" i="1" s="1"/>
  <c r="G61" i="1"/>
  <c r="I61" i="1" s="1"/>
  <c r="I63" i="1" s="1"/>
  <c r="G62" i="2"/>
  <c r="I62" i="2" s="1"/>
  <c r="I64" i="2" s="1"/>
  <c r="I66" i="2" s="1"/>
  <c r="I64" i="1" s="1"/>
  <c r="I65" i="1" l="1"/>
</calcChain>
</file>

<file path=xl/sharedStrings.xml><?xml version="1.0" encoding="utf-8"?>
<sst xmlns="http://schemas.openxmlformats.org/spreadsheetml/2006/main" count="166" uniqueCount="77">
  <si>
    <t>受取寄附金</t>
  </si>
  <si>
    <t>人件費</t>
  </si>
  <si>
    <t>給料手当</t>
  </si>
  <si>
    <t>法定福利費</t>
  </si>
  <si>
    <t>福利厚生費</t>
  </si>
  <si>
    <t>人件費計</t>
  </si>
  <si>
    <t>その他経費</t>
  </si>
  <si>
    <t>会議費</t>
  </si>
  <si>
    <t>旅費交通費</t>
  </si>
  <si>
    <t>その他経費計</t>
  </si>
  <si>
    <t>事業費計</t>
  </si>
  <si>
    <t>（注意：水色のセルには計算式を設定してあります。必要に応じて式を修正した上で、ご利用ください。）</t>
    <rPh sb="1" eb="3">
      <t>チュウイ</t>
    </rPh>
    <rPh sb="4" eb="6">
      <t>ミズイロ</t>
    </rPh>
    <rPh sb="11" eb="13">
      <t>ケイサン</t>
    </rPh>
    <rPh sb="13" eb="14">
      <t>シキ</t>
    </rPh>
    <rPh sb="15" eb="17">
      <t>セッテイ</t>
    </rPh>
    <rPh sb="24" eb="26">
      <t>ヒツヨウ</t>
    </rPh>
    <rPh sb="27" eb="28">
      <t>オウ</t>
    </rPh>
    <rPh sb="30" eb="31">
      <t>シキ</t>
    </rPh>
    <rPh sb="32" eb="34">
      <t>シュウセイ</t>
    </rPh>
    <rPh sb="36" eb="37">
      <t>ウエ</t>
    </rPh>
    <rPh sb="40" eb="42">
      <t>リヨウ</t>
    </rPh>
    <phoneticPr fontId="19"/>
  </si>
  <si>
    <t>××年×月×日から××年×月×日まで</t>
    <rPh sb="2" eb="3">
      <t>ネン</t>
    </rPh>
    <rPh sb="4" eb="5">
      <t>ガツ</t>
    </rPh>
    <rPh sb="6" eb="7">
      <t>ニチ</t>
    </rPh>
    <rPh sb="11" eb="12">
      <t>ネン</t>
    </rPh>
    <rPh sb="13" eb="14">
      <t>ガツ</t>
    </rPh>
    <rPh sb="15" eb="16">
      <t>ニチ</t>
    </rPh>
    <phoneticPr fontId="19"/>
  </si>
  <si>
    <t>（単位：円）</t>
    <rPh sb="1" eb="3">
      <t>タンイ</t>
    </rPh>
    <rPh sb="4" eb="5">
      <t>エン</t>
    </rPh>
    <phoneticPr fontId="19"/>
  </si>
  <si>
    <t>科目</t>
    <rPh sb="0" eb="2">
      <t>カモク</t>
    </rPh>
    <phoneticPr fontId="19"/>
  </si>
  <si>
    <t>特定非営利活動</t>
    <rPh sb="0" eb="2">
      <t>トクテイ</t>
    </rPh>
    <rPh sb="2" eb="5">
      <t>ヒエイリ</t>
    </rPh>
    <rPh sb="5" eb="7">
      <t>カツドウ</t>
    </rPh>
    <phoneticPr fontId="19"/>
  </si>
  <si>
    <t>その他の事業</t>
    <rPh sb="2" eb="3">
      <t>タ</t>
    </rPh>
    <rPh sb="4" eb="6">
      <t>ジギョウ</t>
    </rPh>
    <phoneticPr fontId="19"/>
  </si>
  <si>
    <t>合計</t>
    <rPh sb="0" eb="2">
      <t>ゴウケイ</t>
    </rPh>
    <phoneticPr fontId="19"/>
  </si>
  <si>
    <t>に係る事業</t>
    <rPh sb="1" eb="2">
      <t>カカ</t>
    </rPh>
    <rPh sb="3" eb="5">
      <t>ジギョウ</t>
    </rPh>
    <phoneticPr fontId="19"/>
  </si>
  <si>
    <t>Ⅰ</t>
    <phoneticPr fontId="19"/>
  </si>
  <si>
    <t>１．</t>
    <phoneticPr fontId="19"/>
  </si>
  <si>
    <t>受取会費</t>
    <phoneticPr fontId="19"/>
  </si>
  <si>
    <t>正会員受取会費</t>
    <phoneticPr fontId="19"/>
  </si>
  <si>
    <t>賛助会員受取会費</t>
    <rPh sb="0" eb="2">
      <t>サンジョ</t>
    </rPh>
    <rPh sb="2" eb="4">
      <t>カイイン</t>
    </rPh>
    <rPh sb="4" eb="6">
      <t>ウケトリ</t>
    </rPh>
    <rPh sb="6" eb="8">
      <t>カイヒ</t>
    </rPh>
    <phoneticPr fontId="19"/>
  </si>
  <si>
    <t>２．</t>
    <phoneticPr fontId="19"/>
  </si>
  <si>
    <t>３．</t>
    <phoneticPr fontId="19"/>
  </si>
  <si>
    <t>受取助成金等</t>
    <phoneticPr fontId="19"/>
  </si>
  <si>
    <t>　　　　</t>
    <phoneticPr fontId="19"/>
  </si>
  <si>
    <t>受取民間助成金</t>
    <phoneticPr fontId="19"/>
  </si>
  <si>
    <t>○○市補助金</t>
    <rPh sb="2" eb="3">
      <t>シ</t>
    </rPh>
    <rPh sb="3" eb="6">
      <t>ホジョキン</t>
    </rPh>
    <phoneticPr fontId="19"/>
  </si>
  <si>
    <t>４．</t>
    <phoneticPr fontId="19"/>
  </si>
  <si>
    <t>事業収益</t>
    <phoneticPr fontId="19"/>
  </si>
  <si>
    <t>○○事業収益</t>
    <phoneticPr fontId="19"/>
  </si>
  <si>
    <t>△△事業収益</t>
    <phoneticPr fontId="19"/>
  </si>
  <si>
    <t>５．</t>
    <phoneticPr fontId="19"/>
  </si>
  <si>
    <t>その他収益</t>
    <phoneticPr fontId="19"/>
  </si>
  <si>
    <t>受取利息</t>
    <phoneticPr fontId="19"/>
  </si>
  <si>
    <t>雑収益</t>
    <phoneticPr fontId="19"/>
  </si>
  <si>
    <t>Ⅱ</t>
    <phoneticPr fontId="19"/>
  </si>
  <si>
    <t>１．事業費</t>
    <rPh sb="2" eb="5">
      <t>ジギョウヒ</t>
    </rPh>
    <phoneticPr fontId="19"/>
  </si>
  <si>
    <t>事業費</t>
    <rPh sb="0" eb="3">
      <t>ジギョウヒ</t>
    </rPh>
    <phoneticPr fontId="19"/>
  </si>
  <si>
    <t>（１）</t>
    <phoneticPr fontId="19"/>
  </si>
  <si>
    <t>退職給付費用</t>
    <rPh sb="0" eb="2">
      <t>タイショク</t>
    </rPh>
    <rPh sb="2" eb="4">
      <t>キュウフ</t>
    </rPh>
    <rPh sb="4" eb="6">
      <t>ヒヨウ</t>
    </rPh>
    <phoneticPr fontId="19"/>
  </si>
  <si>
    <t>（２）</t>
    <phoneticPr fontId="19"/>
  </si>
  <si>
    <t>地代家賃</t>
    <rPh sb="0" eb="2">
      <t>チダイ</t>
    </rPh>
    <rPh sb="2" eb="4">
      <t>ヤチン</t>
    </rPh>
    <phoneticPr fontId="19"/>
  </si>
  <si>
    <t>減価償却費</t>
    <rPh sb="0" eb="5">
      <t>ゲンカショウキャクヒ</t>
    </rPh>
    <phoneticPr fontId="19"/>
  </si>
  <si>
    <t>支払利息</t>
    <rPh sb="0" eb="2">
      <t>シハライ</t>
    </rPh>
    <rPh sb="2" eb="4">
      <t>リソク</t>
    </rPh>
    <phoneticPr fontId="19"/>
  </si>
  <si>
    <t>２．管理費</t>
    <rPh sb="2" eb="5">
      <t>カンリヒ</t>
    </rPh>
    <phoneticPr fontId="19"/>
  </si>
  <si>
    <t>管理費</t>
    <rPh sb="0" eb="3">
      <t>カンリヒ</t>
    </rPh>
    <phoneticPr fontId="19"/>
  </si>
  <si>
    <t>役員報酬</t>
    <rPh sb="0" eb="4">
      <t>ヤクインホウシュウ</t>
    </rPh>
    <phoneticPr fontId="19"/>
  </si>
  <si>
    <t>管理費計</t>
    <rPh sb="0" eb="3">
      <t>カンリヒ</t>
    </rPh>
    <rPh sb="3" eb="4">
      <t>ケイ</t>
    </rPh>
    <phoneticPr fontId="19"/>
  </si>
  <si>
    <t>経理区分振替額</t>
    <rPh sb="0" eb="2">
      <t>ケイリ</t>
    </rPh>
    <rPh sb="2" eb="4">
      <t>クブン</t>
    </rPh>
    <rPh sb="4" eb="6">
      <t>フリカエ</t>
    </rPh>
    <rPh sb="6" eb="7">
      <t>ガク</t>
    </rPh>
    <phoneticPr fontId="19"/>
  </si>
  <si>
    <t>税引前当期正味財産増減額</t>
    <rPh sb="0" eb="2">
      <t>ゼイビキ</t>
    </rPh>
    <rPh sb="2" eb="3">
      <t>マエ</t>
    </rPh>
    <rPh sb="3" eb="5">
      <t>トウキ</t>
    </rPh>
    <rPh sb="5" eb="7">
      <t>ショウミ</t>
    </rPh>
    <rPh sb="7" eb="9">
      <t>ザイサン</t>
    </rPh>
    <rPh sb="9" eb="11">
      <t>ゾウゲン</t>
    </rPh>
    <rPh sb="11" eb="12">
      <t>ガク</t>
    </rPh>
    <phoneticPr fontId="19"/>
  </si>
  <si>
    <t>法人税、住民税及び事業税</t>
    <rPh sb="0" eb="3">
      <t>ホウジンゼイ</t>
    </rPh>
    <rPh sb="4" eb="7">
      <t>ジュウミンゼイ</t>
    </rPh>
    <rPh sb="7" eb="8">
      <t>オヨ</t>
    </rPh>
    <rPh sb="9" eb="12">
      <t>ジギョウゼイ</t>
    </rPh>
    <phoneticPr fontId="19"/>
  </si>
  <si>
    <t>当期正味財産増減額</t>
    <phoneticPr fontId="19"/>
  </si>
  <si>
    <t>前期繰越正味財産額</t>
    <phoneticPr fontId="19"/>
  </si>
  <si>
    <t>次期繰越正味財産額</t>
    <phoneticPr fontId="19"/>
  </si>
  <si>
    <t>設立当初の事業年度　活動予算書</t>
    <rPh sb="0" eb="2">
      <t>セツリツ</t>
    </rPh>
    <rPh sb="2" eb="4">
      <t>トウショ</t>
    </rPh>
    <rPh sb="5" eb="7">
      <t>ジギョウ</t>
    </rPh>
    <rPh sb="7" eb="9">
      <t>ネンド</t>
    </rPh>
    <rPh sb="10" eb="12">
      <t>カツドウ</t>
    </rPh>
    <rPh sb="12" eb="15">
      <t>ヨサンショ</t>
    </rPh>
    <phoneticPr fontId="19"/>
  </si>
  <si>
    <t>法人設立の日から××年×月×日まで</t>
    <rPh sb="0" eb="2">
      <t>ホウジン</t>
    </rPh>
    <rPh sb="2" eb="4">
      <t>セツリツ</t>
    </rPh>
    <rPh sb="5" eb="6">
      <t>ニチ</t>
    </rPh>
    <rPh sb="10" eb="11">
      <t>ネン</t>
    </rPh>
    <rPh sb="12" eb="13">
      <t>ガツ</t>
    </rPh>
    <rPh sb="14" eb="15">
      <t>ニチ</t>
    </rPh>
    <phoneticPr fontId="19"/>
  </si>
  <si>
    <t>収益</t>
    <phoneticPr fontId="19"/>
  </si>
  <si>
    <t>収益計</t>
    <phoneticPr fontId="19"/>
  </si>
  <si>
    <t>費用</t>
    <phoneticPr fontId="19"/>
  </si>
  <si>
    <t>費用計</t>
    <phoneticPr fontId="19"/>
  </si>
  <si>
    <t>当期増減額</t>
    <phoneticPr fontId="19"/>
  </si>
  <si>
    <t>収益</t>
    <phoneticPr fontId="19"/>
  </si>
  <si>
    <t>収益計</t>
    <phoneticPr fontId="19"/>
  </si>
  <si>
    <t>費用</t>
    <phoneticPr fontId="19"/>
  </si>
  <si>
    <t>（１）</t>
    <phoneticPr fontId="19"/>
  </si>
  <si>
    <t>費用計</t>
    <phoneticPr fontId="19"/>
  </si>
  <si>
    <t>当期増減額</t>
    <phoneticPr fontId="19"/>
  </si>
  <si>
    <t>設立時正味財産額</t>
    <phoneticPr fontId="19"/>
  </si>
  <si>
    <t>○○年度　活動予算書</t>
    <rPh sb="2" eb="3">
      <t>ネン</t>
    </rPh>
    <rPh sb="3" eb="4">
      <t>ド</t>
    </rPh>
    <rPh sb="5" eb="7">
      <t>カツドウ</t>
    </rPh>
    <rPh sb="7" eb="10">
      <t>ヨサンショ</t>
    </rPh>
    <phoneticPr fontId="19"/>
  </si>
  <si>
    <t>(法人名称）</t>
    <rPh sb="1" eb="3">
      <t>ホウジン</t>
    </rPh>
    <rPh sb="3" eb="5">
      <t>メイショウ</t>
    </rPh>
    <phoneticPr fontId="19"/>
  </si>
  <si>
    <t>特定非営利活動法人○○</t>
    <rPh sb="0" eb="9">
      <t>トクテイ</t>
    </rPh>
    <phoneticPr fontId="19"/>
  </si>
  <si>
    <r>
      <rPr>
        <b/>
        <sz val="10.5"/>
        <rFont val="ＭＳ 明朝"/>
        <family val="1"/>
        <charset val="128"/>
      </rPr>
      <t>様式例・記載例</t>
    </r>
    <r>
      <rPr>
        <sz val="10.5"/>
        <rFont val="ＭＳ 明朝"/>
        <family val="1"/>
        <charset val="128"/>
      </rPr>
      <t>（設立認証申請・その他の事業がある場合「設立当初の事業年度の活動予算書」）</t>
    </r>
    <rPh sb="4" eb="6">
      <t>キサイ</t>
    </rPh>
    <rPh sb="6" eb="7">
      <t>レイ</t>
    </rPh>
    <rPh sb="8" eb="10">
      <t>セツリツ</t>
    </rPh>
    <rPh sb="10" eb="12">
      <t>ニンショウ</t>
    </rPh>
    <rPh sb="12" eb="14">
      <t>シンセイ</t>
    </rPh>
    <rPh sb="17" eb="18">
      <t>タ</t>
    </rPh>
    <rPh sb="19" eb="21">
      <t>ジギョウ</t>
    </rPh>
    <rPh sb="24" eb="26">
      <t>バアイ</t>
    </rPh>
    <rPh sb="27" eb="29">
      <t>セツリツ</t>
    </rPh>
    <rPh sb="29" eb="31">
      <t>トウショ</t>
    </rPh>
    <rPh sb="32" eb="34">
      <t>ジギョウ</t>
    </rPh>
    <rPh sb="34" eb="36">
      <t>ネンド</t>
    </rPh>
    <rPh sb="37" eb="39">
      <t>カツドウ</t>
    </rPh>
    <rPh sb="39" eb="42">
      <t>ヨサンショ</t>
    </rPh>
    <phoneticPr fontId="19"/>
  </si>
  <si>
    <r>
      <rPr>
        <b/>
        <sz val="10.5"/>
        <rFont val="ＭＳ 明朝"/>
        <family val="1"/>
        <charset val="128"/>
      </rPr>
      <t>様式例・記載例</t>
    </r>
    <r>
      <rPr>
        <sz val="10.5"/>
        <rFont val="ＭＳ 明朝"/>
        <family val="1"/>
        <charset val="128"/>
      </rPr>
      <t>（設立認証申請・その他の事業がある場合「翌事業年度の活動予算書」）</t>
    </r>
    <rPh sb="4" eb="6">
      <t>キサイ</t>
    </rPh>
    <rPh sb="6" eb="7">
      <t>レイ</t>
    </rPh>
    <rPh sb="8" eb="10">
      <t>セツリツ</t>
    </rPh>
    <rPh sb="10" eb="12">
      <t>ニンショウ</t>
    </rPh>
    <rPh sb="12" eb="14">
      <t>シンセイ</t>
    </rPh>
    <rPh sb="17" eb="18">
      <t>タ</t>
    </rPh>
    <rPh sb="19" eb="21">
      <t>ジギョウ</t>
    </rPh>
    <rPh sb="24" eb="26">
      <t>バアイ</t>
    </rPh>
    <rPh sb="27" eb="28">
      <t>ヨク</t>
    </rPh>
    <rPh sb="28" eb="30">
      <t>ジギョウ</t>
    </rPh>
    <rPh sb="30" eb="32">
      <t>ネンド</t>
    </rPh>
    <rPh sb="33" eb="35">
      <t>カツドウ</t>
    </rPh>
    <rPh sb="35" eb="38">
      <t>ヨサンショ</t>
    </rPh>
    <phoneticPr fontId="19"/>
  </si>
  <si>
    <t>役員報酬</t>
    <rPh sb="0" eb="2">
      <t>ヤクイン</t>
    </rPh>
    <rPh sb="2" eb="4">
      <t>ホウシュウ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</si>
</sst>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;&quot;△ &quot;0"/>
  </numFmts>
  <fonts count="26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.5"/>
      <name val="ＭＳ 明朝"/>
      <family val="1"/>
      <charset val="128"/>
    </font>
    <font>
      <sz val="10.5"/>
      <name val="ＭＳ 明朝"/>
      <family val="1"/>
      <charset val="128"/>
    </font>
    <font>
      <sz val="11"/>
      <name val="ＭＳ Ｐ明朝"/>
      <family val="1"/>
      <charset val="128"/>
    </font>
    <font>
      <i/>
      <sz val="10.5"/>
      <color indexed="10"/>
      <name val="ＭＳ 明朝"/>
      <family val="1"/>
      <charset val="128"/>
    </font>
    <font>
      <u/>
      <sz val="12"/>
      <name val="ＭＳ 明朝"/>
      <family val="1"/>
      <charset val="128"/>
    </font>
    <font>
      <sz val="12"/>
      <name val="ＭＳ 明朝"/>
      <family val="1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1"/>
        <bgColor indexed="64"/>
      </patternFill>
    </fill>
  </fills>
  <borders count="2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8" fillId="4" borderId="0" applyNumberFormat="0" applyBorder="0" applyAlignment="0" applyProtection="0">
      <alignment vertical="center"/>
    </xf>
  </cellStyleXfs>
  <cellXfs count="49">
    <xf numFmtId="0" fontId="0" fillId="0" borderId="0" xfId="0"/>
    <xf numFmtId="49" fontId="22" fillId="0" borderId="0" xfId="0" applyNumberFormat="1" applyFont="1"/>
    <xf numFmtId="49" fontId="23" fillId="0" borderId="0" xfId="0" applyNumberFormat="1" applyFont="1"/>
    <xf numFmtId="49" fontId="21" fillId="0" borderId="0" xfId="0" applyNumberFormat="1" applyFont="1" applyAlignment="1">
      <alignment shrinkToFit="1"/>
    </xf>
    <xf numFmtId="176" fontId="21" fillId="0" borderId="0" xfId="0" applyNumberFormat="1" applyFont="1" applyAlignment="1">
      <alignment shrinkToFit="1"/>
    </xf>
    <xf numFmtId="49" fontId="24" fillId="0" borderId="0" xfId="0" applyNumberFormat="1" applyFont="1" applyAlignment="1">
      <alignment horizontal="centerContinuous"/>
    </xf>
    <xf numFmtId="49" fontId="21" fillId="0" borderId="0" xfId="0" applyNumberFormat="1" applyFont="1" applyAlignment="1">
      <alignment horizontal="centerContinuous"/>
    </xf>
    <xf numFmtId="176" fontId="22" fillId="0" borderId="0" xfId="0" applyNumberFormat="1" applyFont="1"/>
    <xf numFmtId="176" fontId="21" fillId="0" borderId="0" xfId="0" applyNumberFormat="1" applyFont="1" applyAlignment="1">
      <alignment horizontal="right"/>
    </xf>
    <xf numFmtId="176" fontId="21" fillId="0" borderId="10" xfId="0" applyNumberFormat="1" applyFont="1" applyBorder="1" applyAlignment="1">
      <alignment horizontal="center"/>
    </xf>
    <xf numFmtId="49" fontId="0" fillId="0" borderId="0" xfId="0" applyNumberFormat="1"/>
    <xf numFmtId="176" fontId="21" fillId="0" borderId="11" xfId="0" applyNumberFormat="1" applyFont="1" applyBorder="1" applyAlignment="1">
      <alignment horizontal="center"/>
    </xf>
    <xf numFmtId="49" fontId="21" fillId="0" borderId="12" xfId="0" applyNumberFormat="1" applyFont="1" applyBorder="1"/>
    <xf numFmtId="49" fontId="21" fillId="0" borderId="0" xfId="0" applyNumberFormat="1" applyFont="1"/>
    <xf numFmtId="49" fontId="21" fillId="0" borderId="13" xfId="0" applyNumberFormat="1" applyFont="1" applyBorder="1"/>
    <xf numFmtId="176" fontId="21" fillId="0" borderId="14" xfId="0" applyNumberFormat="1" applyFont="1" applyBorder="1" applyAlignment="1">
      <alignment horizontal="right"/>
    </xf>
    <xf numFmtId="176" fontId="21" fillId="24" borderId="14" xfId="0" applyNumberFormat="1" applyFont="1" applyFill="1" applyBorder="1" applyAlignment="1">
      <alignment horizontal="right"/>
    </xf>
    <xf numFmtId="49" fontId="22" fillId="0" borderId="12" xfId="0" applyNumberFormat="1" applyFont="1" applyBorder="1"/>
    <xf numFmtId="49" fontId="22" fillId="0" borderId="13" xfId="0" applyNumberFormat="1" applyFont="1" applyBorder="1"/>
    <xf numFmtId="176" fontId="21" fillId="24" borderId="15" xfId="0" applyNumberFormat="1" applyFont="1" applyFill="1" applyBorder="1" applyAlignment="1">
      <alignment horizontal="right"/>
    </xf>
    <xf numFmtId="176" fontId="21" fillId="0" borderId="15" xfId="0" applyNumberFormat="1" applyFont="1" applyBorder="1" applyAlignment="1">
      <alignment horizontal="right"/>
    </xf>
    <xf numFmtId="176" fontId="21" fillId="24" borderId="16" xfId="0" applyNumberFormat="1" applyFont="1" applyFill="1" applyBorder="1" applyAlignment="1">
      <alignment horizontal="right"/>
    </xf>
    <xf numFmtId="176" fontId="21" fillId="24" borderId="17" xfId="0" applyNumberFormat="1" applyFont="1" applyFill="1" applyBorder="1" applyAlignment="1">
      <alignment horizontal="right"/>
    </xf>
    <xf numFmtId="0" fontId="21" fillId="0" borderId="0" xfId="0" applyFont="1"/>
    <xf numFmtId="176" fontId="21" fillId="24" borderId="18" xfId="0" applyNumberFormat="1" applyFont="1" applyFill="1" applyBorder="1" applyAlignment="1">
      <alignment horizontal="right"/>
    </xf>
    <xf numFmtId="176" fontId="21" fillId="0" borderId="19" xfId="0" applyNumberFormat="1" applyFont="1" applyBorder="1" applyAlignment="1">
      <alignment horizontal="right"/>
    </xf>
    <xf numFmtId="176" fontId="21" fillId="24" borderId="20" xfId="0" applyNumberFormat="1" applyFont="1" applyFill="1" applyBorder="1" applyAlignment="1">
      <alignment horizontal="right"/>
    </xf>
    <xf numFmtId="49" fontId="21" fillId="0" borderId="17" xfId="0" applyNumberFormat="1" applyFont="1" applyBorder="1"/>
    <xf numFmtId="49" fontId="21" fillId="0" borderId="21" xfId="0" applyNumberFormat="1" applyFont="1" applyBorder="1"/>
    <xf numFmtId="49" fontId="21" fillId="0" borderId="22" xfId="0" applyNumberFormat="1" applyFont="1" applyBorder="1"/>
    <xf numFmtId="176" fontId="21" fillId="0" borderId="11" xfId="0" applyNumberFormat="1" applyFont="1" applyBorder="1" applyAlignment="1">
      <alignment horizontal="right"/>
    </xf>
    <xf numFmtId="176" fontId="21" fillId="0" borderId="22" xfId="0" applyNumberFormat="1" applyFont="1" applyBorder="1" applyAlignment="1">
      <alignment horizontal="right"/>
    </xf>
    <xf numFmtId="176" fontId="21" fillId="24" borderId="23" xfId="0" applyNumberFormat="1" applyFont="1" applyFill="1" applyBorder="1" applyAlignment="1">
      <alignment horizontal="right"/>
    </xf>
    <xf numFmtId="0" fontId="24" fillId="0" borderId="0" xfId="0" applyFont="1" applyAlignment="1">
      <alignment horizontal="centerContinuous"/>
    </xf>
    <xf numFmtId="0" fontId="25" fillId="0" borderId="0" xfId="0" applyFont="1"/>
    <xf numFmtId="0" fontId="21" fillId="0" borderId="0" xfId="0" applyFont="1" applyAlignment="1">
      <alignment horizontal="centerContinuous"/>
    </xf>
    <xf numFmtId="0" fontId="21" fillId="0" borderId="0" xfId="0" applyFont="1" applyAlignment="1">
      <alignment horizontal="right"/>
    </xf>
    <xf numFmtId="49" fontId="22" fillId="0" borderId="0" xfId="0" applyNumberFormat="1" applyFont="1" applyAlignment="1">
      <alignment horizontal="left"/>
    </xf>
    <xf numFmtId="176" fontId="21" fillId="0" borderId="27" xfId="0" applyNumberFormat="1" applyFont="1" applyBorder="1" applyAlignment="1">
      <alignment horizontal="right"/>
    </xf>
    <xf numFmtId="176" fontId="21" fillId="0" borderId="28" xfId="0" applyNumberFormat="1" applyFont="1" applyBorder="1" applyAlignment="1">
      <alignment horizontal="right"/>
    </xf>
    <xf numFmtId="49" fontId="21" fillId="0" borderId="0" xfId="0" applyNumberFormat="1" applyFont="1" applyAlignment="1">
      <alignment horizontal="center" vertical="center" shrinkToFit="1"/>
    </xf>
    <xf numFmtId="49" fontId="21" fillId="0" borderId="24" xfId="0" applyNumberFormat="1" applyFont="1" applyBorder="1" applyAlignment="1">
      <alignment horizontal="center" vertical="center"/>
    </xf>
    <xf numFmtId="49" fontId="21" fillId="0" borderId="25" xfId="0" applyNumberFormat="1" applyFont="1" applyBorder="1" applyAlignment="1">
      <alignment horizontal="center" vertical="center"/>
    </xf>
    <xf numFmtId="49" fontId="21" fillId="0" borderId="26" xfId="0" applyNumberFormat="1" applyFont="1" applyBorder="1" applyAlignment="1">
      <alignment horizontal="center" vertical="center"/>
    </xf>
    <xf numFmtId="49" fontId="21" fillId="0" borderId="17" xfId="0" applyNumberFormat="1" applyFont="1" applyBorder="1" applyAlignment="1">
      <alignment horizontal="center" vertical="center"/>
    </xf>
    <xf numFmtId="49" fontId="21" fillId="0" borderId="21" xfId="0" applyNumberFormat="1" applyFont="1" applyBorder="1" applyAlignment="1">
      <alignment horizontal="center" vertical="center"/>
    </xf>
    <xf numFmtId="49" fontId="21" fillId="0" borderId="22" xfId="0" applyNumberFormat="1" applyFont="1" applyBorder="1" applyAlignment="1">
      <alignment horizontal="center" vertical="center"/>
    </xf>
    <xf numFmtId="176" fontId="21" fillId="0" borderId="10" xfId="0" applyNumberFormat="1" applyFont="1" applyBorder="1" applyAlignment="1">
      <alignment horizontal="center" vertical="center"/>
    </xf>
    <xf numFmtId="176" fontId="21" fillId="0" borderId="11" xfId="0" applyNumberFormat="1" applyFont="1" applyBorder="1" applyAlignment="1">
      <alignment horizontal="center"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67"/>
  <sheetViews>
    <sheetView tabSelected="1" view="pageBreakPreview" zoomScaleNormal="100" zoomScaleSheetLayoutView="70" workbookViewId="0">
      <selection activeCell="G66" sqref="G66"/>
    </sheetView>
  </sheetViews>
  <sheetFormatPr defaultColWidth="9" defaultRowHeight="13.2" x14ac:dyDescent="0.2"/>
  <cols>
    <col min="1" max="2" width="2.6640625" style="1" customWidth="1"/>
    <col min="3" max="5" width="2.109375" style="1" customWidth="1"/>
    <col min="6" max="6" width="27.6640625" style="1" customWidth="1"/>
    <col min="7" max="9" width="16.6640625" style="7" customWidth="1"/>
    <col min="10" max="16384" width="9" style="1"/>
  </cols>
  <sheetData>
    <row r="1" spans="1:10" customFormat="1" x14ac:dyDescent="0.2">
      <c r="A1" s="13" t="s">
        <v>74</v>
      </c>
      <c r="B1" s="10"/>
      <c r="C1" s="10"/>
      <c r="D1" s="10"/>
      <c r="E1" s="10"/>
      <c r="F1" s="10"/>
    </row>
    <row r="2" spans="1:10" x14ac:dyDescent="0.2">
      <c r="A2" s="2" t="s">
        <v>11</v>
      </c>
      <c r="B2" s="3"/>
      <c r="C2" s="3"/>
      <c r="D2" s="3"/>
      <c r="E2" s="3"/>
      <c r="F2" s="3"/>
      <c r="G2" s="4"/>
      <c r="H2" s="4"/>
      <c r="I2" s="4"/>
      <c r="J2" s="3"/>
    </row>
    <row r="3" spans="1:10" s="34" customFormat="1" ht="25.5" customHeight="1" x14ac:dyDescent="0.2">
      <c r="A3" s="5" t="s">
        <v>57</v>
      </c>
      <c r="B3" s="5"/>
      <c r="C3" s="5"/>
      <c r="D3" s="5"/>
      <c r="E3" s="5"/>
      <c r="F3" s="5"/>
      <c r="G3" s="33"/>
      <c r="H3" s="33"/>
      <c r="I3" s="33"/>
    </row>
    <row r="4" spans="1:10" s="23" customFormat="1" x14ac:dyDescent="0.2">
      <c r="A4" s="6" t="s">
        <v>58</v>
      </c>
      <c r="B4" s="6"/>
      <c r="C4" s="6"/>
      <c r="D4" s="6"/>
      <c r="E4" s="6"/>
      <c r="F4" s="6"/>
      <c r="G4" s="35"/>
      <c r="H4" s="35"/>
      <c r="I4" s="35"/>
    </row>
    <row r="5" spans="1:10" x14ac:dyDescent="0.2">
      <c r="A5" s="13"/>
      <c r="B5" s="13"/>
      <c r="C5" s="13"/>
      <c r="D5" s="13"/>
      <c r="E5" s="13"/>
      <c r="F5" s="13"/>
      <c r="G5" s="13" t="s">
        <v>72</v>
      </c>
      <c r="H5" s="13"/>
      <c r="I5" s="36" t="s">
        <v>73</v>
      </c>
      <c r="J5" s="13"/>
    </row>
    <row r="6" spans="1:10" x14ac:dyDescent="0.2">
      <c r="I6" s="8" t="s">
        <v>13</v>
      </c>
    </row>
    <row r="7" spans="1:10" s="10" customFormat="1" x14ac:dyDescent="0.2">
      <c r="A7" s="41" t="s">
        <v>14</v>
      </c>
      <c r="B7" s="42"/>
      <c r="C7" s="42"/>
      <c r="D7" s="42"/>
      <c r="E7" s="42"/>
      <c r="F7" s="43"/>
      <c r="G7" s="9" t="s">
        <v>15</v>
      </c>
      <c r="H7" s="47" t="s">
        <v>16</v>
      </c>
      <c r="I7" s="47" t="s">
        <v>17</v>
      </c>
    </row>
    <row r="8" spans="1:10" s="10" customFormat="1" x14ac:dyDescent="0.2">
      <c r="A8" s="44"/>
      <c r="B8" s="45"/>
      <c r="C8" s="45"/>
      <c r="D8" s="45"/>
      <c r="E8" s="45"/>
      <c r="F8" s="46"/>
      <c r="G8" s="11" t="s">
        <v>18</v>
      </c>
      <c r="H8" s="48"/>
      <c r="I8" s="48"/>
    </row>
    <row r="9" spans="1:10" x14ac:dyDescent="0.2">
      <c r="A9" s="12" t="s">
        <v>19</v>
      </c>
      <c r="B9" s="13" t="s">
        <v>64</v>
      </c>
      <c r="C9" s="13"/>
      <c r="D9" s="13"/>
      <c r="E9" s="13"/>
      <c r="F9" s="14"/>
      <c r="G9" s="15"/>
      <c r="H9" s="8"/>
      <c r="I9" s="15"/>
    </row>
    <row r="10" spans="1:10" x14ac:dyDescent="0.2">
      <c r="A10" s="12"/>
      <c r="B10" s="13" t="s">
        <v>20</v>
      </c>
      <c r="C10" s="13" t="s">
        <v>21</v>
      </c>
      <c r="D10" s="13"/>
      <c r="E10" s="13"/>
      <c r="F10" s="14"/>
      <c r="G10" s="15"/>
      <c r="H10" s="8"/>
      <c r="I10" s="15"/>
    </row>
    <row r="11" spans="1:10" x14ac:dyDescent="0.2">
      <c r="A11" s="12"/>
      <c r="B11" s="13"/>
      <c r="C11" s="13" t="s">
        <v>22</v>
      </c>
      <c r="D11" s="13"/>
      <c r="E11" s="13"/>
      <c r="F11" s="14"/>
      <c r="G11" s="8">
        <v>10000</v>
      </c>
      <c r="H11" s="15"/>
      <c r="I11" s="16">
        <f>G11</f>
        <v>10000</v>
      </c>
    </row>
    <row r="12" spans="1:10" x14ac:dyDescent="0.2">
      <c r="A12" s="12"/>
      <c r="B12" s="13"/>
      <c r="C12" s="13" t="s">
        <v>23</v>
      </c>
      <c r="D12" s="13"/>
      <c r="E12" s="13"/>
      <c r="F12" s="14"/>
      <c r="G12" s="15">
        <v>5000</v>
      </c>
      <c r="H12" s="8"/>
      <c r="I12" s="16">
        <f>G12</f>
        <v>5000</v>
      </c>
    </row>
    <row r="13" spans="1:10" x14ac:dyDescent="0.2">
      <c r="A13" s="12"/>
      <c r="B13" s="13" t="s">
        <v>24</v>
      </c>
      <c r="C13" s="13" t="s">
        <v>0</v>
      </c>
      <c r="D13" s="13"/>
      <c r="E13" s="13"/>
      <c r="F13" s="14"/>
      <c r="G13" s="15"/>
      <c r="H13" s="8"/>
      <c r="I13" s="15"/>
    </row>
    <row r="14" spans="1:10" x14ac:dyDescent="0.2">
      <c r="A14" s="12"/>
      <c r="B14" s="13"/>
      <c r="C14" s="13" t="s">
        <v>0</v>
      </c>
      <c r="D14" s="13"/>
      <c r="E14" s="13"/>
      <c r="F14" s="14"/>
      <c r="G14" s="15">
        <v>30000</v>
      </c>
      <c r="H14" s="15"/>
      <c r="I14" s="16">
        <f>G14</f>
        <v>30000</v>
      </c>
    </row>
    <row r="15" spans="1:10" x14ac:dyDescent="0.2">
      <c r="A15" s="12"/>
      <c r="B15" s="13" t="s">
        <v>25</v>
      </c>
      <c r="C15" s="13" t="s">
        <v>26</v>
      </c>
      <c r="D15" s="13"/>
      <c r="E15" s="13"/>
      <c r="F15" s="14"/>
      <c r="G15" s="15"/>
      <c r="H15" s="8"/>
      <c r="I15" s="15"/>
    </row>
    <row r="16" spans="1:10" x14ac:dyDescent="0.2">
      <c r="A16" s="12" t="s">
        <v>27</v>
      </c>
      <c r="B16" s="13"/>
      <c r="C16" s="13" t="s">
        <v>28</v>
      </c>
      <c r="D16" s="13"/>
      <c r="E16" s="13"/>
      <c r="F16" s="14"/>
      <c r="G16" s="15">
        <v>60000</v>
      </c>
      <c r="H16" s="8"/>
      <c r="I16" s="16">
        <f>G16</f>
        <v>60000</v>
      </c>
    </row>
    <row r="17" spans="1:9" x14ac:dyDescent="0.2">
      <c r="A17" s="12"/>
      <c r="B17" s="13"/>
      <c r="C17" s="13" t="s">
        <v>29</v>
      </c>
      <c r="D17" s="13"/>
      <c r="E17" s="13"/>
      <c r="F17" s="14"/>
      <c r="G17" s="15">
        <v>40000</v>
      </c>
      <c r="H17" s="8"/>
      <c r="I17" s="16">
        <f>G17</f>
        <v>40000</v>
      </c>
    </row>
    <row r="18" spans="1:9" x14ac:dyDescent="0.2">
      <c r="A18" s="12"/>
      <c r="B18" s="13" t="s">
        <v>30</v>
      </c>
      <c r="C18" s="13" t="s">
        <v>31</v>
      </c>
      <c r="D18" s="13"/>
      <c r="E18" s="13"/>
      <c r="F18" s="14"/>
      <c r="G18" s="15"/>
      <c r="H18" s="8"/>
      <c r="I18" s="15"/>
    </row>
    <row r="19" spans="1:9" x14ac:dyDescent="0.2">
      <c r="A19" s="12"/>
      <c r="B19" s="13"/>
      <c r="C19" s="13" t="s">
        <v>32</v>
      </c>
      <c r="D19" s="13"/>
      <c r="E19" s="13"/>
      <c r="F19" s="14"/>
      <c r="G19" s="15">
        <v>300000</v>
      </c>
      <c r="H19" s="8"/>
      <c r="I19" s="16">
        <f>G19</f>
        <v>300000</v>
      </c>
    </row>
    <row r="20" spans="1:9" x14ac:dyDescent="0.2">
      <c r="A20" s="12"/>
      <c r="B20" s="13"/>
      <c r="C20" s="13" t="s">
        <v>33</v>
      </c>
      <c r="D20" s="13"/>
      <c r="E20" s="13"/>
      <c r="F20" s="14"/>
      <c r="G20" s="15"/>
      <c r="H20" s="8">
        <v>50000</v>
      </c>
      <c r="I20" s="16">
        <f>H20</f>
        <v>50000</v>
      </c>
    </row>
    <row r="21" spans="1:9" x14ac:dyDescent="0.2">
      <c r="A21" s="12"/>
      <c r="B21" s="13" t="s">
        <v>34</v>
      </c>
      <c r="C21" s="13" t="s">
        <v>35</v>
      </c>
      <c r="D21" s="13"/>
      <c r="E21" s="13"/>
      <c r="F21" s="14"/>
      <c r="G21" s="15"/>
      <c r="H21" s="8"/>
      <c r="I21" s="15"/>
    </row>
    <row r="22" spans="1:9" x14ac:dyDescent="0.2">
      <c r="A22" s="12"/>
      <c r="B22" s="13"/>
      <c r="C22" s="13" t="s">
        <v>36</v>
      </c>
      <c r="D22" s="13"/>
      <c r="E22" s="13"/>
      <c r="F22" s="14"/>
      <c r="G22" s="15">
        <v>100</v>
      </c>
      <c r="H22" s="8"/>
      <c r="I22" s="16">
        <f>G22+H22</f>
        <v>100</v>
      </c>
    </row>
    <row r="23" spans="1:9" x14ac:dyDescent="0.2">
      <c r="A23" s="12"/>
      <c r="B23" s="13"/>
      <c r="C23" s="13" t="s">
        <v>37</v>
      </c>
      <c r="D23" s="13"/>
      <c r="E23" s="13"/>
      <c r="F23" s="14"/>
      <c r="G23" s="15">
        <v>100</v>
      </c>
      <c r="H23" s="8"/>
      <c r="I23" s="16">
        <f>G23+H23</f>
        <v>100</v>
      </c>
    </row>
    <row r="24" spans="1:9" x14ac:dyDescent="0.2">
      <c r="A24" s="17"/>
      <c r="C24" s="13"/>
      <c r="F24" s="18"/>
      <c r="G24" s="15"/>
      <c r="H24" s="8"/>
      <c r="I24" s="15"/>
    </row>
    <row r="25" spans="1:9" x14ac:dyDescent="0.2">
      <c r="A25" s="12"/>
      <c r="B25" s="13" t="s">
        <v>65</v>
      </c>
      <c r="C25" s="13"/>
      <c r="D25" s="13"/>
      <c r="E25" s="13"/>
      <c r="F25" s="14"/>
      <c r="G25" s="19">
        <f>SUM(G11:G24)</f>
        <v>445200</v>
      </c>
      <c r="H25" s="19">
        <f>SUM(H11:H24)</f>
        <v>50000</v>
      </c>
      <c r="I25" s="19">
        <f>SUM(I11:I24)</f>
        <v>495200</v>
      </c>
    </row>
    <row r="26" spans="1:9" x14ac:dyDescent="0.2">
      <c r="A26" s="12" t="s">
        <v>38</v>
      </c>
      <c r="B26" s="13" t="s">
        <v>66</v>
      </c>
      <c r="C26" s="13"/>
      <c r="D26" s="13"/>
      <c r="E26" s="13"/>
      <c r="F26" s="14"/>
      <c r="G26" s="15"/>
      <c r="H26" s="8"/>
      <c r="I26" s="15"/>
    </row>
    <row r="27" spans="1:9" x14ac:dyDescent="0.2">
      <c r="A27" s="12"/>
      <c r="B27" s="13" t="s">
        <v>39</v>
      </c>
      <c r="C27" s="13" t="s">
        <v>40</v>
      </c>
      <c r="D27" s="13"/>
      <c r="E27" s="13"/>
      <c r="F27" s="14"/>
      <c r="G27" s="15"/>
      <c r="H27" s="8"/>
      <c r="I27" s="15"/>
    </row>
    <row r="28" spans="1:9" x14ac:dyDescent="0.2">
      <c r="A28" s="12"/>
      <c r="B28" s="13"/>
      <c r="C28" s="40" t="s">
        <v>67</v>
      </c>
      <c r="D28" s="40"/>
      <c r="E28" s="13" t="s">
        <v>1</v>
      </c>
      <c r="F28" s="14"/>
      <c r="G28" s="15"/>
      <c r="H28" s="8"/>
      <c r="I28" s="15"/>
    </row>
    <row r="29" spans="1:9" x14ac:dyDescent="0.2">
      <c r="A29" s="12"/>
      <c r="B29" s="13"/>
      <c r="C29" s="13"/>
      <c r="D29" s="13"/>
      <c r="E29" s="37" t="s">
        <v>76</v>
      </c>
      <c r="F29" s="14"/>
      <c r="G29" s="15">
        <v>20000</v>
      </c>
      <c r="H29" s="8">
        <v>10000</v>
      </c>
      <c r="I29" s="16">
        <f>SUM(G29:H29)</f>
        <v>30000</v>
      </c>
    </row>
    <row r="30" spans="1:9" x14ac:dyDescent="0.2">
      <c r="A30" s="12"/>
      <c r="B30" s="13"/>
      <c r="C30" s="13"/>
      <c r="D30" s="13"/>
      <c r="E30" s="13" t="s">
        <v>2</v>
      </c>
      <c r="F30" s="14"/>
      <c r="G30" s="15">
        <v>90000</v>
      </c>
      <c r="H30" s="15">
        <v>10000</v>
      </c>
      <c r="I30" s="16">
        <f>SUM(G30:H30)</f>
        <v>100000</v>
      </c>
    </row>
    <row r="31" spans="1:9" x14ac:dyDescent="0.2">
      <c r="A31" s="12"/>
      <c r="B31" s="13"/>
      <c r="C31" s="13"/>
      <c r="D31" s="13"/>
      <c r="E31" s="13" t="s">
        <v>3</v>
      </c>
      <c r="F31" s="14"/>
      <c r="G31" s="15">
        <v>1500</v>
      </c>
      <c r="H31" s="15">
        <v>500</v>
      </c>
      <c r="I31" s="16">
        <f>SUM(G31:H31)</f>
        <v>2000</v>
      </c>
    </row>
    <row r="32" spans="1:9" x14ac:dyDescent="0.2">
      <c r="A32" s="12"/>
      <c r="B32" s="13"/>
      <c r="C32" s="13"/>
      <c r="D32" s="13"/>
      <c r="E32" s="13" t="s">
        <v>42</v>
      </c>
      <c r="F32" s="14"/>
      <c r="G32" s="15">
        <v>6000</v>
      </c>
      <c r="H32" s="15"/>
      <c r="I32" s="16">
        <f>SUM(G32:H32)</f>
        <v>6000</v>
      </c>
    </row>
    <row r="33" spans="1:9" x14ac:dyDescent="0.2">
      <c r="A33" s="12"/>
      <c r="B33" s="13"/>
      <c r="C33" s="13"/>
      <c r="D33" s="13"/>
      <c r="E33" s="13" t="s">
        <v>4</v>
      </c>
      <c r="F33" s="14"/>
      <c r="G33" s="15">
        <v>1500</v>
      </c>
      <c r="H33" s="15">
        <v>500</v>
      </c>
      <c r="I33" s="16">
        <f>SUM(G33:H33)</f>
        <v>2000</v>
      </c>
    </row>
    <row r="34" spans="1:9" x14ac:dyDescent="0.2">
      <c r="A34" s="12"/>
      <c r="B34" s="13"/>
      <c r="C34" s="13"/>
      <c r="D34" s="13"/>
      <c r="E34" s="13" t="s">
        <v>5</v>
      </c>
      <c r="F34" s="14"/>
      <c r="G34" s="19">
        <f>SUM(G30:G33)</f>
        <v>99000</v>
      </c>
      <c r="H34" s="19">
        <f>SUM(H30:H33)</f>
        <v>11000</v>
      </c>
      <c r="I34" s="19">
        <f>SUM(I29:I33)</f>
        <v>140000</v>
      </c>
    </row>
    <row r="35" spans="1:9" x14ac:dyDescent="0.2">
      <c r="A35" s="12"/>
      <c r="B35" s="13"/>
      <c r="C35" s="40" t="s">
        <v>43</v>
      </c>
      <c r="D35" s="40"/>
      <c r="E35" s="13" t="s">
        <v>6</v>
      </c>
      <c r="F35" s="14"/>
      <c r="G35" s="15"/>
      <c r="H35" s="8"/>
      <c r="I35" s="15"/>
    </row>
    <row r="36" spans="1:9" x14ac:dyDescent="0.2">
      <c r="A36" s="12"/>
      <c r="B36" s="13"/>
      <c r="C36" s="13"/>
      <c r="D36" s="13"/>
      <c r="E36" s="13" t="s">
        <v>7</v>
      </c>
      <c r="F36" s="14"/>
      <c r="G36" s="15">
        <v>5000</v>
      </c>
      <c r="H36" s="8"/>
      <c r="I36" s="16">
        <f>SUM(G36:H36)</f>
        <v>5000</v>
      </c>
    </row>
    <row r="37" spans="1:9" x14ac:dyDescent="0.2">
      <c r="A37" s="12"/>
      <c r="B37" s="13"/>
      <c r="C37" s="13"/>
      <c r="D37" s="13"/>
      <c r="E37" s="13" t="s">
        <v>8</v>
      </c>
      <c r="F37" s="14"/>
      <c r="G37" s="15">
        <v>7000</v>
      </c>
      <c r="H37" s="8">
        <v>3000</v>
      </c>
      <c r="I37" s="16">
        <f>SUM(G37:H37)</f>
        <v>10000</v>
      </c>
    </row>
    <row r="38" spans="1:9" x14ac:dyDescent="0.2">
      <c r="A38" s="12"/>
      <c r="B38" s="13"/>
      <c r="C38" s="13"/>
      <c r="D38" s="13"/>
      <c r="E38" s="13" t="s">
        <v>44</v>
      </c>
      <c r="F38" s="14"/>
      <c r="G38" s="15">
        <v>10000</v>
      </c>
      <c r="H38" s="8"/>
      <c r="I38" s="16">
        <f>SUM(G38:H38)</f>
        <v>10000</v>
      </c>
    </row>
    <row r="39" spans="1:9" x14ac:dyDescent="0.2">
      <c r="A39" s="12"/>
      <c r="B39" s="13"/>
      <c r="C39" s="13"/>
      <c r="D39" s="13"/>
      <c r="E39" s="13" t="s">
        <v>45</v>
      </c>
      <c r="F39" s="14"/>
      <c r="G39" s="15">
        <v>2000</v>
      </c>
      <c r="H39" s="15"/>
      <c r="I39" s="16">
        <f>SUM(G39:H39)</f>
        <v>2000</v>
      </c>
    </row>
    <row r="40" spans="1:9" x14ac:dyDescent="0.2">
      <c r="A40" s="12"/>
      <c r="B40" s="13"/>
      <c r="C40" s="13"/>
      <c r="D40" s="13"/>
      <c r="E40" s="13" t="s">
        <v>46</v>
      </c>
      <c r="F40" s="14"/>
      <c r="G40" s="15">
        <v>100</v>
      </c>
      <c r="H40" s="8"/>
      <c r="I40" s="16">
        <f>SUM(G40:H40)</f>
        <v>100</v>
      </c>
    </row>
    <row r="41" spans="1:9" x14ac:dyDescent="0.2">
      <c r="A41" s="12"/>
      <c r="B41" s="13"/>
      <c r="C41" s="13"/>
      <c r="D41" s="13"/>
      <c r="E41" s="13" t="s">
        <v>9</v>
      </c>
      <c r="F41" s="14"/>
      <c r="G41" s="19">
        <f>SUM(G36:G40)</f>
        <v>24100</v>
      </c>
      <c r="H41" s="19">
        <f>SUM(H36:H40)</f>
        <v>3000</v>
      </c>
      <c r="I41" s="19">
        <f>SUM(I36:I40)</f>
        <v>27100</v>
      </c>
    </row>
    <row r="42" spans="1:9" x14ac:dyDescent="0.2">
      <c r="A42" s="12"/>
      <c r="B42" s="13"/>
      <c r="C42" s="13" t="s">
        <v>10</v>
      </c>
      <c r="D42" s="13"/>
      <c r="E42" s="13"/>
      <c r="F42" s="14"/>
      <c r="G42" s="19">
        <f>G34+G41</f>
        <v>123100</v>
      </c>
      <c r="H42" s="19">
        <f>H34+H41</f>
        <v>14000</v>
      </c>
      <c r="I42" s="19">
        <f>I34+I41</f>
        <v>167100</v>
      </c>
    </row>
    <row r="43" spans="1:9" x14ac:dyDescent="0.2">
      <c r="A43" s="12"/>
      <c r="B43" s="13" t="s">
        <v>47</v>
      </c>
      <c r="C43" s="13" t="s">
        <v>48</v>
      </c>
      <c r="D43" s="13"/>
      <c r="E43" s="13"/>
      <c r="F43" s="14"/>
      <c r="G43" s="15"/>
      <c r="H43" s="8"/>
      <c r="I43" s="15"/>
    </row>
    <row r="44" spans="1:9" x14ac:dyDescent="0.2">
      <c r="A44" s="12"/>
      <c r="B44" s="13"/>
      <c r="C44" s="40" t="s">
        <v>67</v>
      </c>
      <c r="D44" s="40"/>
      <c r="E44" s="13" t="s">
        <v>1</v>
      </c>
      <c r="F44" s="14"/>
      <c r="G44" s="15"/>
      <c r="H44" s="8"/>
      <c r="I44" s="15"/>
    </row>
    <row r="45" spans="1:9" x14ac:dyDescent="0.2">
      <c r="A45" s="12"/>
      <c r="B45" s="13"/>
      <c r="C45" s="13"/>
      <c r="D45" s="13"/>
      <c r="E45" s="13" t="s">
        <v>49</v>
      </c>
      <c r="F45" s="14"/>
      <c r="G45" s="15">
        <v>15000</v>
      </c>
      <c r="H45" s="8"/>
      <c r="I45" s="16">
        <f>SUM(G45:H45)</f>
        <v>15000</v>
      </c>
    </row>
    <row r="46" spans="1:9" x14ac:dyDescent="0.2">
      <c r="A46" s="12"/>
      <c r="B46" s="13"/>
      <c r="C46" s="13"/>
      <c r="D46" s="13"/>
      <c r="E46" s="13" t="s">
        <v>2</v>
      </c>
      <c r="F46" s="14"/>
      <c r="G46" s="15">
        <v>75000</v>
      </c>
      <c r="H46" s="8"/>
      <c r="I46" s="16">
        <f>SUM(G46:H46)</f>
        <v>75000</v>
      </c>
    </row>
    <row r="47" spans="1:9" x14ac:dyDescent="0.2">
      <c r="A47" s="12"/>
      <c r="B47" s="13"/>
      <c r="C47" s="13"/>
      <c r="D47" s="13"/>
      <c r="E47" s="13" t="s">
        <v>3</v>
      </c>
      <c r="F47" s="14"/>
      <c r="G47" s="15">
        <v>1000</v>
      </c>
      <c r="H47" s="8"/>
      <c r="I47" s="16">
        <f>SUM(G47:H47)</f>
        <v>1000</v>
      </c>
    </row>
    <row r="48" spans="1:9" x14ac:dyDescent="0.2">
      <c r="A48" s="12"/>
      <c r="B48" s="13"/>
      <c r="C48" s="13"/>
      <c r="D48" s="13"/>
      <c r="E48" s="13" t="s">
        <v>42</v>
      </c>
      <c r="F48" s="14"/>
      <c r="G48" s="15">
        <v>2000</v>
      </c>
      <c r="H48" s="8"/>
      <c r="I48" s="16">
        <f>SUM(G48:H48)</f>
        <v>2000</v>
      </c>
    </row>
    <row r="49" spans="1:10" x14ac:dyDescent="0.2">
      <c r="A49" s="12"/>
      <c r="B49" s="13"/>
      <c r="C49" s="13"/>
      <c r="D49" s="13"/>
      <c r="E49" s="13" t="s">
        <v>4</v>
      </c>
      <c r="F49" s="14"/>
      <c r="G49" s="15">
        <v>1000</v>
      </c>
      <c r="H49" s="8"/>
      <c r="I49" s="16">
        <f>SUM(G49:H49)</f>
        <v>1000</v>
      </c>
    </row>
    <row r="50" spans="1:10" x14ac:dyDescent="0.2">
      <c r="A50" s="12"/>
      <c r="B50" s="13"/>
      <c r="C50" s="13"/>
      <c r="D50" s="13"/>
      <c r="E50" s="13" t="s">
        <v>5</v>
      </c>
      <c r="F50" s="14"/>
      <c r="G50" s="20">
        <f>SUM(G45:G49)</f>
        <v>94000</v>
      </c>
      <c r="H50" s="20"/>
      <c r="I50" s="19">
        <f>SUM(I45:I49)</f>
        <v>94000</v>
      </c>
    </row>
    <row r="51" spans="1:10" x14ac:dyDescent="0.2">
      <c r="A51" s="12"/>
      <c r="B51" s="13"/>
      <c r="C51" s="40" t="s">
        <v>43</v>
      </c>
      <c r="D51" s="40"/>
      <c r="E51" s="13" t="s">
        <v>6</v>
      </c>
      <c r="F51" s="14"/>
      <c r="G51" s="15"/>
      <c r="H51" s="8"/>
      <c r="I51" s="15"/>
    </row>
    <row r="52" spans="1:10" x14ac:dyDescent="0.2">
      <c r="A52" s="12"/>
      <c r="B52" s="13"/>
      <c r="C52" s="13"/>
      <c r="D52" s="13"/>
      <c r="E52" s="13" t="s">
        <v>7</v>
      </c>
      <c r="F52" s="14"/>
      <c r="G52" s="15">
        <v>5000</v>
      </c>
      <c r="H52" s="8"/>
      <c r="I52" s="16">
        <f>SUM(G52:H52)</f>
        <v>5000</v>
      </c>
    </row>
    <row r="53" spans="1:10" x14ac:dyDescent="0.2">
      <c r="A53" s="12"/>
      <c r="B53" s="13"/>
      <c r="C53" s="13"/>
      <c r="D53" s="13"/>
      <c r="E53" s="13" t="s">
        <v>8</v>
      </c>
      <c r="F53" s="14"/>
      <c r="G53" s="15">
        <v>5000</v>
      </c>
      <c r="H53" s="8"/>
      <c r="I53" s="16">
        <f>SUM(G53:H53)</f>
        <v>5000</v>
      </c>
    </row>
    <row r="54" spans="1:10" x14ac:dyDescent="0.2">
      <c r="A54" s="12"/>
      <c r="B54" s="13"/>
      <c r="C54" s="13"/>
      <c r="D54" s="13"/>
      <c r="E54" s="13" t="s">
        <v>44</v>
      </c>
      <c r="F54" s="14"/>
      <c r="G54" s="15">
        <v>20000</v>
      </c>
      <c r="H54" s="8"/>
      <c r="I54" s="16">
        <f>SUM(G54:H54)</f>
        <v>20000</v>
      </c>
    </row>
    <row r="55" spans="1:10" x14ac:dyDescent="0.2">
      <c r="A55" s="12"/>
      <c r="B55" s="13"/>
      <c r="C55" s="13"/>
      <c r="D55" s="13"/>
      <c r="E55" s="13" t="s">
        <v>45</v>
      </c>
      <c r="F55" s="14"/>
      <c r="G55" s="15">
        <v>5000</v>
      </c>
      <c r="H55" s="15"/>
      <c r="I55" s="16">
        <f>SUM(G55:H55)</f>
        <v>5000</v>
      </c>
    </row>
    <row r="56" spans="1:10" x14ac:dyDescent="0.2">
      <c r="A56" s="12"/>
      <c r="B56" s="13"/>
      <c r="C56" s="13"/>
      <c r="D56" s="13"/>
      <c r="E56" s="13" t="s">
        <v>46</v>
      </c>
      <c r="F56" s="14"/>
      <c r="G56" s="15">
        <v>100</v>
      </c>
      <c r="H56" s="8"/>
      <c r="I56" s="16">
        <f>SUM(G56:H56)</f>
        <v>100</v>
      </c>
    </row>
    <row r="57" spans="1:10" x14ac:dyDescent="0.2">
      <c r="A57" s="12"/>
      <c r="B57" s="13"/>
      <c r="C57" s="13"/>
      <c r="D57" s="13"/>
      <c r="E57" s="13" t="s">
        <v>9</v>
      </c>
      <c r="F57" s="14"/>
      <c r="G57" s="19">
        <f>SUM(G52:G56)</f>
        <v>35100</v>
      </c>
      <c r="H57" s="21"/>
      <c r="I57" s="19">
        <f>SUM(I52:I56)</f>
        <v>35100</v>
      </c>
    </row>
    <row r="58" spans="1:10" x14ac:dyDescent="0.2">
      <c r="A58" s="12"/>
      <c r="B58" s="13"/>
      <c r="C58" s="13" t="s">
        <v>50</v>
      </c>
      <c r="D58" s="13"/>
      <c r="E58" s="13"/>
      <c r="F58" s="14"/>
      <c r="G58" s="19">
        <f>G50+G57</f>
        <v>129100</v>
      </c>
      <c r="H58" s="21"/>
      <c r="I58" s="19">
        <f>I50+I57</f>
        <v>129100</v>
      </c>
    </row>
    <row r="59" spans="1:10" x14ac:dyDescent="0.2">
      <c r="A59" s="12"/>
      <c r="B59" s="13" t="s">
        <v>68</v>
      </c>
      <c r="C59" s="13"/>
      <c r="D59" s="13"/>
      <c r="E59" s="13"/>
      <c r="F59" s="14"/>
      <c r="G59" s="19">
        <f>G42+G58</f>
        <v>252200</v>
      </c>
      <c r="H59" s="19">
        <f>H42+H58</f>
        <v>14000</v>
      </c>
      <c r="I59" s="19">
        <f>I42+I58</f>
        <v>296200</v>
      </c>
    </row>
    <row r="60" spans="1:10" x14ac:dyDescent="0.2">
      <c r="A60" s="12"/>
      <c r="B60" s="13"/>
      <c r="C60" s="13" t="s">
        <v>69</v>
      </c>
      <c r="D60" s="13"/>
      <c r="E60" s="13"/>
      <c r="F60" s="14"/>
      <c r="G60" s="19">
        <f>G25-G59</f>
        <v>193000</v>
      </c>
      <c r="H60" s="19">
        <f>H25-H59</f>
        <v>36000</v>
      </c>
      <c r="I60" s="19">
        <f>I25-I59</f>
        <v>199000</v>
      </c>
    </row>
    <row r="61" spans="1:10" x14ac:dyDescent="0.2">
      <c r="A61" s="12"/>
      <c r="B61" s="13"/>
      <c r="C61" s="13" t="s">
        <v>51</v>
      </c>
      <c r="D61" s="13"/>
      <c r="E61" s="13"/>
      <c r="F61" s="13"/>
      <c r="G61" s="22">
        <f>H60</f>
        <v>36000</v>
      </c>
      <c r="H61" s="22">
        <f>-H60</f>
        <v>-36000</v>
      </c>
      <c r="I61" s="19">
        <f>SUM(G61:H61)</f>
        <v>0</v>
      </c>
      <c r="J61" s="17"/>
    </row>
    <row r="62" spans="1:10" s="23" customFormat="1" x14ac:dyDescent="0.2">
      <c r="A62" s="12"/>
      <c r="B62" s="13"/>
      <c r="C62" s="23" t="s">
        <v>52</v>
      </c>
      <c r="D62" s="13"/>
      <c r="E62" s="13"/>
      <c r="F62" s="14"/>
      <c r="G62" s="24">
        <f>G60+G61</f>
        <v>229000</v>
      </c>
      <c r="H62" s="20"/>
      <c r="I62" s="19">
        <f>G62</f>
        <v>229000</v>
      </c>
    </row>
    <row r="63" spans="1:10" s="23" customFormat="1" x14ac:dyDescent="0.2">
      <c r="A63" s="12"/>
      <c r="B63" s="13"/>
      <c r="C63" s="23" t="s">
        <v>53</v>
      </c>
      <c r="D63" s="13"/>
      <c r="E63" s="13"/>
      <c r="F63" s="14"/>
      <c r="G63" s="8"/>
      <c r="H63" s="15"/>
      <c r="I63" s="15">
        <v>75000</v>
      </c>
    </row>
    <row r="64" spans="1:10" ht="13.8" thickBot="1" x14ac:dyDescent="0.25">
      <c r="A64" s="12"/>
      <c r="B64" s="13"/>
      <c r="C64" s="13" t="s">
        <v>54</v>
      </c>
      <c r="D64" s="13"/>
      <c r="E64" s="13"/>
      <c r="F64" s="13"/>
      <c r="G64" s="25"/>
      <c r="H64" s="25"/>
      <c r="I64" s="26">
        <f>I62-I63</f>
        <v>154000</v>
      </c>
      <c r="J64" s="17"/>
    </row>
    <row r="65" spans="1:10" ht="13.8" thickTop="1" x14ac:dyDescent="0.2">
      <c r="A65" s="12"/>
      <c r="B65" s="13"/>
      <c r="C65" s="13" t="s">
        <v>70</v>
      </c>
      <c r="D65" s="13"/>
      <c r="E65" s="13"/>
      <c r="F65" s="13"/>
      <c r="G65" s="38"/>
      <c r="H65" s="39"/>
      <c r="I65" s="39">
        <v>1000</v>
      </c>
      <c r="J65" s="17"/>
    </row>
    <row r="66" spans="1:10" ht="13.8" thickBot="1" x14ac:dyDescent="0.25">
      <c r="A66" s="27"/>
      <c r="B66" s="28"/>
      <c r="C66" s="28" t="s">
        <v>56</v>
      </c>
      <c r="D66" s="28"/>
      <c r="E66" s="28"/>
      <c r="F66" s="29"/>
      <c r="G66" s="30"/>
      <c r="H66" s="31"/>
      <c r="I66" s="26">
        <f>I64+I65</f>
        <v>155000</v>
      </c>
    </row>
    <row r="67" spans="1:10" ht="13.8" thickTop="1" x14ac:dyDescent="0.2"/>
  </sheetData>
  <mergeCells count="7">
    <mergeCell ref="C51:D51"/>
    <mergeCell ref="A7:F8"/>
    <mergeCell ref="H7:H8"/>
    <mergeCell ref="I7:I8"/>
    <mergeCell ref="C28:D28"/>
    <mergeCell ref="C35:D35"/>
    <mergeCell ref="C44:D44"/>
  </mergeCells>
  <phoneticPr fontId="19"/>
  <printOptions horizontalCentered="1"/>
  <pageMargins left="0.51181102362204722" right="0.51181102362204722" top="0.51181102362204722" bottom="0.51181102362204722" header="0.31496062992125984" footer="0.19685039370078741"/>
  <pageSetup paperSize="9" scale="94" firstPageNumber="168" orientation="portrait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66"/>
  <sheetViews>
    <sheetView view="pageBreakPreview" topLeftCell="A48" zoomScaleNormal="100" zoomScaleSheetLayoutView="70" workbookViewId="0">
      <selection activeCell="L58" sqref="L58"/>
    </sheetView>
  </sheetViews>
  <sheetFormatPr defaultColWidth="9" defaultRowHeight="13.2" x14ac:dyDescent="0.2"/>
  <cols>
    <col min="1" max="2" width="2.6640625" style="1" customWidth="1"/>
    <col min="3" max="5" width="2.109375" style="1" customWidth="1"/>
    <col min="6" max="6" width="27.6640625" style="1" customWidth="1"/>
    <col min="7" max="9" width="16.6640625" style="7" customWidth="1"/>
    <col min="10" max="16384" width="9" style="1"/>
  </cols>
  <sheetData>
    <row r="1" spans="1:10" customFormat="1" x14ac:dyDescent="0.2">
      <c r="A1" s="13" t="s">
        <v>75</v>
      </c>
      <c r="B1" s="10"/>
      <c r="C1" s="10"/>
      <c r="D1" s="10"/>
      <c r="E1" s="10"/>
      <c r="F1" s="10"/>
    </row>
    <row r="2" spans="1:10" x14ac:dyDescent="0.2">
      <c r="A2" s="2" t="s">
        <v>11</v>
      </c>
      <c r="B2" s="3"/>
      <c r="C2" s="3"/>
      <c r="D2" s="3"/>
      <c r="E2" s="3"/>
      <c r="F2" s="3"/>
      <c r="G2" s="4"/>
      <c r="H2" s="4"/>
      <c r="I2" s="4"/>
      <c r="J2" s="3"/>
    </row>
    <row r="3" spans="1:10" s="34" customFormat="1" ht="25.5" customHeight="1" x14ac:dyDescent="0.2">
      <c r="A3" s="5" t="s">
        <v>71</v>
      </c>
      <c r="B3" s="5"/>
      <c r="C3" s="5"/>
      <c r="D3" s="5"/>
      <c r="E3" s="5"/>
      <c r="F3" s="5"/>
      <c r="G3" s="33"/>
      <c r="H3" s="33"/>
      <c r="I3" s="33"/>
    </row>
    <row r="4" spans="1:10" s="23" customFormat="1" x14ac:dyDescent="0.2">
      <c r="A4" s="6" t="s">
        <v>12</v>
      </c>
      <c r="B4" s="6"/>
      <c r="C4" s="6"/>
      <c r="D4" s="6"/>
      <c r="E4" s="6"/>
      <c r="F4" s="6"/>
      <c r="G4" s="35"/>
      <c r="H4" s="35"/>
      <c r="I4" s="35"/>
    </row>
    <row r="5" spans="1:10" x14ac:dyDescent="0.2">
      <c r="A5" s="13"/>
      <c r="B5" s="13"/>
      <c r="C5" s="13"/>
      <c r="D5" s="13"/>
      <c r="E5" s="13"/>
      <c r="F5" s="13"/>
      <c r="G5" s="13" t="s">
        <v>72</v>
      </c>
      <c r="H5" s="13"/>
      <c r="I5" s="36" t="s">
        <v>73</v>
      </c>
      <c r="J5" s="13"/>
    </row>
    <row r="6" spans="1:10" x14ac:dyDescent="0.2">
      <c r="I6" s="8" t="s">
        <v>13</v>
      </c>
    </row>
    <row r="7" spans="1:10" s="10" customFormat="1" x14ac:dyDescent="0.2">
      <c r="A7" s="41" t="s">
        <v>14</v>
      </c>
      <c r="B7" s="42"/>
      <c r="C7" s="42"/>
      <c r="D7" s="42"/>
      <c r="E7" s="42"/>
      <c r="F7" s="43"/>
      <c r="G7" s="9" t="s">
        <v>15</v>
      </c>
      <c r="H7" s="47" t="s">
        <v>16</v>
      </c>
      <c r="I7" s="47" t="s">
        <v>17</v>
      </c>
    </row>
    <row r="8" spans="1:10" s="10" customFormat="1" x14ac:dyDescent="0.2">
      <c r="A8" s="44"/>
      <c r="B8" s="45"/>
      <c r="C8" s="45"/>
      <c r="D8" s="45"/>
      <c r="E8" s="45"/>
      <c r="F8" s="46"/>
      <c r="G8" s="11" t="s">
        <v>18</v>
      </c>
      <c r="H8" s="48"/>
      <c r="I8" s="48"/>
    </row>
    <row r="9" spans="1:10" x14ac:dyDescent="0.2">
      <c r="A9" s="12" t="s">
        <v>19</v>
      </c>
      <c r="B9" s="13" t="s">
        <v>59</v>
      </c>
      <c r="C9" s="13"/>
      <c r="D9" s="13"/>
      <c r="E9" s="13"/>
      <c r="F9" s="14"/>
      <c r="G9" s="15"/>
      <c r="H9" s="8"/>
      <c r="I9" s="15"/>
    </row>
    <row r="10" spans="1:10" x14ac:dyDescent="0.2">
      <c r="A10" s="12"/>
      <c r="B10" s="13" t="s">
        <v>20</v>
      </c>
      <c r="C10" s="13" t="s">
        <v>21</v>
      </c>
      <c r="D10" s="13"/>
      <c r="E10" s="13"/>
      <c r="F10" s="14"/>
      <c r="G10" s="15"/>
      <c r="H10" s="8"/>
      <c r="I10" s="15"/>
    </row>
    <row r="11" spans="1:10" x14ac:dyDescent="0.2">
      <c r="A11" s="12"/>
      <c r="B11" s="13"/>
      <c r="C11" s="13" t="s">
        <v>22</v>
      </c>
      <c r="D11" s="13"/>
      <c r="E11" s="13"/>
      <c r="F11" s="14"/>
      <c r="G11" s="8">
        <v>10000</v>
      </c>
      <c r="H11" s="15"/>
      <c r="I11" s="16">
        <f>G11</f>
        <v>10000</v>
      </c>
    </row>
    <row r="12" spans="1:10" x14ac:dyDescent="0.2">
      <c r="A12" s="12"/>
      <c r="B12" s="13"/>
      <c r="C12" s="13" t="s">
        <v>23</v>
      </c>
      <c r="D12" s="13"/>
      <c r="E12" s="13"/>
      <c r="F12" s="14"/>
      <c r="G12" s="15">
        <v>5000</v>
      </c>
      <c r="H12" s="8"/>
      <c r="I12" s="16">
        <f>G12</f>
        <v>5000</v>
      </c>
    </row>
    <row r="13" spans="1:10" x14ac:dyDescent="0.2">
      <c r="A13" s="12"/>
      <c r="B13" s="13" t="s">
        <v>24</v>
      </c>
      <c r="C13" s="13" t="s">
        <v>0</v>
      </c>
      <c r="D13" s="13"/>
      <c r="E13" s="13"/>
      <c r="F13" s="14"/>
      <c r="G13" s="15"/>
      <c r="H13" s="8"/>
      <c r="I13" s="15"/>
    </row>
    <row r="14" spans="1:10" x14ac:dyDescent="0.2">
      <c r="A14" s="12"/>
      <c r="B14" s="13"/>
      <c r="C14" s="13" t="s">
        <v>0</v>
      </c>
      <c r="D14" s="13"/>
      <c r="E14" s="13"/>
      <c r="F14" s="14"/>
      <c r="G14" s="15">
        <v>30000</v>
      </c>
      <c r="H14" s="15"/>
      <c r="I14" s="16">
        <f>G14</f>
        <v>30000</v>
      </c>
    </row>
    <row r="15" spans="1:10" x14ac:dyDescent="0.2">
      <c r="A15" s="12"/>
      <c r="B15" s="13" t="s">
        <v>25</v>
      </c>
      <c r="C15" s="13" t="s">
        <v>26</v>
      </c>
      <c r="D15" s="13"/>
      <c r="E15" s="13"/>
      <c r="F15" s="14"/>
      <c r="G15" s="15"/>
      <c r="H15" s="8"/>
      <c r="I15" s="15"/>
    </row>
    <row r="16" spans="1:10" x14ac:dyDescent="0.2">
      <c r="A16" s="12" t="s">
        <v>27</v>
      </c>
      <c r="B16" s="13"/>
      <c r="C16" s="13" t="s">
        <v>28</v>
      </c>
      <c r="D16" s="13"/>
      <c r="E16" s="13"/>
      <c r="F16" s="14"/>
      <c r="G16" s="15">
        <v>60000</v>
      </c>
      <c r="H16" s="8"/>
      <c r="I16" s="16">
        <f>G16</f>
        <v>60000</v>
      </c>
    </row>
    <row r="17" spans="1:9" x14ac:dyDescent="0.2">
      <c r="A17" s="12"/>
      <c r="B17" s="13"/>
      <c r="C17" s="13" t="s">
        <v>29</v>
      </c>
      <c r="D17" s="13"/>
      <c r="E17" s="13"/>
      <c r="F17" s="14"/>
      <c r="G17" s="15">
        <v>40000</v>
      </c>
      <c r="H17" s="8"/>
      <c r="I17" s="16">
        <f>G17</f>
        <v>40000</v>
      </c>
    </row>
    <row r="18" spans="1:9" x14ac:dyDescent="0.2">
      <c r="A18" s="12"/>
      <c r="B18" s="13" t="s">
        <v>30</v>
      </c>
      <c r="C18" s="13" t="s">
        <v>31</v>
      </c>
      <c r="D18" s="13"/>
      <c r="E18" s="13"/>
      <c r="F18" s="14"/>
      <c r="G18" s="15"/>
      <c r="H18" s="8"/>
      <c r="I18" s="15"/>
    </row>
    <row r="19" spans="1:9" x14ac:dyDescent="0.2">
      <c r="A19" s="12"/>
      <c r="B19" s="13"/>
      <c r="C19" s="13" t="s">
        <v>32</v>
      </c>
      <c r="D19" s="13"/>
      <c r="E19" s="13"/>
      <c r="F19" s="14"/>
      <c r="G19" s="15">
        <v>300000</v>
      </c>
      <c r="H19" s="8"/>
      <c r="I19" s="16">
        <f>G19</f>
        <v>300000</v>
      </c>
    </row>
    <row r="20" spans="1:9" x14ac:dyDescent="0.2">
      <c r="A20" s="12"/>
      <c r="B20" s="13"/>
      <c r="C20" s="13" t="s">
        <v>33</v>
      </c>
      <c r="D20" s="13"/>
      <c r="E20" s="13"/>
      <c r="F20" s="14"/>
      <c r="G20" s="15"/>
      <c r="H20" s="8">
        <v>50000</v>
      </c>
      <c r="I20" s="16">
        <f>H20</f>
        <v>50000</v>
      </c>
    </row>
    <row r="21" spans="1:9" x14ac:dyDescent="0.2">
      <c r="A21" s="12"/>
      <c r="B21" s="13" t="s">
        <v>34</v>
      </c>
      <c r="C21" s="13" t="s">
        <v>35</v>
      </c>
      <c r="D21" s="13"/>
      <c r="E21" s="13"/>
      <c r="F21" s="14"/>
      <c r="G21" s="15"/>
      <c r="H21" s="8"/>
      <c r="I21" s="15"/>
    </row>
    <row r="22" spans="1:9" x14ac:dyDescent="0.2">
      <c r="A22" s="12"/>
      <c r="B22" s="13"/>
      <c r="C22" s="13" t="s">
        <v>36</v>
      </c>
      <c r="D22" s="13"/>
      <c r="E22" s="13"/>
      <c r="F22" s="14"/>
      <c r="G22" s="15">
        <v>100</v>
      </c>
      <c r="H22" s="8"/>
      <c r="I22" s="16">
        <f>G22+H22</f>
        <v>100</v>
      </c>
    </row>
    <row r="23" spans="1:9" x14ac:dyDescent="0.2">
      <c r="A23" s="12"/>
      <c r="B23" s="13"/>
      <c r="C23" s="13" t="s">
        <v>37</v>
      </c>
      <c r="D23" s="13"/>
      <c r="E23" s="13"/>
      <c r="F23" s="14"/>
      <c r="G23" s="15">
        <v>100</v>
      </c>
      <c r="H23" s="8"/>
      <c r="I23" s="16">
        <f>G23+H23</f>
        <v>100</v>
      </c>
    </row>
    <row r="24" spans="1:9" x14ac:dyDescent="0.2">
      <c r="A24" s="12"/>
      <c r="B24" s="13" t="s">
        <v>60</v>
      </c>
      <c r="C24" s="13"/>
      <c r="D24" s="13"/>
      <c r="E24" s="13"/>
      <c r="F24" s="14"/>
      <c r="G24" s="19">
        <f>SUM(G11:G23)</f>
        <v>445200</v>
      </c>
      <c r="H24" s="19">
        <f>SUM(H11:H23)</f>
        <v>50000</v>
      </c>
      <c r="I24" s="19">
        <f>SUM(I11:I23)</f>
        <v>495200</v>
      </c>
    </row>
    <row r="25" spans="1:9" x14ac:dyDescent="0.2">
      <c r="A25" s="12" t="s">
        <v>38</v>
      </c>
      <c r="B25" s="13" t="s">
        <v>61</v>
      </c>
      <c r="C25" s="13"/>
      <c r="D25" s="13"/>
      <c r="E25" s="13"/>
      <c r="F25" s="14"/>
      <c r="G25" s="15"/>
      <c r="H25" s="8"/>
      <c r="I25" s="15"/>
    </row>
    <row r="26" spans="1:9" x14ac:dyDescent="0.2">
      <c r="A26" s="12"/>
      <c r="B26" s="13" t="s">
        <v>39</v>
      </c>
      <c r="C26" s="13" t="s">
        <v>40</v>
      </c>
      <c r="D26" s="13"/>
      <c r="E26" s="13"/>
      <c r="F26" s="14"/>
      <c r="G26" s="15"/>
      <c r="H26" s="8"/>
      <c r="I26" s="15"/>
    </row>
    <row r="27" spans="1:9" x14ac:dyDescent="0.2">
      <c r="A27" s="12"/>
      <c r="B27" s="13"/>
      <c r="C27" s="40" t="s">
        <v>41</v>
      </c>
      <c r="D27" s="40"/>
      <c r="E27" s="13" t="s">
        <v>1</v>
      </c>
      <c r="F27" s="14"/>
      <c r="G27" s="15"/>
      <c r="H27" s="8"/>
      <c r="I27" s="15"/>
    </row>
    <row r="28" spans="1:9" x14ac:dyDescent="0.2">
      <c r="A28" s="12"/>
      <c r="B28" s="13"/>
      <c r="C28" s="13"/>
      <c r="D28" s="13"/>
      <c r="E28" s="13" t="s">
        <v>49</v>
      </c>
      <c r="F28" s="14"/>
      <c r="G28" s="15">
        <v>20000</v>
      </c>
      <c r="H28" s="15">
        <v>10000</v>
      </c>
      <c r="I28" s="16">
        <f>SUM(G28:H28)</f>
        <v>30000</v>
      </c>
    </row>
    <row r="29" spans="1:9" x14ac:dyDescent="0.2">
      <c r="A29" s="12"/>
      <c r="B29" s="13"/>
      <c r="C29" s="13"/>
      <c r="D29" s="13"/>
      <c r="E29" s="13" t="s">
        <v>2</v>
      </c>
      <c r="F29" s="14"/>
      <c r="G29" s="15">
        <v>90000</v>
      </c>
      <c r="H29" s="15">
        <v>10000</v>
      </c>
      <c r="I29" s="16">
        <f>SUM(G29:H29)</f>
        <v>100000</v>
      </c>
    </row>
    <row r="30" spans="1:9" x14ac:dyDescent="0.2">
      <c r="A30" s="12"/>
      <c r="B30" s="13"/>
      <c r="C30" s="13"/>
      <c r="D30" s="13"/>
      <c r="E30" s="13" t="s">
        <v>3</v>
      </c>
      <c r="F30" s="14"/>
      <c r="G30" s="15">
        <v>1500</v>
      </c>
      <c r="H30" s="15">
        <v>500</v>
      </c>
      <c r="I30" s="16">
        <f>SUM(G30:H30)</f>
        <v>2000</v>
      </c>
    </row>
    <row r="31" spans="1:9" x14ac:dyDescent="0.2">
      <c r="A31" s="12"/>
      <c r="B31" s="13"/>
      <c r="C31" s="13"/>
      <c r="D31" s="13"/>
      <c r="E31" s="13" t="s">
        <v>42</v>
      </c>
      <c r="F31" s="14"/>
      <c r="G31" s="15">
        <v>6000</v>
      </c>
      <c r="H31" s="15"/>
      <c r="I31" s="16">
        <f>SUM(G31:H31)</f>
        <v>6000</v>
      </c>
    </row>
    <row r="32" spans="1:9" x14ac:dyDescent="0.2">
      <c r="A32" s="12"/>
      <c r="B32" s="13"/>
      <c r="C32" s="13"/>
      <c r="D32" s="13"/>
      <c r="E32" s="13" t="s">
        <v>4</v>
      </c>
      <c r="F32" s="14"/>
      <c r="G32" s="15">
        <v>1500</v>
      </c>
      <c r="H32" s="15">
        <v>500</v>
      </c>
      <c r="I32" s="16">
        <f>SUM(G32:H32)</f>
        <v>2000</v>
      </c>
    </row>
    <row r="33" spans="1:9" x14ac:dyDescent="0.2">
      <c r="A33" s="12"/>
      <c r="B33" s="13"/>
      <c r="C33" s="13"/>
      <c r="D33" s="13"/>
      <c r="E33" s="13" t="s">
        <v>5</v>
      </c>
      <c r="F33" s="14"/>
      <c r="G33" s="19">
        <f>SUM(G28:G32)</f>
        <v>119000</v>
      </c>
      <c r="H33" s="19">
        <f>SUM(H28:H32)</f>
        <v>21000</v>
      </c>
      <c r="I33" s="19">
        <f>SUM(I28:I32)</f>
        <v>140000</v>
      </c>
    </row>
    <row r="34" spans="1:9" x14ac:dyDescent="0.2">
      <c r="A34" s="12"/>
      <c r="B34" s="13"/>
      <c r="C34" s="40" t="s">
        <v>43</v>
      </c>
      <c r="D34" s="40"/>
      <c r="E34" s="13" t="s">
        <v>6</v>
      </c>
      <c r="F34" s="14"/>
      <c r="G34" s="15"/>
      <c r="H34" s="8"/>
      <c r="I34" s="15"/>
    </row>
    <row r="35" spans="1:9" x14ac:dyDescent="0.2">
      <c r="A35" s="12"/>
      <c r="B35" s="13"/>
      <c r="C35" s="13"/>
      <c r="D35" s="13"/>
      <c r="E35" s="13" t="s">
        <v>7</v>
      </c>
      <c r="F35" s="14"/>
      <c r="G35" s="15">
        <v>5000</v>
      </c>
      <c r="H35" s="8"/>
      <c r="I35" s="16">
        <f>SUM(G35:H35)</f>
        <v>5000</v>
      </c>
    </row>
    <row r="36" spans="1:9" x14ac:dyDescent="0.2">
      <c r="A36" s="12"/>
      <c r="B36" s="13"/>
      <c r="C36" s="13"/>
      <c r="D36" s="13"/>
      <c r="E36" s="13" t="s">
        <v>8</v>
      </c>
      <c r="F36" s="14"/>
      <c r="G36" s="15">
        <v>7000</v>
      </c>
      <c r="H36" s="8">
        <v>3000</v>
      </c>
      <c r="I36" s="16">
        <f>SUM(G36:H36)</f>
        <v>10000</v>
      </c>
    </row>
    <row r="37" spans="1:9" x14ac:dyDescent="0.2">
      <c r="A37" s="12"/>
      <c r="B37" s="13"/>
      <c r="C37" s="13"/>
      <c r="D37" s="13"/>
      <c r="E37" s="13" t="s">
        <v>44</v>
      </c>
      <c r="F37" s="14"/>
      <c r="G37" s="15">
        <v>10000</v>
      </c>
      <c r="H37" s="8"/>
      <c r="I37" s="16">
        <f>SUM(G37:H37)</f>
        <v>10000</v>
      </c>
    </row>
    <row r="38" spans="1:9" x14ac:dyDescent="0.2">
      <c r="A38" s="12"/>
      <c r="B38" s="13"/>
      <c r="C38" s="13"/>
      <c r="D38" s="13"/>
      <c r="E38" s="13" t="s">
        <v>45</v>
      </c>
      <c r="F38" s="14"/>
      <c r="G38" s="15">
        <v>2000</v>
      </c>
      <c r="H38" s="15"/>
      <c r="I38" s="16">
        <f>SUM(G38:H38)</f>
        <v>2000</v>
      </c>
    </row>
    <row r="39" spans="1:9" x14ac:dyDescent="0.2">
      <c r="A39" s="12"/>
      <c r="B39" s="13"/>
      <c r="C39" s="13"/>
      <c r="D39" s="13"/>
      <c r="E39" s="13" t="s">
        <v>46</v>
      </c>
      <c r="F39" s="14"/>
      <c r="G39" s="15">
        <v>100</v>
      </c>
      <c r="H39" s="8"/>
      <c r="I39" s="16">
        <f>SUM(G39:H39)</f>
        <v>100</v>
      </c>
    </row>
    <row r="40" spans="1:9" x14ac:dyDescent="0.2">
      <c r="A40" s="12"/>
      <c r="B40" s="13"/>
      <c r="C40" s="13"/>
      <c r="D40" s="13"/>
      <c r="E40" s="13" t="s">
        <v>9</v>
      </c>
      <c r="F40" s="14"/>
      <c r="G40" s="19">
        <f>SUM(G35:G39)</f>
        <v>24100</v>
      </c>
      <c r="H40" s="19">
        <f>SUM(H35:H39)</f>
        <v>3000</v>
      </c>
      <c r="I40" s="19">
        <f>SUM(I35:I39)</f>
        <v>27100</v>
      </c>
    </row>
    <row r="41" spans="1:9" x14ac:dyDescent="0.2">
      <c r="A41" s="12"/>
      <c r="B41" s="13"/>
      <c r="C41" s="13" t="s">
        <v>10</v>
      </c>
      <c r="D41" s="13"/>
      <c r="E41" s="13"/>
      <c r="F41" s="14"/>
      <c r="G41" s="19">
        <f>G33+G40</f>
        <v>143100</v>
      </c>
      <c r="H41" s="19">
        <f>H33+H40</f>
        <v>24000</v>
      </c>
      <c r="I41" s="19">
        <f>I33+I40</f>
        <v>167100</v>
      </c>
    </row>
    <row r="42" spans="1:9" x14ac:dyDescent="0.2">
      <c r="A42" s="12"/>
      <c r="B42" s="13" t="s">
        <v>47</v>
      </c>
      <c r="C42" s="13" t="s">
        <v>48</v>
      </c>
      <c r="D42" s="13"/>
      <c r="E42" s="13"/>
      <c r="F42" s="14"/>
      <c r="G42" s="15"/>
      <c r="H42" s="8"/>
      <c r="I42" s="15"/>
    </row>
    <row r="43" spans="1:9" x14ac:dyDescent="0.2">
      <c r="A43" s="12"/>
      <c r="B43" s="13"/>
      <c r="C43" s="40" t="s">
        <v>41</v>
      </c>
      <c r="D43" s="40"/>
      <c r="E43" s="13" t="s">
        <v>1</v>
      </c>
      <c r="F43" s="14"/>
      <c r="G43" s="15"/>
      <c r="H43" s="8"/>
      <c r="I43" s="15"/>
    </row>
    <row r="44" spans="1:9" x14ac:dyDescent="0.2">
      <c r="A44" s="12"/>
      <c r="B44" s="13"/>
      <c r="C44" s="13"/>
      <c r="D44" s="13"/>
      <c r="E44" s="13" t="s">
        <v>49</v>
      </c>
      <c r="F44" s="14"/>
      <c r="G44" s="15">
        <v>15000</v>
      </c>
      <c r="H44" s="8"/>
      <c r="I44" s="16">
        <f>SUM(G44:H44)</f>
        <v>15000</v>
      </c>
    </row>
    <row r="45" spans="1:9" x14ac:dyDescent="0.2">
      <c r="A45" s="12"/>
      <c r="B45" s="13"/>
      <c r="C45" s="13"/>
      <c r="D45" s="13"/>
      <c r="E45" s="13" t="s">
        <v>2</v>
      </c>
      <c r="F45" s="14"/>
      <c r="G45" s="15">
        <v>75000</v>
      </c>
      <c r="H45" s="8"/>
      <c r="I45" s="16">
        <f>SUM(G45:H45)</f>
        <v>75000</v>
      </c>
    </row>
    <row r="46" spans="1:9" x14ac:dyDescent="0.2">
      <c r="A46" s="12"/>
      <c r="B46" s="13"/>
      <c r="C46" s="13"/>
      <c r="D46" s="13"/>
      <c r="E46" s="13" t="s">
        <v>3</v>
      </c>
      <c r="F46" s="14"/>
      <c r="G46" s="15">
        <v>1000</v>
      </c>
      <c r="H46" s="8"/>
      <c r="I46" s="16">
        <f>SUM(G46:H46)</f>
        <v>1000</v>
      </c>
    </row>
    <row r="47" spans="1:9" x14ac:dyDescent="0.2">
      <c r="A47" s="12"/>
      <c r="B47" s="13"/>
      <c r="C47" s="13"/>
      <c r="D47" s="13"/>
      <c r="E47" s="13" t="s">
        <v>42</v>
      </c>
      <c r="F47" s="14"/>
      <c r="G47" s="15">
        <v>2000</v>
      </c>
      <c r="H47" s="8"/>
      <c r="I47" s="16">
        <f>SUM(G47:H47)</f>
        <v>2000</v>
      </c>
    </row>
    <row r="48" spans="1:9" x14ac:dyDescent="0.2">
      <c r="A48" s="12"/>
      <c r="B48" s="13"/>
      <c r="C48" s="13"/>
      <c r="D48" s="13"/>
      <c r="E48" s="13" t="s">
        <v>4</v>
      </c>
      <c r="F48" s="14"/>
      <c r="G48" s="15">
        <v>1000</v>
      </c>
      <c r="H48" s="8"/>
      <c r="I48" s="16">
        <f>SUM(G48:H48)</f>
        <v>1000</v>
      </c>
    </row>
    <row r="49" spans="1:10" x14ac:dyDescent="0.2">
      <c r="A49" s="12"/>
      <c r="B49" s="13"/>
      <c r="C49" s="13"/>
      <c r="D49" s="13"/>
      <c r="E49" s="13" t="s">
        <v>5</v>
      </c>
      <c r="F49" s="14"/>
      <c r="G49" s="20">
        <f>SUM(G44:G48)</f>
        <v>94000</v>
      </c>
      <c r="H49" s="20"/>
      <c r="I49" s="19">
        <f>SUM(I44:I48)</f>
        <v>94000</v>
      </c>
    </row>
    <row r="50" spans="1:10" x14ac:dyDescent="0.2">
      <c r="A50" s="12"/>
      <c r="B50" s="13"/>
      <c r="C50" s="40" t="s">
        <v>43</v>
      </c>
      <c r="D50" s="40"/>
      <c r="E50" s="13" t="s">
        <v>6</v>
      </c>
      <c r="F50" s="14"/>
      <c r="G50" s="15"/>
      <c r="H50" s="8"/>
      <c r="I50" s="15"/>
    </row>
    <row r="51" spans="1:10" x14ac:dyDescent="0.2">
      <c r="A51" s="12"/>
      <c r="B51" s="13"/>
      <c r="C51" s="13"/>
      <c r="D51" s="13"/>
      <c r="E51" s="13" t="s">
        <v>7</v>
      </c>
      <c r="F51" s="14"/>
      <c r="G51" s="15">
        <v>5000</v>
      </c>
      <c r="H51" s="8"/>
      <c r="I51" s="16">
        <f>SUM(G51:H51)</f>
        <v>5000</v>
      </c>
    </row>
    <row r="52" spans="1:10" x14ac:dyDescent="0.2">
      <c r="A52" s="12"/>
      <c r="B52" s="13"/>
      <c r="C52" s="13"/>
      <c r="D52" s="13"/>
      <c r="E52" s="13" t="s">
        <v>8</v>
      </c>
      <c r="F52" s="14"/>
      <c r="G52" s="15">
        <v>5000</v>
      </c>
      <c r="H52" s="8"/>
      <c r="I52" s="16">
        <f>SUM(G52:H52)</f>
        <v>5000</v>
      </c>
    </row>
    <row r="53" spans="1:10" x14ac:dyDescent="0.2">
      <c r="A53" s="12"/>
      <c r="B53" s="13"/>
      <c r="C53" s="13"/>
      <c r="D53" s="13"/>
      <c r="E53" s="13" t="s">
        <v>44</v>
      </c>
      <c r="F53" s="14"/>
      <c r="G53" s="15">
        <v>20000</v>
      </c>
      <c r="H53" s="8"/>
      <c r="I53" s="16">
        <f>SUM(G53:H53)</f>
        <v>20000</v>
      </c>
    </row>
    <row r="54" spans="1:10" x14ac:dyDescent="0.2">
      <c r="A54" s="12"/>
      <c r="B54" s="13"/>
      <c r="C54" s="13"/>
      <c r="D54" s="13"/>
      <c r="E54" s="13" t="s">
        <v>45</v>
      </c>
      <c r="F54" s="14"/>
      <c r="G54" s="15">
        <v>5000</v>
      </c>
      <c r="H54" s="15"/>
      <c r="I54" s="16">
        <f>SUM(G54:H54)</f>
        <v>5000</v>
      </c>
    </row>
    <row r="55" spans="1:10" x14ac:dyDescent="0.2">
      <c r="A55" s="12"/>
      <c r="B55" s="13"/>
      <c r="C55" s="13"/>
      <c r="D55" s="13"/>
      <c r="E55" s="13" t="s">
        <v>46</v>
      </c>
      <c r="F55" s="14"/>
      <c r="G55" s="15">
        <v>100</v>
      </c>
      <c r="H55" s="8"/>
      <c r="I55" s="16">
        <f>SUM(G55:H55)</f>
        <v>100</v>
      </c>
    </row>
    <row r="56" spans="1:10" x14ac:dyDescent="0.2">
      <c r="A56" s="12"/>
      <c r="B56" s="13"/>
      <c r="C56" s="13"/>
      <c r="D56" s="13"/>
      <c r="E56" s="13" t="s">
        <v>9</v>
      </c>
      <c r="F56" s="14"/>
      <c r="G56" s="19">
        <f>SUM(G51:G55)</f>
        <v>35100</v>
      </c>
      <c r="H56" s="21"/>
      <c r="I56" s="19">
        <f>SUM(I51:I55)</f>
        <v>35100</v>
      </c>
    </row>
    <row r="57" spans="1:10" x14ac:dyDescent="0.2">
      <c r="A57" s="12"/>
      <c r="B57" s="13"/>
      <c r="C57" s="13" t="s">
        <v>50</v>
      </c>
      <c r="D57" s="13"/>
      <c r="E57" s="13"/>
      <c r="F57" s="14"/>
      <c r="G57" s="19">
        <f>G49+G56</f>
        <v>129100</v>
      </c>
      <c r="H57" s="21"/>
      <c r="I57" s="19">
        <f>I49+I56</f>
        <v>129100</v>
      </c>
    </row>
    <row r="58" spans="1:10" x14ac:dyDescent="0.2">
      <c r="A58" s="12"/>
      <c r="B58" s="13" t="s">
        <v>62</v>
      </c>
      <c r="C58" s="13"/>
      <c r="D58" s="13"/>
      <c r="E58" s="13"/>
      <c r="F58" s="14"/>
      <c r="G58" s="19">
        <f>G41+G57</f>
        <v>272200</v>
      </c>
      <c r="H58" s="19">
        <f>H41+H57</f>
        <v>24000</v>
      </c>
      <c r="I58" s="19">
        <f>I41+I57</f>
        <v>296200</v>
      </c>
    </row>
    <row r="59" spans="1:10" x14ac:dyDescent="0.2">
      <c r="A59" s="12"/>
      <c r="B59" s="13"/>
      <c r="C59" s="13" t="s">
        <v>63</v>
      </c>
      <c r="D59" s="13"/>
      <c r="E59" s="13"/>
      <c r="F59" s="14"/>
      <c r="G59" s="19">
        <f>G24-G58</f>
        <v>173000</v>
      </c>
      <c r="H59" s="19">
        <f>H24-H58</f>
        <v>26000</v>
      </c>
      <c r="I59" s="19">
        <f>I24-I58</f>
        <v>199000</v>
      </c>
    </row>
    <row r="60" spans="1:10" x14ac:dyDescent="0.2">
      <c r="A60" s="12"/>
      <c r="B60" s="13"/>
      <c r="C60" s="13" t="s">
        <v>51</v>
      </c>
      <c r="D60" s="13"/>
      <c r="E60" s="13"/>
      <c r="F60" s="13"/>
      <c r="G60" s="22">
        <f>H59</f>
        <v>26000</v>
      </c>
      <c r="H60" s="22">
        <f>-H59</f>
        <v>-26000</v>
      </c>
      <c r="I60" s="19">
        <f>SUM(G60:H60)</f>
        <v>0</v>
      </c>
      <c r="J60" s="17"/>
    </row>
    <row r="61" spans="1:10" s="23" customFormat="1" x14ac:dyDescent="0.2">
      <c r="A61" s="12"/>
      <c r="B61" s="13"/>
      <c r="C61" s="23" t="s">
        <v>52</v>
      </c>
      <c r="D61" s="13"/>
      <c r="E61" s="13"/>
      <c r="F61" s="14"/>
      <c r="G61" s="24">
        <f>G59+G60</f>
        <v>199000</v>
      </c>
      <c r="H61" s="20"/>
      <c r="I61" s="19">
        <f>G61</f>
        <v>199000</v>
      </c>
    </row>
    <row r="62" spans="1:10" s="23" customFormat="1" x14ac:dyDescent="0.2">
      <c r="A62" s="12"/>
      <c r="B62" s="13"/>
      <c r="C62" s="23" t="s">
        <v>53</v>
      </c>
      <c r="D62" s="13"/>
      <c r="E62" s="13"/>
      <c r="F62" s="14"/>
      <c r="G62" s="8"/>
      <c r="H62" s="15"/>
      <c r="I62" s="15">
        <v>75000</v>
      </c>
    </row>
    <row r="63" spans="1:10" ht="13.8" thickBot="1" x14ac:dyDescent="0.25">
      <c r="A63" s="12"/>
      <c r="B63" s="13"/>
      <c r="C63" s="13" t="s">
        <v>54</v>
      </c>
      <c r="D63" s="13"/>
      <c r="E63" s="13"/>
      <c r="F63" s="13"/>
      <c r="G63" s="25"/>
      <c r="H63" s="25"/>
      <c r="I63" s="26">
        <f>I61-I62</f>
        <v>124000</v>
      </c>
      <c r="J63" s="17"/>
    </row>
    <row r="64" spans="1:10" ht="13.8" thickTop="1" x14ac:dyDescent="0.2">
      <c r="A64" s="12"/>
      <c r="B64" s="13"/>
      <c r="C64" s="13" t="s">
        <v>55</v>
      </c>
      <c r="D64" s="13"/>
      <c r="E64" s="13"/>
      <c r="F64" s="13"/>
      <c r="G64" s="38"/>
      <c r="H64" s="39"/>
      <c r="I64" s="22">
        <f>'設立当初の活動予算書( その他事業付）'!I66</f>
        <v>155000</v>
      </c>
      <c r="J64" s="17"/>
    </row>
    <row r="65" spans="1:9" ht="13.8" thickBot="1" x14ac:dyDescent="0.25">
      <c r="A65" s="27"/>
      <c r="B65" s="28"/>
      <c r="C65" s="28" t="s">
        <v>56</v>
      </c>
      <c r="D65" s="28"/>
      <c r="E65" s="28"/>
      <c r="F65" s="29"/>
      <c r="G65" s="30"/>
      <c r="H65" s="31"/>
      <c r="I65" s="32">
        <f>I63+I64</f>
        <v>279000</v>
      </c>
    </row>
    <row r="66" spans="1:9" ht="13.8" thickTop="1" x14ac:dyDescent="0.2"/>
  </sheetData>
  <mergeCells count="7">
    <mergeCell ref="I7:I8"/>
    <mergeCell ref="C27:D27"/>
    <mergeCell ref="C34:D34"/>
    <mergeCell ref="C43:D43"/>
    <mergeCell ref="C50:D50"/>
    <mergeCell ref="A7:F8"/>
    <mergeCell ref="H7:H8"/>
  </mergeCells>
  <phoneticPr fontId="19"/>
  <printOptions horizontalCentered="1"/>
  <pageMargins left="0.51181102362204722" right="0.51181102362204722" top="0.51181102362204722" bottom="0.51181102362204722" header="0.31496062992125984" footer="0.19685039370078741"/>
  <pageSetup paperSize="9" scale="94" firstPageNumber="168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設立当初の活動予算書( その他事業付）</vt:lpstr>
      <vt:lpstr>翌事業年度の活動計算書( その他事業付）</vt:lpstr>
      <vt:lpstr>'設立当初の活動予算書( その他事業付）'!Print_Area</vt:lpstr>
      <vt:lpstr>'翌事業年度の活動計算書( その他事業付）'!Print_Area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2023-09-12T14:10:09Z</dcterms:created>
  <dcterms:modified xsi:type="dcterms:W3CDTF">2023-09-12T14:10:17Z</dcterms:modified>
</cp:coreProperties>
</file>