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<sst xmlns="http://schemas.openxmlformats.org/spreadsheetml/2006/main" count="120" uniqueCount="109">
  <si>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</si>
  <si>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</si>
  <si>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</si>
  <si>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</si>
  <si>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</si>
  <si>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</si>
  <si>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</si>
  <si>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</si>
  <si>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</si>
  <si>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</si>
  <si>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</si>
  <si>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</si>
  <si>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</si>
  <si>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</si>
  <si>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</si>
  <si>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</si>
  <si>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</si>
  <si>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</si>
  <si>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</si>
  <si>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</si>
  <si>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</si>
  <si>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</si>
  <si>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</si>
  <si>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</si>
  <si>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</si>
  <si>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</si>
  <si>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</si>
  <si>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</si>
  <si>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</si>
  <si>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</si>
  <si>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</si>
  <si>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</si>
  <si>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</si>
  <si>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</si>
  <si>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</si>
  <si>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</si>
  <si>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</si>
  <si>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</si>
  <si>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</si>
  <si>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</si>
  <si>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</si>
  <si>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</si>
  <si>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</si>
  <si>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</si>
  <si>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</si>
  <si>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</si>
  <si>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</si>
  <si>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</si>
  <si>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</si>
  <si>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</si>
  <si>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</si>
  <si>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</si>
  <si>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</si>
  <si>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</si>
  <si>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</si>
  <si>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</si>
  <si>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</si>
  <si>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</si>
  <si>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</si>
  <si>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</si>
  <si>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</si>
  <si>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</si>
  <si>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</si>
  <si>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</si>
  <si>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</si>
  <si>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</si>
  <si>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</si>
  <si>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</si>
  <si>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</si>
  <si>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</si>
  <si>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</si>
  <si>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</si>
  <si>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</si>
  <si>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</si>
  <si>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</si>
  <si>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</si>
  <si>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</si>
  <si>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</si>
  <si>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</si>
  <si>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</si>
  <si>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</si>
  <si>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</si>
  <si>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</si>
  <si>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</si>
  <si>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</si>
  <si>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</si>
  <si>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</si>
  <si>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</si>
  <si>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</si>
  <si>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</si>
  <si>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</si>
  <si>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</si>
  <si>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</si>
  <si>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</si>
  <si>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</si>
  <si>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</si>
  <si>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</si>
  <si>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</si>
  <si>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</si>
  <si>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</si>
  <si>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</si>
  <si>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</si>
  <si>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</si>
  <si>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</si>
  <si>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</si>
  <si>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</si>
  <si>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</si>
  <si>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</si>
  <si>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　　昭和61年10月１日現在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</si>
</sst>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28">
      <selection activeCell="E39" sqref="E39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1610277</v>
      </c>
      <c r="C5" s="22">
        <f>C6+C7</f>
        <v>5219972</v>
      </c>
      <c r="D5" s="22">
        <f>D6+D7</f>
        <v>2625078</v>
      </c>
      <c r="E5" s="22">
        <f>E6+E7</f>
        <v>2594894</v>
      </c>
      <c r="F5" s="32">
        <f>F6+F7</f>
        <v>5150.139999999999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1411398</v>
      </c>
      <c r="C6" s="22">
        <f>SUM(C9:C41)</f>
        <v>4456650</v>
      </c>
      <c r="D6" s="22">
        <f>SUM(D9:D41)</f>
        <v>2247738</v>
      </c>
      <c r="E6" s="22">
        <f>SUM(E9:E41)</f>
        <v>2208912</v>
      </c>
      <c r="F6" s="32">
        <f>SUM(F9:F41)</f>
        <v>2982.99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198879</v>
      </c>
      <c r="C7" s="22">
        <f>SUM(C43,C47,C57,C75,C79,C83,C93,C101,C108,C119)</f>
        <v>763322</v>
      </c>
      <c r="D7" s="22">
        <f>SUM(D43,D47,D57,D75,D79,D83,D93,D101,D108,D119)</f>
        <v>377340</v>
      </c>
      <c r="E7" s="22">
        <f>SUM(E43,E47,E57,E75,E79,E83,E93,E101,E108,E119)</f>
        <v>385982</v>
      </c>
      <c r="F7" s="32">
        <f>SUM(F43,F47,F57,F75,F79,F83,F93,F101,F108,F119)</f>
        <v>2167.15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257741</v>
      </c>
      <c r="C9" s="13">
        <f>D9+E9</f>
        <v>796668</v>
      </c>
      <c r="D9" s="13">
        <v>401243</v>
      </c>
      <c r="E9" s="13">
        <v>395425</v>
      </c>
      <c r="F9" s="15">
        <v>270.28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24490</v>
      </c>
      <c r="C10" s="13">
        <f>D10+E10</f>
        <v>87314</v>
      </c>
      <c r="D10" s="13">
        <v>41869</v>
      </c>
      <c r="E10" s="13">
        <v>45445</v>
      </c>
      <c r="F10" s="14">
        <v>85.11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146710</v>
      </c>
      <c r="C11" s="13">
        <f>D11+E11</f>
        <v>407548</v>
      </c>
      <c r="D11" s="13">
        <v>208131</v>
      </c>
      <c r="E11" s="13">
        <v>199417</v>
      </c>
      <c r="F11" s="14">
        <v>56.39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170411</v>
      </c>
      <c r="C12" s="13">
        <f>D12+E12</f>
        <v>512973</v>
      </c>
      <c r="D12" s="13">
        <v>262394</v>
      </c>
      <c r="E12" s="13">
        <v>250579</v>
      </c>
      <c r="F12" s="14">
        <v>85.1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17494</v>
      </c>
      <c r="C13" s="13">
        <f>D13+E13</f>
        <v>55821</v>
      </c>
      <c r="D13" s="13">
        <v>26745</v>
      </c>
      <c r="E13" s="13">
        <v>29076</v>
      </c>
      <c r="F13" s="14">
        <v>109.82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36325</v>
      </c>
      <c r="C15" s="13">
        <f>D15+E15</f>
        <v>120824</v>
      </c>
      <c r="D15" s="13">
        <v>61015</v>
      </c>
      <c r="E15" s="13">
        <v>59809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142768</v>
      </c>
      <c r="C16" s="13">
        <f>D16+E16</f>
        <v>432677</v>
      </c>
      <c r="D16" s="13">
        <v>218626</v>
      </c>
      <c r="E16" s="13">
        <v>214051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29670</v>
      </c>
      <c r="C17" s="13">
        <f>D17+E17</f>
        <v>107288</v>
      </c>
      <c r="D17" s="13">
        <v>54256</v>
      </c>
      <c r="E17" s="13">
        <v>53032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13024</v>
      </c>
      <c r="C18" s="13">
        <f>D18+E18</f>
        <v>49633</v>
      </c>
      <c r="D18" s="13">
        <v>24186</v>
      </c>
      <c r="E18" s="13">
        <v>25447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22888</v>
      </c>
      <c r="C19" s="13">
        <f>D19+E19</f>
        <v>77662</v>
      </c>
      <c r="D19" s="13">
        <v>38516</v>
      </c>
      <c r="E19" s="13">
        <v>39146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25759</v>
      </c>
      <c r="C21" s="13">
        <f>D21+E21</f>
        <v>78505</v>
      </c>
      <c r="D21" s="13">
        <v>40156</v>
      </c>
      <c r="E21" s="13">
        <v>38349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35435</v>
      </c>
      <c r="C22" s="13">
        <f>D22+E22</f>
        <v>124205</v>
      </c>
      <c r="D22" s="13">
        <v>61645</v>
      </c>
      <c r="E22" s="13">
        <v>62560</v>
      </c>
      <c r="F22" s="14">
        <v>102.27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10817</v>
      </c>
      <c r="C23" s="13">
        <f>D23+E23</f>
        <v>39412</v>
      </c>
      <c r="D23" s="13">
        <v>19366</v>
      </c>
      <c r="E23" s="13">
        <v>20046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8276</v>
      </c>
      <c r="C24" s="13">
        <f>D24+E24</f>
        <v>32232</v>
      </c>
      <c r="D24" s="13">
        <v>15750</v>
      </c>
      <c r="E24" s="13">
        <v>16482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10008</v>
      </c>
      <c r="C25" s="13">
        <f>D25+E25</f>
        <v>37778</v>
      </c>
      <c r="D25" s="13">
        <v>18243</v>
      </c>
      <c r="E25" s="13">
        <v>19535</v>
      </c>
      <c r="F25" s="14">
        <v>50.3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46857</v>
      </c>
      <c r="C27" s="13">
        <f>D27+E27</f>
        <v>139061</v>
      </c>
      <c r="D27" s="13">
        <v>71028</v>
      </c>
      <c r="E27" s="13">
        <v>68033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87229</v>
      </c>
      <c r="C28" s="13">
        <f>D28+E28</f>
        <v>279892</v>
      </c>
      <c r="D28" s="13">
        <v>141438</v>
      </c>
      <c r="E28" s="13">
        <v>138454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8258</v>
      </c>
      <c r="C29" s="13">
        <f>D29+E29</f>
        <v>25434</v>
      </c>
      <c r="D29" s="13">
        <v>12986</v>
      </c>
      <c r="E29" s="13">
        <v>12448</v>
      </c>
      <c r="F29" s="14">
        <v>94.91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73907</v>
      </c>
      <c r="C30" s="13">
        <f>D30+E30</f>
        <v>240790</v>
      </c>
      <c r="D30" s="13">
        <v>123912</v>
      </c>
      <c r="E30" s="13">
        <v>116878</v>
      </c>
      <c r="F30" s="14">
        <v>366.63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38039</v>
      </c>
      <c r="C31" s="13">
        <f>D31+E31</f>
        <v>127952</v>
      </c>
      <c r="D31" s="13">
        <v>63827</v>
      </c>
      <c r="E31" s="13">
        <v>64125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43638</v>
      </c>
      <c r="C33" s="13">
        <f>D33+E33</f>
        <v>142205</v>
      </c>
      <c r="D33" s="13">
        <v>71491</v>
      </c>
      <c r="E33" s="13">
        <v>70714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33976</v>
      </c>
      <c r="C34" s="13">
        <f>D34+E34</f>
        <v>113044</v>
      </c>
      <c r="D34" s="13">
        <v>56518</v>
      </c>
      <c r="E34" s="13">
        <v>56526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9547</v>
      </c>
      <c r="C35" s="13">
        <f>D35+E35</f>
        <v>31754</v>
      </c>
      <c r="D35" s="13">
        <v>15175</v>
      </c>
      <c r="E35" s="13">
        <v>16579</v>
      </c>
      <c r="F35" s="14">
        <v>146.89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25637</v>
      </c>
      <c r="C36" s="13">
        <f>D36+E36</f>
        <v>87885</v>
      </c>
      <c r="D36" s="13">
        <v>44224</v>
      </c>
      <c r="E36" s="13">
        <v>43661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24899</v>
      </c>
      <c r="C37" s="13">
        <f>D37+E37</f>
        <v>85329</v>
      </c>
      <c r="D37" s="13">
        <v>43009</v>
      </c>
      <c r="E37" s="13">
        <v>42320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15425</v>
      </c>
      <c r="C39" s="13">
        <f>D39+E39</f>
        <v>56461</v>
      </c>
      <c r="D39" s="13">
        <v>28219</v>
      </c>
      <c r="E39" s="13">
        <v>28242</v>
      </c>
      <c r="F39" s="14">
        <v>203.33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32887</v>
      </c>
      <c r="C40" s="13">
        <f>D40+E40</f>
        <v>98643</v>
      </c>
      <c r="D40" s="13">
        <v>50062</v>
      </c>
      <c r="E40" s="13">
        <v>48581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19283</v>
      </c>
      <c r="C41" s="13">
        <f>D41+E41</f>
        <v>67660</v>
      </c>
      <c r="D41" s="13">
        <v>33708</v>
      </c>
      <c r="E41" s="13">
        <v>33952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16755</v>
      </c>
      <c r="C43" s="22">
        <f>SUM(C44:C45)</f>
        <v>64934</v>
      </c>
      <c r="D43" s="22">
        <f>SUM(D44:D45)</f>
        <v>33317</v>
      </c>
      <c r="E43" s="22">
        <f>SUM(E44:E45)</f>
        <v>31617</v>
      </c>
      <c r="F43" s="42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6567</v>
      </c>
      <c r="C44" s="13">
        <f>D44+E44</f>
        <v>26208</v>
      </c>
      <c r="D44" s="13">
        <v>13286</v>
      </c>
      <c r="E44" s="13">
        <v>12922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10188</v>
      </c>
      <c r="C45" s="28">
        <f>D45+E45</f>
        <v>38726</v>
      </c>
      <c r="D45" s="28">
        <v>20031</v>
      </c>
      <c r="E45" s="28">
        <v>18695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46825</v>
      </c>
      <c r="C47" s="29">
        <f>SUM(C48:C55)</f>
        <v>176781</v>
      </c>
      <c r="D47" s="29">
        <f>SUM(D48:D55)</f>
        <v>88129</v>
      </c>
      <c r="E47" s="29">
        <f>SUM(E48:E55)</f>
        <v>88652</v>
      </c>
      <c r="F47" s="37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4871</v>
      </c>
      <c r="C48" s="33">
        <f>D48+E48</f>
        <v>17677</v>
      </c>
      <c r="D48" s="33">
        <v>8748</v>
      </c>
      <c r="E48" s="33">
        <v>8929</v>
      </c>
      <c r="F48" s="34">
        <v>19.23</v>
      </c>
      <c r="G48" s="3"/>
      <c r="H48" s="3"/>
      <c r="I48" s="3"/>
    </row>
    <row r="49" spans="1:19" ht="29.25" customHeight="1">
      <c r="A49" s="12" t="s">
        <v>105</v>
      </c>
      <c r="B49" s="13">
        <v>10403</v>
      </c>
      <c r="C49" s="13">
        <f>D49+E49</f>
        <v>38833</v>
      </c>
      <c r="D49" s="13">
        <v>19362</v>
      </c>
      <c r="E49" s="13">
        <v>19471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47</v>
      </c>
      <c r="B50" s="33">
        <v>9866</v>
      </c>
      <c r="C50" s="33">
        <f aca="true" t="shared" si="0" ref="C50:C55">D50+E50</f>
        <v>34746</v>
      </c>
      <c r="D50" s="33">
        <v>17539</v>
      </c>
      <c r="E50" s="33">
        <v>17207</v>
      </c>
      <c r="F50" s="34">
        <v>53.54</v>
      </c>
      <c r="G50" s="3"/>
      <c r="H50" s="3"/>
      <c r="I50" s="3"/>
    </row>
    <row r="51" spans="1:9" ht="29.25" customHeight="1">
      <c r="A51" s="12" t="s">
        <v>48</v>
      </c>
      <c r="B51" s="33">
        <v>1670</v>
      </c>
      <c r="C51" s="33">
        <f t="shared" si="0"/>
        <v>7663</v>
      </c>
      <c r="D51" s="33">
        <v>3793</v>
      </c>
      <c r="E51" s="33">
        <v>3870</v>
      </c>
      <c r="F51" s="34">
        <v>46.58</v>
      </c>
      <c r="G51" s="3"/>
      <c r="H51" s="3"/>
      <c r="I51" s="3"/>
    </row>
    <row r="52" spans="1:9" ht="29.25" customHeight="1">
      <c r="A52" s="12" t="s">
        <v>49</v>
      </c>
      <c r="B52" s="33">
        <v>8547</v>
      </c>
      <c r="C52" s="33">
        <f t="shared" si="0"/>
        <v>32767</v>
      </c>
      <c r="D52" s="33">
        <v>16331</v>
      </c>
      <c r="E52" s="33">
        <v>16436</v>
      </c>
      <c r="F52" s="34">
        <v>35.19</v>
      </c>
      <c r="G52" s="3"/>
      <c r="H52" s="3"/>
      <c r="I52" s="3"/>
    </row>
    <row r="53" spans="1:19" ht="29.25" customHeight="1">
      <c r="A53" s="12" t="s">
        <v>103</v>
      </c>
      <c r="B53" s="28">
        <v>6465</v>
      </c>
      <c r="C53" s="28">
        <f>D53+E53</f>
        <v>24698</v>
      </c>
      <c r="D53" s="28">
        <v>12289</v>
      </c>
      <c r="E53" s="28">
        <v>12409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50</v>
      </c>
      <c r="B54" s="33">
        <v>1004</v>
      </c>
      <c r="C54" s="33">
        <f t="shared" si="0"/>
        <v>4688</v>
      </c>
      <c r="D54" s="33">
        <v>2313</v>
      </c>
      <c r="E54" s="33">
        <v>2375</v>
      </c>
      <c r="F54" s="34">
        <v>22.83</v>
      </c>
      <c r="G54" s="3"/>
      <c r="H54" s="3"/>
      <c r="I54" s="3"/>
    </row>
    <row r="55" spans="1:9" ht="29.25" customHeight="1">
      <c r="A55" s="12" t="s">
        <v>51</v>
      </c>
      <c r="B55" s="33">
        <v>3999</v>
      </c>
      <c r="C55" s="33">
        <f t="shared" si="0"/>
        <v>15709</v>
      </c>
      <c r="D55" s="33">
        <v>7754</v>
      </c>
      <c r="E55" s="33">
        <v>7955</v>
      </c>
      <c r="F55" s="34">
        <v>34.37</v>
      </c>
      <c r="G55" s="3"/>
      <c r="H55" s="3"/>
      <c r="I55" s="3"/>
    </row>
    <row r="56" spans="1:9" ht="29.25" customHeight="1">
      <c r="A56" s="12" t="s">
        <v>52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53</v>
      </c>
      <c r="B57" s="29">
        <f>SUM(B58:B73)</f>
        <v>26770</v>
      </c>
      <c r="C57" s="29">
        <f>SUM(C58:C73)</f>
        <v>112051</v>
      </c>
      <c r="D57" s="29">
        <f>SUM(D58:D73)</f>
        <v>55537</v>
      </c>
      <c r="E57" s="29">
        <f>SUM(E58:E73)</f>
        <v>56514</v>
      </c>
      <c r="F57" s="37">
        <f>SUM(F58:F73)</f>
        <v>394.42999999999995</v>
      </c>
      <c r="G57" s="3"/>
      <c r="H57" s="3"/>
      <c r="I57" s="3"/>
    </row>
    <row r="58" spans="1:9" ht="29.25" customHeight="1">
      <c r="A58" s="12" t="s">
        <v>54</v>
      </c>
      <c r="B58" s="33">
        <v>1698</v>
      </c>
      <c r="C58" s="33">
        <f aca="true" t="shared" si="1" ref="C58:C73">D58+E58</f>
        <v>6996</v>
      </c>
      <c r="D58" s="33">
        <v>3448</v>
      </c>
      <c r="E58" s="33">
        <v>3548</v>
      </c>
      <c r="F58" s="34">
        <v>31.78</v>
      </c>
      <c r="G58" s="3"/>
      <c r="H58" s="3"/>
      <c r="I58" s="3"/>
    </row>
    <row r="59" spans="1:9" ht="29.25" customHeight="1">
      <c r="A59" s="12" t="s">
        <v>55</v>
      </c>
      <c r="B59" s="33">
        <v>1410</v>
      </c>
      <c r="C59" s="33">
        <f t="shared" si="1"/>
        <v>5635</v>
      </c>
      <c r="D59" s="33">
        <v>2836</v>
      </c>
      <c r="E59" s="33">
        <v>2799</v>
      </c>
      <c r="F59" s="34">
        <v>19.49</v>
      </c>
      <c r="G59" s="3"/>
      <c r="H59" s="3"/>
      <c r="I59" s="3"/>
    </row>
    <row r="60" spans="1:9" ht="29.25" customHeight="1">
      <c r="A60" s="16" t="s">
        <v>56</v>
      </c>
      <c r="B60" s="30">
        <v>2581</v>
      </c>
      <c r="C60" s="30">
        <f>D60+E60</f>
        <v>10897</v>
      </c>
      <c r="D60" s="30">
        <v>5488</v>
      </c>
      <c r="E60" s="30">
        <v>5409</v>
      </c>
      <c r="F60" s="31">
        <v>50.02</v>
      </c>
      <c r="G60" s="3"/>
      <c r="H60" s="3"/>
      <c r="I60" s="3"/>
    </row>
    <row r="61" spans="1:9" ht="29.25" customHeight="1">
      <c r="A61" s="27"/>
      <c r="B61" s="33"/>
      <c r="C61" s="33"/>
      <c r="D61" s="33"/>
      <c r="E61" s="33"/>
      <c r="F61" s="34"/>
      <c r="G61" s="3"/>
      <c r="H61" s="3"/>
      <c r="I61" s="3"/>
    </row>
    <row r="62" spans="1:9" ht="29.25" customHeight="1">
      <c r="A62" s="27"/>
      <c r="B62" s="33"/>
      <c r="C62" s="33"/>
      <c r="D62" s="33"/>
      <c r="E62" s="33"/>
      <c r="F62" s="34"/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1" t="s">
        <v>108</v>
      </c>
      <c r="F65" s="4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57</v>
      </c>
      <c r="B68" s="18">
        <v>6629</v>
      </c>
      <c r="C68" s="18">
        <f t="shared" si="1"/>
        <v>26508</v>
      </c>
      <c r="D68" s="18">
        <v>13051</v>
      </c>
      <c r="E68" s="18">
        <v>13457</v>
      </c>
      <c r="F68" s="19">
        <v>61.79</v>
      </c>
      <c r="G68" s="3"/>
      <c r="H68" s="3"/>
      <c r="I68" s="3"/>
    </row>
    <row r="69" spans="1:9" ht="29.25" customHeight="1">
      <c r="A69" s="12" t="s">
        <v>58</v>
      </c>
      <c r="B69" s="18">
        <v>2750</v>
      </c>
      <c r="C69" s="18">
        <f t="shared" si="1"/>
        <v>12113</v>
      </c>
      <c r="D69" s="18">
        <v>6006</v>
      </c>
      <c r="E69" s="18">
        <v>6107</v>
      </c>
      <c r="F69" s="19">
        <v>51.76</v>
      </c>
      <c r="G69" s="3"/>
      <c r="H69" s="3"/>
      <c r="I69" s="3"/>
    </row>
    <row r="70" spans="1:9" ht="29.25" customHeight="1">
      <c r="A70" s="12" t="s">
        <v>59</v>
      </c>
      <c r="B70" s="18">
        <v>1283</v>
      </c>
      <c r="C70" s="18">
        <f t="shared" si="1"/>
        <v>5349</v>
      </c>
      <c r="D70" s="18">
        <v>2719</v>
      </c>
      <c r="E70" s="18">
        <v>2630</v>
      </c>
      <c r="F70" s="19">
        <v>28.96</v>
      </c>
      <c r="G70" s="3"/>
      <c r="H70" s="3"/>
      <c r="I70" s="3"/>
    </row>
    <row r="71" spans="1:9" ht="29.25" customHeight="1">
      <c r="A71" s="12" t="s">
        <v>60</v>
      </c>
      <c r="B71" s="18">
        <v>4261</v>
      </c>
      <c r="C71" s="18">
        <f t="shared" si="1"/>
        <v>17471</v>
      </c>
      <c r="D71" s="18">
        <v>8608</v>
      </c>
      <c r="E71" s="18">
        <v>8863</v>
      </c>
      <c r="F71" s="19">
        <v>72.67</v>
      </c>
      <c r="G71" s="3"/>
      <c r="H71" s="3"/>
      <c r="I71" s="3"/>
    </row>
    <row r="72" spans="1:9" ht="29.25" customHeight="1">
      <c r="A72" s="12" t="s">
        <v>61</v>
      </c>
      <c r="B72" s="18">
        <v>1835</v>
      </c>
      <c r="C72" s="18">
        <f t="shared" si="1"/>
        <v>8866</v>
      </c>
      <c r="D72" s="18">
        <v>4369</v>
      </c>
      <c r="E72" s="18">
        <v>4497</v>
      </c>
      <c r="F72" s="19">
        <v>32.64</v>
      </c>
      <c r="G72" s="3"/>
      <c r="H72" s="3"/>
      <c r="I72" s="3"/>
    </row>
    <row r="73" spans="1:9" ht="29.25" customHeight="1">
      <c r="A73" s="12" t="s">
        <v>62</v>
      </c>
      <c r="B73" s="18">
        <v>4323</v>
      </c>
      <c r="C73" s="18">
        <f t="shared" si="1"/>
        <v>18216</v>
      </c>
      <c r="D73" s="18">
        <v>9012</v>
      </c>
      <c r="E73" s="18">
        <v>9204</v>
      </c>
      <c r="F73" s="19">
        <v>45.32</v>
      </c>
      <c r="G73" s="3"/>
      <c r="H73" s="3"/>
      <c r="I73" s="3"/>
    </row>
    <row r="74" spans="1:9" ht="29.25" customHeight="1">
      <c r="A74" s="12" t="s">
        <v>63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64</v>
      </c>
      <c r="B75" s="23">
        <f>SUM(B76:B77)</f>
        <v>5481</v>
      </c>
      <c r="C75" s="23">
        <f>SUM(C76:C77)</f>
        <v>21643</v>
      </c>
      <c r="D75" s="23">
        <f>SUM(D76:D77)</f>
        <v>10546</v>
      </c>
      <c r="E75" s="23">
        <f>SUM(E76:E77)</f>
        <v>11097</v>
      </c>
      <c r="F75" s="24">
        <f>SUM(F76:F77)</f>
        <v>48.5</v>
      </c>
      <c r="G75" s="3"/>
      <c r="H75" s="3"/>
      <c r="I75" s="3"/>
    </row>
    <row r="76" spans="1:9" ht="29.25" customHeight="1">
      <c r="A76" s="12" t="s">
        <v>65</v>
      </c>
      <c r="B76" s="18">
        <v>2502</v>
      </c>
      <c r="C76" s="18">
        <f>D76+E76</f>
        <v>10219</v>
      </c>
      <c r="D76" s="18">
        <v>5001</v>
      </c>
      <c r="E76" s="18">
        <v>5218</v>
      </c>
      <c r="F76" s="19">
        <v>29.65</v>
      </c>
      <c r="G76" s="3"/>
      <c r="H76" s="3"/>
      <c r="I76" s="3"/>
    </row>
    <row r="77" spans="1:9" ht="29.25" customHeight="1">
      <c r="A77" s="12" t="s">
        <v>66</v>
      </c>
      <c r="B77" s="18">
        <v>2979</v>
      </c>
      <c r="C77" s="18">
        <f>D77+E77</f>
        <v>11424</v>
      </c>
      <c r="D77" s="18">
        <v>5545</v>
      </c>
      <c r="E77" s="18">
        <v>5879</v>
      </c>
      <c r="F77" s="19">
        <v>18.85</v>
      </c>
      <c r="G77" s="3"/>
      <c r="H77" s="3"/>
      <c r="I77" s="3"/>
    </row>
    <row r="78" spans="1:9" ht="29.25" customHeight="1">
      <c r="A78" s="12" t="s">
        <v>52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67</v>
      </c>
      <c r="B79" s="23">
        <f>SUM(B80:B81)</f>
        <v>5226</v>
      </c>
      <c r="C79" s="23">
        <f>SUM(C80:C81)</f>
        <v>21634</v>
      </c>
      <c r="D79" s="23">
        <f>SUM(D80:D81)</f>
        <v>10618</v>
      </c>
      <c r="E79" s="23">
        <f>SUM(E80:E81)</f>
        <v>11016</v>
      </c>
      <c r="F79" s="24">
        <f>SUM(F80:F81)</f>
        <v>53.730000000000004</v>
      </c>
      <c r="G79" s="3"/>
      <c r="H79" s="3"/>
      <c r="I79" s="3"/>
    </row>
    <row r="80" spans="1:9" ht="29.25" customHeight="1">
      <c r="A80" s="12" t="s">
        <v>68</v>
      </c>
      <c r="B80" s="18">
        <v>2862</v>
      </c>
      <c r="C80" s="18">
        <f>D80+E80</f>
        <v>11640</v>
      </c>
      <c r="D80" s="18">
        <v>5649</v>
      </c>
      <c r="E80" s="18">
        <v>5991</v>
      </c>
      <c r="F80" s="19">
        <v>33.35</v>
      </c>
      <c r="G80" s="3"/>
      <c r="H80" s="3"/>
      <c r="I80" s="3"/>
    </row>
    <row r="81" spans="1:9" ht="29.25" customHeight="1">
      <c r="A81" s="12" t="s">
        <v>69</v>
      </c>
      <c r="B81" s="18">
        <v>2364</v>
      </c>
      <c r="C81" s="18">
        <f>D81+E81</f>
        <v>9994</v>
      </c>
      <c r="D81" s="18">
        <v>4969</v>
      </c>
      <c r="E81" s="18">
        <v>5025</v>
      </c>
      <c r="F81" s="19">
        <v>20.38</v>
      </c>
      <c r="G81" s="3"/>
      <c r="H81" s="3"/>
      <c r="I81" s="3"/>
    </row>
    <row r="82" spans="1:9" ht="29.25" customHeight="1">
      <c r="A82" s="12" t="s">
        <v>52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70</v>
      </c>
      <c r="B83" s="23">
        <f>SUM(B84:B91)</f>
        <v>30895</v>
      </c>
      <c r="C83" s="23">
        <f>SUM(C84:C91)</f>
        <v>117801</v>
      </c>
      <c r="D83" s="23">
        <f>SUM(D84:D91)</f>
        <v>57797</v>
      </c>
      <c r="E83" s="23">
        <f>SUM(E84:E91)</f>
        <v>60004</v>
      </c>
      <c r="F83" s="24">
        <f>SUM(F84:F91)</f>
        <v>301.59</v>
      </c>
      <c r="G83" s="3"/>
      <c r="H83" s="3"/>
      <c r="I83" s="3"/>
    </row>
    <row r="84" spans="1:9" ht="29.25" customHeight="1">
      <c r="A84" s="12" t="s">
        <v>71</v>
      </c>
      <c r="B84" s="18">
        <v>8023</v>
      </c>
      <c r="C84" s="18">
        <f aca="true" t="shared" si="2" ref="C84:C91">D84+E84</f>
        <v>29994</v>
      </c>
      <c r="D84" s="18">
        <v>14702</v>
      </c>
      <c r="E84" s="18">
        <v>15292</v>
      </c>
      <c r="F84" s="19">
        <v>58.4</v>
      </c>
      <c r="G84" s="3"/>
      <c r="H84" s="3"/>
      <c r="I84" s="3"/>
    </row>
    <row r="85" spans="1:9" ht="29.25" customHeight="1">
      <c r="A85" s="12" t="s">
        <v>72</v>
      </c>
      <c r="B85" s="18">
        <v>4972</v>
      </c>
      <c r="C85" s="18">
        <f t="shared" si="2"/>
        <v>18569</v>
      </c>
      <c r="D85" s="18">
        <v>9091</v>
      </c>
      <c r="E85" s="18">
        <v>9478</v>
      </c>
      <c r="F85" s="19">
        <v>22.81</v>
      </c>
      <c r="G85" s="3"/>
      <c r="H85" s="3"/>
      <c r="I85" s="3"/>
    </row>
    <row r="86" spans="1:9" ht="29.25" customHeight="1">
      <c r="A86" s="12" t="s">
        <v>73</v>
      </c>
      <c r="B86" s="18">
        <v>5430</v>
      </c>
      <c r="C86" s="18">
        <f t="shared" si="2"/>
        <v>20902</v>
      </c>
      <c r="D86" s="18">
        <v>10220</v>
      </c>
      <c r="E86" s="18">
        <v>10682</v>
      </c>
      <c r="F86" s="19">
        <v>45.54</v>
      </c>
      <c r="G86" s="3"/>
      <c r="H86" s="3"/>
      <c r="I86" s="3"/>
    </row>
    <row r="87" spans="1:9" ht="29.25" customHeight="1">
      <c r="A87" s="12" t="s">
        <v>74</v>
      </c>
      <c r="B87" s="18">
        <v>2626</v>
      </c>
      <c r="C87" s="18">
        <f t="shared" si="2"/>
        <v>10374</v>
      </c>
      <c r="D87" s="18">
        <v>5120</v>
      </c>
      <c r="E87" s="18">
        <v>5254</v>
      </c>
      <c r="F87" s="19">
        <v>50.99</v>
      </c>
      <c r="G87" s="3"/>
      <c r="H87" s="3"/>
      <c r="I87" s="3"/>
    </row>
    <row r="88" spans="1:9" ht="29.25" customHeight="1">
      <c r="A88" s="12" t="s">
        <v>75</v>
      </c>
      <c r="B88" s="18">
        <v>1125</v>
      </c>
      <c r="C88" s="18">
        <f t="shared" si="2"/>
        <v>4647</v>
      </c>
      <c r="D88" s="18">
        <v>2282</v>
      </c>
      <c r="E88" s="18">
        <v>2365</v>
      </c>
      <c r="F88" s="19">
        <v>9.15</v>
      </c>
      <c r="G88" s="3"/>
      <c r="H88" s="3"/>
      <c r="I88" s="3"/>
    </row>
    <row r="89" spans="1:9" ht="29.25" customHeight="1">
      <c r="A89" s="12" t="s">
        <v>76</v>
      </c>
      <c r="B89" s="18">
        <v>2734</v>
      </c>
      <c r="C89" s="18">
        <f t="shared" si="2"/>
        <v>10682</v>
      </c>
      <c r="D89" s="18">
        <v>5234</v>
      </c>
      <c r="E89" s="18">
        <v>5448</v>
      </c>
      <c r="F89" s="19">
        <v>37.55</v>
      </c>
      <c r="G89" s="3"/>
      <c r="H89" s="3"/>
      <c r="I89" s="3"/>
    </row>
    <row r="90" spans="1:9" ht="29.25" customHeight="1">
      <c r="A90" s="12" t="s">
        <v>77</v>
      </c>
      <c r="B90" s="18">
        <v>3871</v>
      </c>
      <c r="C90" s="18">
        <f t="shared" si="2"/>
        <v>14288</v>
      </c>
      <c r="D90" s="18">
        <v>6924</v>
      </c>
      <c r="E90" s="18">
        <v>7364</v>
      </c>
      <c r="F90" s="19">
        <v>33.38</v>
      </c>
      <c r="G90" s="3"/>
      <c r="H90" s="3"/>
      <c r="I90" s="3"/>
    </row>
    <row r="91" spans="1:9" ht="29.25" customHeight="1">
      <c r="A91" s="12" t="s">
        <v>78</v>
      </c>
      <c r="B91" s="18">
        <v>2114</v>
      </c>
      <c r="C91" s="18">
        <f t="shared" si="2"/>
        <v>8345</v>
      </c>
      <c r="D91" s="18">
        <v>4224</v>
      </c>
      <c r="E91" s="18">
        <v>4121</v>
      </c>
      <c r="F91" s="19">
        <v>43.77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79</v>
      </c>
      <c r="B93" s="23">
        <f>SUM(B94:B99)</f>
        <v>15429</v>
      </c>
      <c r="C93" s="23">
        <f>SUM(C94:C99)</f>
        <v>61359</v>
      </c>
      <c r="D93" s="23">
        <f>SUM(D94:D99)</f>
        <v>30020</v>
      </c>
      <c r="E93" s="23">
        <f>SUM(E94:E99)</f>
        <v>31339</v>
      </c>
      <c r="F93" s="24">
        <f>SUM(F94:F99)</f>
        <v>227.48000000000002</v>
      </c>
      <c r="G93" s="3"/>
      <c r="H93" s="3"/>
      <c r="I93" s="3"/>
    </row>
    <row r="94" spans="1:9" ht="29.25" customHeight="1">
      <c r="A94" s="12" t="s">
        <v>80</v>
      </c>
      <c r="B94" s="18">
        <v>3013</v>
      </c>
      <c r="C94" s="18">
        <f aca="true" t="shared" si="3" ref="C94:C99">D94+E94</f>
        <v>11058</v>
      </c>
      <c r="D94" s="18">
        <v>5346</v>
      </c>
      <c r="E94" s="18">
        <v>5712</v>
      </c>
      <c r="F94" s="19">
        <v>23.65</v>
      </c>
      <c r="G94" s="3"/>
      <c r="H94" s="3"/>
      <c r="I94" s="3"/>
    </row>
    <row r="95" spans="1:9" ht="29.25" customHeight="1">
      <c r="A95" s="12" t="s">
        <v>81</v>
      </c>
      <c r="B95" s="18">
        <v>1930</v>
      </c>
      <c r="C95" s="18">
        <f t="shared" si="3"/>
        <v>7815</v>
      </c>
      <c r="D95" s="18">
        <v>3790</v>
      </c>
      <c r="E95" s="18">
        <v>4025</v>
      </c>
      <c r="F95" s="19">
        <v>35.44</v>
      </c>
      <c r="G95" s="3"/>
      <c r="H95" s="3"/>
      <c r="I95" s="3"/>
    </row>
    <row r="96" spans="1:9" ht="29.25" customHeight="1">
      <c r="A96" s="12" t="s">
        <v>82</v>
      </c>
      <c r="B96" s="18">
        <v>2669</v>
      </c>
      <c r="C96" s="18">
        <f t="shared" si="3"/>
        <v>10660</v>
      </c>
      <c r="D96" s="18">
        <v>5198</v>
      </c>
      <c r="E96" s="18">
        <v>5462</v>
      </c>
      <c r="F96" s="19">
        <v>28.78</v>
      </c>
      <c r="G96" s="3"/>
      <c r="H96" s="3"/>
      <c r="I96" s="3"/>
    </row>
    <row r="97" spans="1:9" ht="29.25" customHeight="1">
      <c r="A97" s="12" t="s">
        <v>83</v>
      </c>
      <c r="B97" s="18">
        <v>2970</v>
      </c>
      <c r="C97" s="18">
        <f t="shared" si="3"/>
        <v>12021</v>
      </c>
      <c r="D97" s="18">
        <v>5871</v>
      </c>
      <c r="E97" s="18">
        <v>6150</v>
      </c>
      <c r="F97" s="19">
        <v>27.03</v>
      </c>
      <c r="G97" s="3"/>
      <c r="H97" s="3"/>
      <c r="I97" s="3"/>
    </row>
    <row r="98" spans="1:9" ht="29.25" customHeight="1">
      <c r="A98" s="12" t="s">
        <v>84</v>
      </c>
      <c r="B98" s="18">
        <v>2054</v>
      </c>
      <c r="C98" s="18">
        <f t="shared" si="3"/>
        <v>8161</v>
      </c>
      <c r="D98" s="18">
        <v>4059</v>
      </c>
      <c r="E98" s="18">
        <v>4102</v>
      </c>
      <c r="F98" s="19">
        <v>47.04</v>
      </c>
      <c r="G98" s="3"/>
      <c r="H98" s="3"/>
      <c r="I98" s="3"/>
    </row>
    <row r="99" spans="1:9" ht="29.25" customHeight="1">
      <c r="A99" s="12" t="s">
        <v>85</v>
      </c>
      <c r="B99" s="18">
        <v>2793</v>
      </c>
      <c r="C99" s="18">
        <f t="shared" si="3"/>
        <v>11644</v>
      </c>
      <c r="D99" s="18">
        <v>5756</v>
      </c>
      <c r="E99" s="18">
        <v>5888</v>
      </c>
      <c r="F99" s="19">
        <v>65.54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86</v>
      </c>
      <c r="B101" s="23">
        <f>SUM(B102:B106)</f>
        <v>17673</v>
      </c>
      <c r="C101" s="23">
        <f>SUM(C102:C106)</f>
        <v>65015</v>
      </c>
      <c r="D101" s="23">
        <f>SUM(D102:D106)</f>
        <v>31489</v>
      </c>
      <c r="E101" s="23">
        <f>SUM(E102:E106)</f>
        <v>33526</v>
      </c>
      <c r="F101" s="24">
        <f>SUM(F102:F106)</f>
        <v>314.37000000000006</v>
      </c>
      <c r="G101" s="3"/>
      <c r="H101" s="3"/>
      <c r="I101" s="3"/>
    </row>
    <row r="102" spans="1:9" ht="29.25" customHeight="1">
      <c r="A102" s="12" t="s">
        <v>87</v>
      </c>
      <c r="B102" s="18">
        <v>3457</v>
      </c>
      <c r="C102" s="18">
        <f>D102+E102</f>
        <v>13354</v>
      </c>
      <c r="D102" s="18">
        <v>6509</v>
      </c>
      <c r="E102" s="18">
        <v>6845</v>
      </c>
      <c r="F102" s="19">
        <v>130.83</v>
      </c>
      <c r="G102" s="3"/>
      <c r="H102" s="3"/>
      <c r="I102" s="3"/>
    </row>
    <row r="103" spans="1:9" ht="29.25" customHeight="1">
      <c r="A103" s="12" t="s">
        <v>88</v>
      </c>
      <c r="B103" s="18">
        <v>2124</v>
      </c>
      <c r="C103" s="18">
        <f>D103+E103</f>
        <v>8328</v>
      </c>
      <c r="D103" s="18">
        <v>4072</v>
      </c>
      <c r="E103" s="18">
        <v>4256</v>
      </c>
      <c r="F103" s="19">
        <v>44.47</v>
      </c>
      <c r="G103" s="3"/>
      <c r="H103" s="3"/>
      <c r="I103" s="3"/>
    </row>
    <row r="104" spans="1:9" ht="29.25" customHeight="1">
      <c r="A104" s="12" t="s">
        <v>89</v>
      </c>
      <c r="B104" s="18">
        <v>2468</v>
      </c>
      <c r="C104" s="18">
        <f>D104+E104</f>
        <v>8233</v>
      </c>
      <c r="D104" s="18">
        <v>3923</v>
      </c>
      <c r="E104" s="18">
        <v>4310</v>
      </c>
      <c r="F104" s="19">
        <v>25.05</v>
      </c>
      <c r="G104" s="3"/>
      <c r="H104" s="3"/>
      <c r="I104" s="3"/>
    </row>
    <row r="105" spans="1:9" ht="29.25" customHeight="1">
      <c r="A105" s="12" t="s">
        <v>90</v>
      </c>
      <c r="B105" s="18">
        <v>5922</v>
      </c>
      <c r="C105" s="18">
        <f>D105+E105</f>
        <v>21376</v>
      </c>
      <c r="D105" s="18">
        <v>10386</v>
      </c>
      <c r="E105" s="18">
        <v>10990</v>
      </c>
      <c r="F105" s="19">
        <v>67.17</v>
      </c>
      <c r="G105" s="3"/>
      <c r="H105" s="3"/>
      <c r="I105" s="3"/>
    </row>
    <row r="106" spans="1:9" ht="29.25" customHeight="1">
      <c r="A106" s="12" t="s">
        <v>91</v>
      </c>
      <c r="B106" s="18">
        <v>3702</v>
      </c>
      <c r="C106" s="18">
        <f>D106+E106</f>
        <v>13724</v>
      </c>
      <c r="D106" s="18">
        <v>6599</v>
      </c>
      <c r="E106" s="18">
        <v>7125</v>
      </c>
      <c r="F106" s="19">
        <v>46.85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92</v>
      </c>
      <c r="B108" s="23">
        <f>SUM(B109:B117)</f>
        <v>21108</v>
      </c>
      <c r="C108" s="23">
        <f>SUM(C109:C117)</f>
        <v>74630</v>
      </c>
      <c r="D108" s="23">
        <f>SUM(D109:D117)</f>
        <v>35896</v>
      </c>
      <c r="E108" s="23">
        <f>SUM(E109:E117)</f>
        <v>38734</v>
      </c>
      <c r="F108" s="24">
        <f>SUM(F109:F117)</f>
        <v>319.28999999999996</v>
      </c>
      <c r="G108" s="3"/>
      <c r="H108" s="3"/>
      <c r="I108" s="3"/>
    </row>
    <row r="109" spans="1:9" ht="29.25" customHeight="1">
      <c r="A109" s="12" t="s">
        <v>93</v>
      </c>
      <c r="B109" s="18">
        <v>1769</v>
      </c>
      <c r="C109" s="18">
        <f aca="true" t="shared" si="4" ref="C109:C117">D109+E109</f>
        <v>6594</v>
      </c>
      <c r="D109" s="18">
        <v>3134</v>
      </c>
      <c r="E109" s="18">
        <v>3460</v>
      </c>
      <c r="F109" s="19">
        <v>25.53</v>
      </c>
      <c r="G109" s="3"/>
      <c r="H109" s="3"/>
      <c r="I109" s="3"/>
    </row>
    <row r="110" spans="1:9" ht="29.25" customHeight="1">
      <c r="A110" s="12" t="s">
        <v>94</v>
      </c>
      <c r="B110" s="18">
        <v>1917</v>
      </c>
      <c r="C110" s="18">
        <f t="shared" si="4"/>
        <v>7041</v>
      </c>
      <c r="D110" s="18">
        <v>3412</v>
      </c>
      <c r="E110" s="18">
        <v>3629</v>
      </c>
      <c r="F110" s="19">
        <v>40.04</v>
      </c>
      <c r="G110" s="3"/>
      <c r="H110" s="3"/>
      <c r="I110" s="3"/>
    </row>
    <row r="111" spans="1:9" ht="29.25" customHeight="1">
      <c r="A111" s="12" t="s">
        <v>95</v>
      </c>
      <c r="B111" s="18">
        <v>3525</v>
      </c>
      <c r="C111" s="18">
        <f t="shared" si="4"/>
        <v>12303</v>
      </c>
      <c r="D111" s="18">
        <v>5983</v>
      </c>
      <c r="E111" s="18">
        <v>6320</v>
      </c>
      <c r="F111" s="19">
        <v>45.05</v>
      </c>
      <c r="G111" s="3"/>
      <c r="H111" s="3"/>
      <c r="I111" s="3"/>
    </row>
    <row r="112" spans="1:9" ht="29.25" customHeight="1">
      <c r="A112" s="12" t="s">
        <v>96</v>
      </c>
      <c r="B112" s="18">
        <v>1164</v>
      </c>
      <c r="C112" s="18">
        <f t="shared" si="4"/>
        <v>4709</v>
      </c>
      <c r="D112" s="18">
        <v>2310</v>
      </c>
      <c r="E112" s="18">
        <v>2399</v>
      </c>
      <c r="F112" s="19">
        <v>34.18</v>
      </c>
      <c r="G112" s="3"/>
      <c r="H112" s="3"/>
      <c r="I112" s="3"/>
    </row>
    <row r="113" spans="1:9" ht="29.25" customHeight="1">
      <c r="A113" s="12" t="s">
        <v>97</v>
      </c>
      <c r="B113" s="18">
        <v>2273</v>
      </c>
      <c r="C113" s="18">
        <f t="shared" si="4"/>
        <v>7069</v>
      </c>
      <c r="D113" s="18">
        <v>3170</v>
      </c>
      <c r="E113" s="18">
        <v>3899</v>
      </c>
      <c r="F113" s="19">
        <v>16.98</v>
      </c>
      <c r="G113" s="3"/>
      <c r="H113" s="3"/>
      <c r="I113" s="3"/>
    </row>
    <row r="114" spans="1:9" ht="29.25" customHeight="1">
      <c r="A114" s="12" t="s">
        <v>98</v>
      </c>
      <c r="B114" s="18">
        <v>4197</v>
      </c>
      <c r="C114" s="18">
        <f t="shared" si="4"/>
        <v>14980</v>
      </c>
      <c r="D114" s="18">
        <v>7176</v>
      </c>
      <c r="E114" s="18">
        <v>7804</v>
      </c>
      <c r="F114" s="19">
        <v>36.3</v>
      </c>
      <c r="G114" s="3"/>
      <c r="H114" s="3"/>
      <c r="I114" s="3"/>
    </row>
    <row r="115" spans="1:9" ht="29.25" customHeight="1">
      <c r="A115" s="12" t="s">
        <v>99</v>
      </c>
      <c r="B115" s="18">
        <v>1656</v>
      </c>
      <c r="C115" s="18">
        <f t="shared" si="4"/>
        <v>6357</v>
      </c>
      <c r="D115" s="18">
        <v>3212</v>
      </c>
      <c r="E115" s="18">
        <v>3145</v>
      </c>
      <c r="F115" s="19">
        <v>44.41</v>
      </c>
      <c r="G115" s="3"/>
      <c r="H115" s="3"/>
      <c r="I115" s="3"/>
    </row>
    <row r="116" spans="1:9" ht="29.25" customHeight="1">
      <c r="A116" s="12" t="s">
        <v>100</v>
      </c>
      <c r="B116" s="18">
        <v>1830</v>
      </c>
      <c r="C116" s="18">
        <f t="shared" si="4"/>
        <v>6487</v>
      </c>
      <c r="D116" s="18">
        <v>3081</v>
      </c>
      <c r="E116" s="18">
        <v>3406</v>
      </c>
      <c r="F116" s="19">
        <v>32.28</v>
      </c>
      <c r="G116" s="3"/>
      <c r="H116" s="3"/>
      <c r="I116" s="3"/>
    </row>
    <row r="117" spans="1:9" ht="29.25" customHeight="1">
      <c r="A117" s="12" t="s">
        <v>101</v>
      </c>
      <c r="B117" s="33">
        <v>2777</v>
      </c>
      <c r="C117" s="33">
        <f t="shared" si="4"/>
        <v>9090</v>
      </c>
      <c r="D117" s="33">
        <v>4418</v>
      </c>
      <c r="E117" s="33">
        <v>4672</v>
      </c>
      <c r="F117" s="34">
        <v>44.52</v>
      </c>
      <c r="G117" s="3"/>
      <c r="H117" s="3"/>
      <c r="I117" s="3"/>
    </row>
    <row r="118" spans="1:9" ht="29.25" customHeight="1">
      <c r="A118" s="12"/>
      <c r="B118" s="33"/>
      <c r="C118" s="33"/>
      <c r="D118" s="33"/>
      <c r="E118" s="33"/>
      <c r="F118" s="34"/>
      <c r="G118" s="3"/>
      <c r="H118" s="3"/>
      <c r="I118" s="3"/>
    </row>
    <row r="119" spans="1:9" ht="29.25" customHeight="1">
      <c r="A119" s="21" t="s">
        <v>106</v>
      </c>
      <c r="B119" s="29">
        <f>SUM(B120)</f>
        <v>12717</v>
      </c>
      <c r="C119" s="29">
        <f>SUM(C120)</f>
        <v>47474</v>
      </c>
      <c r="D119" s="29">
        <f>SUM(D120)</f>
        <v>23991</v>
      </c>
      <c r="E119" s="29">
        <f>SUM(E120)</f>
        <v>23483</v>
      </c>
      <c r="F119" s="37">
        <f>SUM(F120)</f>
        <v>95.1</v>
      </c>
      <c r="G119" s="3"/>
      <c r="H119" s="3"/>
      <c r="I119" s="3"/>
    </row>
    <row r="120" spans="1:19" ht="29.25" customHeight="1" thickBot="1">
      <c r="A120" s="20" t="s">
        <v>107</v>
      </c>
      <c r="B120" s="38">
        <v>12717</v>
      </c>
      <c r="C120" s="38">
        <f>D120+E120</f>
        <v>47474</v>
      </c>
      <c r="D120" s="38">
        <v>23991</v>
      </c>
      <c r="E120" s="38">
        <v>23483</v>
      </c>
      <c r="F120" s="39">
        <v>95.1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7"/>
      <c r="B121" s="33"/>
      <c r="C121" s="33"/>
      <c r="D121" s="33"/>
      <c r="E121" s="33"/>
      <c r="F121" s="34"/>
      <c r="G121" s="3"/>
      <c r="H121" s="3"/>
      <c r="I121" s="3"/>
    </row>
    <row r="122" spans="1:9" ht="29.25" customHeight="1">
      <c r="A122" s="40"/>
      <c r="B122" s="40"/>
      <c r="C122" s="40"/>
      <c r="D122" s="40"/>
      <c r="E122" s="40"/>
      <c r="F122" s="40"/>
      <c r="G122" s="3"/>
      <c r="H122" s="3"/>
      <c r="I122" s="3"/>
    </row>
    <row r="123" spans="1:10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2007-05-15T00:16:39Z</cp:lastPrinted>
  <dcterms:modified xsi:type="dcterms:W3CDTF">2007-05-16T04:00:24Z</dcterms:modified>
  <cp:category/>
  <cp:version/>
  <cp:contentType/>
  <cp:contentStatus/>
</cp:coreProperties>
</file>