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Sheet1" sheetId="1" r:id="rId1"/>
  </sheets>
  <definedNames>
    <definedName name="_xlnm.Print_Area" localSheetId="0">'Sheet1'!$B$1:$M$60</definedName>
  </definedNames>
  <calcPr fullCalcOnLoad="1"/>
</workbook>
</file>

<file path=xl/sharedStrings.xml><?xml version="1.0" encoding="utf-8"?>
<sst xmlns="http://schemas.openxmlformats.org/spreadsheetml/2006/main" count="151" uniqueCount="66">
  <si>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</si>
  <si>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</si>
  <si>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</si>
  <si>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</si>
  <si>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</si>
  <si>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年間延数</t>
  </si>
  <si>
    <t>１日平均数</t>
  </si>
  <si>
    <t>１日平均数</t>
  </si>
  <si>
    <t>（病　　　　　院）</t>
  </si>
  <si>
    <t>総　　　　 　　数</t>
  </si>
  <si>
    <t>　　・</t>
  </si>
  <si>
    <t>一　　般　　病　　院</t>
  </si>
  <si>
    <t>　　・</t>
  </si>
  <si>
    <t>精　 神 　病　 床</t>
  </si>
  <si>
    <t>感染症 　病　 床</t>
  </si>
  <si>
    <t>結　 核 　病 　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</si>
  <si>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</si>
  <si>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　　・</t>
  </si>
  <si>
    <t>一 　般 　病　 床</t>
  </si>
  <si>
    <t>　　・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</si>
  <si>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</si>
  <si>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</si>
  <si>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</si>
  <si>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</si>
  <si>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</si>
  <si>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</si>
  <si>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</si>
  <si>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（二次保健医療圏）</t>
  </si>
  <si>
    <t>総　　　　　　　数</t>
  </si>
  <si>
    <t>千　　　　　　　葉</t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</si>
  <si>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</si>
  <si>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</si>
  <si>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</si>
  <si>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</si>
  <si>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</si>
  <si>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</si>
  <si>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（保　　 健　 　所）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</si>
  <si>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</si>
  <si>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</si>
  <si>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</si>
  <si>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</si>
  <si>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</si>
  <si>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</si>
  <si>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</si>
  <si>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</si>
  <si>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</si>
  <si>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</si>
  <si>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</si>
  <si>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</si>
  <si>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</si>
  <si>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</si>
  <si>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</si>
  <si>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注１）率については四捨五入をしているため、総数に合わないことがある。</t>
  </si>
  <si>
    <t>【病院報告（患者票）】</t>
  </si>
  <si>
    <t>注２）県数値のうち、病床利用率・平均在院日数は厚生労働省発表数値である。　　　　　　　　　　</t>
  </si>
  <si>
    <t>注３）介護療養病床は、合計には含まない参考数値である。</t>
  </si>
  <si>
    <t>介護療養病床(再掲)</t>
  </si>
  <si>
    <t>精　神　科　病　院</t>
  </si>
  <si>
    <r>
      <t xml:space="preserve">印 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 xml:space="preserve">旛  </t>
    </r>
  </si>
  <si>
    <r>
      <t>山武 長生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夷隅</t>
    </r>
  </si>
  <si>
    <t>病床
利用率％</t>
  </si>
  <si>
    <t>平均
在院日数</t>
  </si>
  <si>
    <t>在院
外来比</t>
  </si>
  <si>
    <t>柏市</t>
  </si>
  <si>
    <t>　　・</t>
  </si>
  <si>
    <r>
      <t>平成26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</si>
</sst>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  <numFmt numFmtId="180" formatCode="0_ "/>
    <numFmt numFmtId="181" formatCode="0.0_);[Red]\(0.0\)"/>
    <numFmt numFmtId="182" formatCode="0_);[Red]\(0\)"/>
    <numFmt numFmtId="183" formatCode="#,##0_ "/>
    <numFmt numFmtId="184" formatCode="#,##0_);[Red]\(#,##0\)"/>
    <numFmt numFmtId="185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left" vertical="center"/>
    </xf>
    <xf numFmtId="38" fontId="0" fillId="0" borderId="10" xfId="49" applyFont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Border="1" applyAlignment="1">
      <alignment/>
    </xf>
    <xf numFmtId="38" fontId="5" fillId="0" borderId="0" xfId="49" applyFont="1" applyAlignment="1">
      <alignment/>
    </xf>
    <xf numFmtId="38" fontId="0" fillId="0" borderId="11" xfId="49" applyFont="1" applyBorder="1" applyAlignment="1">
      <alignment/>
    </xf>
    <xf numFmtId="38" fontId="2" fillId="0" borderId="11" xfId="49" applyFont="1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2" fillId="0" borderId="0" xfId="49" applyFont="1" applyAlignment="1">
      <alignment/>
    </xf>
    <xf numFmtId="38" fontId="0" fillId="0" borderId="13" xfId="49" applyFont="1" applyBorder="1" applyAlignment="1">
      <alignment horizontal="center" vertical="center"/>
    </xf>
    <xf numFmtId="38" fontId="2" fillId="0" borderId="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4" fillId="0" borderId="15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/>
    </xf>
    <xf numFmtId="38" fontId="0" fillId="0" borderId="0" xfId="49" applyFont="1" applyBorder="1" applyAlignment="1">
      <alignment horizontal="center"/>
    </xf>
    <xf numFmtId="38" fontId="6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5" fillId="0" borderId="0" xfId="49" applyNumberFormat="1" applyFont="1" applyAlignment="1">
      <alignment/>
    </xf>
    <xf numFmtId="40" fontId="0" fillId="0" borderId="0" xfId="49" applyNumberFormat="1" applyFont="1" applyAlignment="1">
      <alignment/>
    </xf>
    <xf numFmtId="40" fontId="5" fillId="0" borderId="0" xfId="49" applyNumberFormat="1" applyFont="1" applyAlignment="1">
      <alignment/>
    </xf>
    <xf numFmtId="40" fontId="0" fillId="0" borderId="12" xfId="49" applyNumberFormat="1" applyFont="1" applyBorder="1" applyAlignment="1">
      <alignment/>
    </xf>
    <xf numFmtId="40" fontId="0" fillId="0" borderId="16" xfId="49" applyNumberFormat="1" applyFont="1" applyFill="1" applyBorder="1" applyAlignment="1">
      <alignment/>
    </xf>
    <xf numFmtId="40" fontId="0" fillId="0" borderId="16" xfId="49" applyNumberFormat="1" applyFont="1" applyBorder="1" applyAlignment="1">
      <alignment/>
    </xf>
    <xf numFmtId="40" fontId="5" fillId="0" borderId="0" xfId="49" applyNumberFormat="1" applyFont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/>
    </xf>
    <xf numFmtId="0" fontId="3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distributed" indent="2"/>
      <protection/>
    </xf>
    <xf numFmtId="0" fontId="0" fillId="0" borderId="17" xfId="61" applyFont="1" applyBorder="1" applyAlignment="1">
      <alignment horizontal="distributed" indent="2"/>
      <protection/>
    </xf>
    <xf numFmtId="0" fontId="0" fillId="0" borderId="15" xfId="61" applyFont="1" applyBorder="1" applyAlignment="1">
      <alignment horizontal="distributed" indent="2"/>
      <protection/>
    </xf>
    <xf numFmtId="38" fontId="0" fillId="0" borderId="18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184" fontId="0" fillId="0" borderId="0" xfId="0" applyNumberFormat="1" applyFill="1" applyAlignment="1">
      <alignment vertical="center"/>
    </xf>
    <xf numFmtId="38" fontId="3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3" fontId="0" fillId="0" borderId="0" xfId="0" applyNumberFormat="1" applyFill="1" applyAlignment="1">
      <alignment vertical="center"/>
    </xf>
    <xf numFmtId="184" fontId="0" fillId="0" borderId="0" xfId="0" applyNumberFormat="1" applyFill="1" applyBorder="1" applyAlignment="1">
      <alignment vertical="center"/>
    </xf>
    <xf numFmtId="38" fontId="0" fillId="0" borderId="18" xfId="49" applyFont="1" applyFill="1" applyBorder="1" applyAlignment="1">
      <alignment horizontal="right"/>
    </xf>
    <xf numFmtId="184" fontId="0" fillId="0" borderId="18" xfId="0" applyNumberFormat="1" applyFill="1" applyBorder="1" applyAlignment="1">
      <alignment vertical="center"/>
    </xf>
    <xf numFmtId="38" fontId="5" fillId="0" borderId="0" xfId="49" applyFont="1" applyFill="1" applyAlignment="1">
      <alignment/>
    </xf>
    <xf numFmtId="176" fontId="0" fillId="0" borderId="0" xfId="0" applyNumberFormat="1" applyFill="1" applyAlignment="1">
      <alignment vertical="center"/>
    </xf>
    <xf numFmtId="18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8" xfId="0" applyNumberFormat="1" applyFill="1" applyBorder="1" applyAlignment="1">
      <alignment vertical="center"/>
    </xf>
    <xf numFmtId="40" fontId="0" fillId="0" borderId="13" xfId="49" applyNumberFormat="1" applyFont="1" applyFill="1" applyBorder="1" applyAlignment="1">
      <alignment/>
    </xf>
    <xf numFmtId="40" fontId="0" fillId="0" borderId="0" xfId="49" applyNumberFormat="1" applyFont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right"/>
    </xf>
    <xf numFmtId="180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38" fontId="2" fillId="0" borderId="0" xfId="49" applyFont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5" fillId="0" borderId="0" xfId="49" applyFont="1" applyAlignment="1">
      <alignment horizontal="left"/>
    </xf>
    <xf numFmtId="38" fontId="0" fillId="0" borderId="19" xfId="49" applyFont="1" applyBorder="1" applyAlignment="1">
      <alignment horizontal="center" vertical="center" wrapText="1"/>
    </xf>
    <xf numFmtId="176" fontId="0" fillId="0" borderId="19" xfId="49" applyNumberFormat="1" applyFont="1" applyBorder="1" applyAlignment="1">
      <alignment horizontal="center" vertic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10" width="17.75390625" style="48" customWidth="1"/>
    <col min="11" max="11" width="11.50390625" style="1" customWidth="1"/>
    <col min="12" max="12" width="11.50390625" style="26" customWidth="1"/>
    <col min="13" max="13" width="11.50390625" style="29" customWidth="1"/>
    <col min="14" max="16384" width="9.00390625" style="1" customWidth="1"/>
  </cols>
  <sheetData>
    <row r="1" spans="1:8" ht="21" customHeight="1">
      <c r="A1" s="10"/>
      <c r="B1" s="76" t="s">
        <v>0</v>
      </c>
      <c r="C1" s="76"/>
      <c r="D1" s="76"/>
      <c r="E1" s="76"/>
      <c r="F1" s="76"/>
      <c r="G1" s="47"/>
      <c r="H1" s="47"/>
    </row>
    <row r="2" spans="1:13" ht="16.5" customHeight="1">
      <c r="A2" s="10"/>
      <c r="B2" s="2"/>
      <c r="C2" s="49"/>
      <c r="D2" s="49"/>
      <c r="E2" s="49"/>
      <c r="F2" s="49"/>
      <c r="G2" s="49"/>
      <c r="H2" s="49"/>
      <c r="M2" s="66" t="s">
        <v>65</v>
      </c>
    </row>
    <row r="3" spans="1:13" s="13" customFormat="1" ht="16.5" customHeight="1">
      <c r="A3" s="11"/>
      <c r="B3" s="12"/>
      <c r="C3" s="77" t="s">
        <v>1</v>
      </c>
      <c r="D3" s="77"/>
      <c r="E3" s="77" t="s">
        <v>2</v>
      </c>
      <c r="F3" s="77"/>
      <c r="G3" s="77" t="s">
        <v>3</v>
      </c>
      <c r="H3" s="77"/>
      <c r="I3" s="77" t="s">
        <v>4</v>
      </c>
      <c r="J3" s="77"/>
      <c r="K3" s="79" t="s">
        <v>60</v>
      </c>
      <c r="L3" s="80" t="s">
        <v>61</v>
      </c>
      <c r="M3" s="81" t="s">
        <v>62</v>
      </c>
    </row>
    <row r="4" spans="1:13" s="13" customFormat="1" ht="16.5" customHeight="1">
      <c r="A4" s="11"/>
      <c r="B4" s="14"/>
      <c r="C4" s="50" t="s">
        <v>5</v>
      </c>
      <c r="D4" s="50" t="s">
        <v>6</v>
      </c>
      <c r="E4" s="50" t="s">
        <v>5</v>
      </c>
      <c r="F4" s="50" t="s">
        <v>7</v>
      </c>
      <c r="G4" s="50" t="s">
        <v>5</v>
      </c>
      <c r="H4" s="50" t="s">
        <v>7</v>
      </c>
      <c r="I4" s="50" t="s">
        <v>5</v>
      </c>
      <c r="J4" s="50" t="s">
        <v>7</v>
      </c>
      <c r="K4" s="79"/>
      <c r="L4" s="80"/>
      <c r="M4" s="82"/>
    </row>
    <row r="5" spans="1:13" s="13" customFormat="1" ht="18.75" customHeight="1">
      <c r="A5" s="15"/>
      <c r="B5" s="16" t="s">
        <v>8</v>
      </c>
      <c r="C5" s="51"/>
      <c r="D5" s="51"/>
      <c r="E5" s="51"/>
      <c r="F5" s="51"/>
      <c r="G5" s="51"/>
      <c r="H5" s="51"/>
      <c r="I5" s="51"/>
      <c r="J5" s="51"/>
      <c r="K5" s="3"/>
      <c r="L5" s="27"/>
      <c r="M5" s="31"/>
    </row>
    <row r="6" spans="1:13" s="13" customFormat="1" ht="15" customHeight="1">
      <c r="A6" s="15"/>
      <c r="B6" s="17" t="s">
        <v>9</v>
      </c>
      <c r="C6" s="44">
        <v>16477167</v>
      </c>
      <c r="D6" s="36">
        <f>C6/365</f>
        <v>45142.923287671234</v>
      </c>
      <c r="E6" s="44">
        <v>613241</v>
      </c>
      <c r="F6" s="36">
        <f>E6/365</f>
        <v>1680.1123287671232</v>
      </c>
      <c r="G6" s="44">
        <v>612234</v>
      </c>
      <c r="H6" s="36">
        <f>G6/365</f>
        <v>1677.3534246575343</v>
      </c>
      <c r="I6" s="44">
        <v>21881276</v>
      </c>
      <c r="J6" s="4">
        <f>I6/365</f>
        <v>59948.70136986301</v>
      </c>
      <c r="K6">
        <v>78.1</v>
      </c>
      <c r="L6">
        <v>26.9</v>
      </c>
      <c r="M6" s="32">
        <f>I6/C6</f>
        <v>1.3279756161966436</v>
      </c>
    </row>
    <row r="7" spans="1:13" s="13" customFormat="1" ht="9.75" customHeight="1">
      <c r="A7" s="15"/>
      <c r="B7" s="17"/>
      <c r="C7" s="4"/>
      <c r="D7" s="36"/>
      <c r="F7" s="36"/>
      <c r="G7" s="4"/>
      <c r="H7" s="36"/>
      <c r="I7" s="4"/>
      <c r="J7" s="4"/>
      <c r="K7" s="5"/>
      <c r="L7" s="5"/>
      <c r="M7" s="32"/>
    </row>
    <row r="8" spans="1:13" s="13" customFormat="1" ht="15" customHeight="1">
      <c r="A8" s="15"/>
      <c r="B8" s="17" t="s">
        <v>57</v>
      </c>
      <c r="C8" s="4">
        <v>2998475</v>
      </c>
      <c r="D8" s="36">
        <f aca="true" t="shared" si="0" ref="D8:D15">C8/365</f>
        <v>8215</v>
      </c>
      <c r="E8" s="44">
        <v>7423</v>
      </c>
      <c r="F8" s="36">
        <f>E8/365</f>
        <v>20.336986301369862</v>
      </c>
      <c r="G8" s="44">
        <v>7670</v>
      </c>
      <c r="H8" s="36">
        <f>G8/365</f>
        <v>21.013698630136986</v>
      </c>
      <c r="I8" s="44">
        <v>611068</v>
      </c>
      <c r="J8" s="4">
        <f>I8/365</f>
        <v>1674.158904109589</v>
      </c>
      <c r="K8" s="67">
        <v>86.5</v>
      </c>
      <c r="L8" s="70">
        <v>397.3</v>
      </c>
      <c r="M8" s="32">
        <f>I8/C8</f>
        <v>0.20379292807176982</v>
      </c>
    </row>
    <row r="9" spans="1:13" s="13" customFormat="1" ht="15" customHeight="1">
      <c r="A9" s="15"/>
      <c r="B9" s="17" t="s">
        <v>11</v>
      </c>
      <c r="C9" s="44">
        <v>13478692</v>
      </c>
      <c r="D9" s="36">
        <f t="shared" si="0"/>
        <v>36927.923287671234</v>
      </c>
      <c r="E9" s="44">
        <v>605818</v>
      </c>
      <c r="F9" s="36">
        <f aca="true" t="shared" si="1" ref="F9:F15">E9/365</f>
        <v>1659.7753424657535</v>
      </c>
      <c r="G9" s="44">
        <v>604564</v>
      </c>
      <c r="H9" s="36">
        <f aca="true" t="shared" si="2" ref="H9:H15">G9/365</f>
        <v>1656.3397260273973</v>
      </c>
      <c r="I9" s="44">
        <v>21270208</v>
      </c>
      <c r="J9" s="4">
        <f>I9/365</f>
        <v>58274.542465753424</v>
      </c>
      <c r="K9" s="67">
        <v>76.5</v>
      </c>
      <c r="L9" s="68">
        <v>22.3</v>
      </c>
      <c r="M9" s="32">
        <f>I9/C9</f>
        <v>1.578061728838377</v>
      </c>
    </row>
    <row r="10" spans="1:13" s="13" customFormat="1" ht="15" customHeight="1">
      <c r="A10" s="15"/>
      <c r="B10" s="18" t="s">
        <v>13</v>
      </c>
      <c r="C10" s="44">
        <v>957546</v>
      </c>
      <c r="D10" s="36">
        <f>C10/365</f>
        <v>2623.413698630137</v>
      </c>
      <c r="E10" s="44">
        <v>4092</v>
      </c>
      <c r="F10" s="36">
        <f t="shared" si="1"/>
        <v>11.210958904109589</v>
      </c>
      <c r="G10" s="44">
        <v>4134</v>
      </c>
      <c r="H10" s="36">
        <f t="shared" si="2"/>
        <v>11.326027397260274</v>
      </c>
      <c r="I10" s="7" t="s">
        <v>12</v>
      </c>
      <c r="J10" s="7" t="s">
        <v>12</v>
      </c>
      <c r="K10" s="67">
        <v>80.9</v>
      </c>
      <c r="L10" s="68">
        <v>232.8</v>
      </c>
      <c r="M10" s="35" t="s">
        <v>12</v>
      </c>
    </row>
    <row r="11" spans="1:13" s="13" customFormat="1" ht="15" customHeight="1">
      <c r="A11" s="15"/>
      <c r="B11" s="18" t="s">
        <v>14</v>
      </c>
      <c r="C11" s="4">
        <v>1122</v>
      </c>
      <c r="D11" s="36">
        <f t="shared" si="0"/>
        <v>3.073972602739726</v>
      </c>
      <c r="E11" s="4">
        <v>157</v>
      </c>
      <c r="F11" s="36">
        <f t="shared" si="1"/>
        <v>0.4301369863013699</v>
      </c>
      <c r="G11" s="4">
        <v>157</v>
      </c>
      <c r="H11" s="36">
        <f t="shared" si="2"/>
        <v>0.4301369863013699</v>
      </c>
      <c r="I11" s="7" t="s">
        <v>10</v>
      </c>
      <c r="J11" s="7" t="s">
        <v>10</v>
      </c>
      <c r="K11">
        <v>5.3</v>
      </c>
      <c r="L11" s="69">
        <v>7.1</v>
      </c>
      <c r="M11" s="35" t="s">
        <v>10</v>
      </c>
    </row>
    <row r="12" spans="1:13" s="13" customFormat="1" ht="15" customHeight="1">
      <c r="A12" s="15"/>
      <c r="B12" s="18" t="s">
        <v>15</v>
      </c>
      <c r="C12" s="4">
        <v>19258</v>
      </c>
      <c r="D12" s="36">
        <f t="shared" si="0"/>
        <v>52.76164383561644</v>
      </c>
      <c r="E12" s="4">
        <v>340</v>
      </c>
      <c r="F12" s="36">
        <f t="shared" si="1"/>
        <v>0.9315068493150684</v>
      </c>
      <c r="G12" s="4">
        <v>346</v>
      </c>
      <c r="H12" s="36">
        <f t="shared" si="2"/>
        <v>0.947945205479452</v>
      </c>
      <c r="I12" s="7" t="s">
        <v>12</v>
      </c>
      <c r="J12" s="7" t="s">
        <v>12</v>
      </c>
      <c r="K12">
        <v>35.5</v>
      </c>
      <c r="L12" s="69">
        <v>56.1</v>
      </c>
      <c r="M12" s="35" t="s">
        <v>12</v>
      </c>
    </row>
    <row r="13" spans="1:13" s="13" customFormat="1" ht="14.25" customHeight="1">
      <c r="A13" s="15"/>
      <c r="B13" s="18" t="s">
        <v>16</v>
      </c>
      <c r="C13" s="44">
        <v>3239955</v>
      </c>
      <c r="D13" s="36">
        <f t="shared" si="0"/>
        <v>8876.589041095891</v>
      </c>
      <c r="E13" s="44">
        <v>12413</v>
      </c>
      <c r="F13" s="36">
        <f>E13/365</f>
        <v>34.00821917808219</v>
      </c>
      <c r="G13" s="44"/>
      <c r="H13" s="36">
        <f t="shared" si="2"/>
        <v>0</v>
      </c>
      <c r="I13" s="7" t="s">
        <v>17</v>
      </c>
      <c r="J13" s="7" t="s">
        <v>17</v>
      </c>
      <c r="K13">
        <v>88.7</v>
      </c>
      <c r="L13" s="69">
        <v>179.5</v>
      </c>
      <c r="M13" s="35" t="s">
        <v>10</v>
      </c>
    </row>
    <row r="14" spans="1:13" s="13" customFormat="1" ht="15" customHeight="1">
      <c r="A14" s="15"/>
      <c r="B14" s="18" t="s">
        <v>18</v>
      </c>
      <c r="C14" s="44">
        <v>9260811</v>
      </c>
      <c r="D14" s="36">
        <f>C14/365</f>
        <v>25372.084931506848</v>
      </c>
      <c r="E14" s="44">
        <v>588816</v>
      </c>
      <c r="F14" s="36">
        <f>E14/365</f>
        <v>1613.194520547945</v>
      </c>
      <c r="G14" s="44"/>
      <c r="H14" s="36">
        <f>G14/365</f>
        <v>0</v>
      </c>
      <c r="I14" s="7" t="s">
        <v>17</v>
      </c>
      <c r="J14" s="7" t="s">
        <v>17</v>
      </c>
      <c r="K14">
        <v>72.8</v>
      </c>
      <c r="L14" s="69">
        <v>15.8</v>
      </c>
      <c r="M14" s="35" t="s">
        <v>17</v>
      </c>
    </row>
    <row r="15" spans="1:13" s="13" customFormat="1" ht="15" customHeight="1">
      <c r="A15" s="15"/>
      <c r="B15" s="19" t="s">
        <v>56</v>
      </c>
      <c r="C15" s="44">
        <v>513731</v>
      </c>
      <c r="D15" s="36">
        <f t="shared" si="0"/>
        <v>1407.482191780822</v>
      </c>
      <c r="E15" s="44">
        <v>1460</v>
      </c>
      <c r="F15" s="36">
        <f t="shared" si="1"/>
        <v>4</v>
      </c>
      <c r="G15" s="44"/>
      <c r="H15" s="36">
        <f t="shared" si="2"/>
        <v>0</v>
      </c>
      <c r="I15" s="7" t="s">
        <v>19</v>
      </c>
      <c r="J15" s="7" t="s">
        <v>19</v>
      </c>
      <c r="K15">
        <v>93.6</v>
      </c>
      <c r="L15" s="69">
        <v>267.1</v>
      </c>
      <c r="M15" s="35"/>
    </row>
    <row r="16" spans="1:13" s="23" customFormat="1" ht="15" customHeight="1">
      <c r="A16" s="21"/>
      <c r="B16" s="46" t="s">
        <v>20</v>
      </c>
      <c r="C16" s="4"/>
      <c r="D16" s="36"/>
      <c r="E16" s="4"/>
      <c r="F16" s="36"/>
      <c r="G16" s="4"/>
      <c r="H16" s="36"/>
      <c r="I16" s="4"/>
      <c r="J16" s="4"/>
      <c r="K16" s="4"/>
      <c r="L16" s="5"/>
      <c r="M16" s="32"/>
    </row>
    <row r="17" spans="1:13" s="13" customFormat="1" ht="15" customHeight="1">
      <c r="A17" s="15"/>
      <c r="B17" s="17" t="s">
        <v>21</v>
      </c>
      <c r="C17" s="4">
        <v>16477167</v>
      </c>
      <c r="D17" s="36">
        <f>C17/365</f>
        <v>45142.923287671234</v>
      </c>
      <c r="E17" s="44">
        <v>613241</v>
      </c>
      <c r="F17" s="36">
        <f>E17/365</f>
        <v>1680.1123287671232</v>
      </c>
      <c r="G17" s="44">
        <v>612234</v>
      </c>
      <c r="H17" s="36">
        <f>G17/365</f>
        <v>1677.3534246575343</v>
      </c>
      <c r="I17" s="4">
        <v>21881276</v>
      </c>
      <c r="J17" s="4">
        <f>I17/365</f>
        <v>59948.70136986301</v>
      </c>
      <c r="K17" s="6">
        <f>K6</f>
        <v>78.1</v>
      </c>
      <c r="L17" s="5">
        <f>L6</f>
        <v>26.9</v>
      </c>
      <c r="M17" s="32">
        <f>M6</f>
        <v>1.3279756161966436</v>
      </c>
    </row>
    <row r="18" spans="1:13" s="13" customFormat="1" ht="9.75" customHeight="1">
      <c r="A18" s="15"/>
      <c r="B18" s="17"/>
      <c r="C18" s="4"/>
      <c r="D18" s="36"/>
      <c r="E18" s="4"/>
      <c r="F18" s="36"/>
      <c r="G18" s="4"/>
      <c r="H18" s="36"/>
      <c r="I18" s="4"/>
      <c r="J18" s="4"/>
      <c r="K18" s="8"/>
      <c r="L18" s="5"/>
      <c r="M18" s="32"/>
    </row>
    <row r="19" spans="1:13" s="13" customFormat="1" ht="15" customHeight="1">
      <c r="A19" s="15"/>
      <c r="B19" s="17" t="s">
        <v>22</v>
      </c>
      <c r="C19" s="4">
        <v>3956021</v>
      </c>
      <c r="D19" s="36">
        <f aca="true" t="shared" si="3" ref="D19:D24">C19/365</f>
        <v>10838.413698630136</v>
      </c>
      <c r="E19" s="4">
        <v>11515</v>
      </c>
      <c r="F19" s="36">
        <f aca="true" t="shared" si="4" ref="F19:F24">E19/365</f>
        <v>31.54794520547945</v>
      </c>
      <c r="G19" s="4">
        <v>11804</v>
      </c>
      <c r="H19" s="36">
        <f aca="true" t="shared" si="5" ref="H19:H24">G19/365</f>
        <v>32.33972602739726</v>
      </c>
      <c r="I19" s="7" t="s">
        <v>12</v>
      </c>
      <c r="J19" s="7" t="s">
        <v>12</v>
      </c>
      <c r="K19" s="67">
        <v>85.1</v>
      </c>
      <c r="L19" s="5">
        <v>339.3</v>
      </c>
      <c r="M19" s="35" t="s">
        <v>12</v>
      </c>
    </row>
    <row r="20" spans="1:13" s="13" customFormat="1" ht="15" customHeight="1">
      <c r="A20" s="15"/>
      <c r="B20" s="17" t="s">
        <v>23</v>
      </c>
      <c r="C20" s="4">
        <v>1122</v>
      </c>
      <c r="D20" s="36">
        <f t="shared" si="3"/>
        <v>3.073972602739726</v>
      </c>
      <c r="E20" s="4">
        <v>157</v>
      </c>
      <c r="F20" s="36">
        <f t="shared" si="4"/>
        <v>0.4301369863013699</v>
      </c>
      <c r="G20" s="4">
        <v>157</v>
      </c>
      <c r="H20" s="36">
        <f t="shared" si="5"/>
        <v>0.4301369863013699</v>
      </c>
      <c r="I20" s="7" t="s">
        <v>10</v>
      </c>
      <c r="J20" s="7" t="s">
        <v>10</v>
      </c>
      <c r="K20" s="5">
        <f>K11</f>
        <v>5.3</v>
      </c>
      <c r="L20" s="5">
        <f>L11</f>
        <v>7.1</v>
      </c>
      <c r="M20" s="35" t="s">
        <v>10</v>
      </c>
    </row>
    <row r="21" spans="1:13" s="13" customFormat="1" ht="15" customHeight="1">
      <c r="A21" s="15"/>
      <c r="B21" s="17" t="s">
        <v>24</v>
      </c>
      <c r="C21" s="4">
        <v>19258</v>
      </c>
      <c r="D21" s="36">
        <f t="shared" si="3"/>
        <v>52.76164383561644</v>
      </c>
      <c r="E21" s="4">
        <v>340</v>
      </c>
      <c r="F21" s="36">
        <f t="shared" si="4"/>
        <v>0.9315068493150684</v>
      </c>
      <c r="G21" s="4">
        <v>346</v>
      </c>
      <c r="H21" s="36">
        <f t="shared" si="5"/>
        <v>0.947945205479452</v>
      </c>
      <c r="I21" s="7" t="s">
        <v>12</v>
      </c>
      <c r="J21" s="7" t="s">
        <v>12</v>
      </c>
      <c r="K21" s="5">
        <f>K12</f>
        <v>35.5</v>
      </c>
      <c r="L21" s="5">
        <f>L12</f>
        <v>56.1</v>
      </c>
      <c r="M21" s="35" t="s">
        <v>12</v>
      </c>
    </row>
    <row r="22" spans="1:13" s="13" customFormat="1" ht="15" customHeight="1">
      <c r="A22" s="15"/>
      <c r="B22" s="17" t="s">
        <v>25</v>
      </c>
      <c r="C22" s="44">
        <v>3239955</v>
      </c>
      <c r="D22" s="36">
        <f t="shared" si="3"/>
        <v>8876.589041095891</v>
      </c>
      <c r="E22" s="44">
        <v>12413</v>
      </c>
      <c r="F22" s="36">
        <f t="shared" si="4"/>
        <v>34.00821917808219</v>
      </c>
      <c r="G22" s="44">
        <v>16579</v>
      </c>
      <c r="H22" s="36">
        <f t="shared" si="5"/>
        <v>45.42191780821918</v>
      </c>
      <c r="I22" s="7" t="s">
        <v>17</v>
      </c>
      <c r="J22" s="7" t="s">
        <v>17</v>
      </c>
      <c r="K22" s="5">
        <v>88.7</v>
      </c>
      <c r="L22" s="5">
        <f>L13</f>
        <v>179.5</v>
      </c>
      <c r="M22" s="35"/>
    </row>
    <row r="23" spans="1:13" s="13" customFormat="1" ht="15" customHeight="1">
      <c r="A23" s="15"/>
      <c r="B23" s="17" t="s">
        <v>26</v>
      </c>
      <c r="C23" s="44">
        <v>9260811</v>
      </c>
      <c r="D23" s="36">
        <f t="shared" si="3"/>
        <v>25372.084931506848</v>
      </c>
      <c r="E23" s="44">
        <v>588816</v>
      </c>
      <c r="F23" s="36">
        <f t="shared" si="4"/>
        <v>1613.194520547945</v>
      </c>
      <c r="G23" s="44">
        <v>583348</v>
      </c>
      <c r="H23" s="36">
        <f t="shared" si="5"/>
        <v>1598.213698630137</v>
      </c>
      <c r="I23" s="7" t="s">
        <v>17</v>
      </c>
      <c r="J23" s="7" t="s">
        <v>17</v>
      </c>
      <c r="K23" s="5">
        <v>72.8</v>
      </c>
      <c r="L23" s="5">
        <f>L14</f>
        <v>15.8</v>
      </c>
      <c r="M23" s="35" t="s">
        <v>17</v>
      </c>
    </row>
    <row r="24" spans="1:13" s="13" customFormat="1" ht="15" customHeight="1">
      <c r="A24" s="15"/>
      <c r="B24" s="19" t="s">
        <v>56</v>
      </c>
      <c r="C24" s="44">
        <v>513731</v>
      </c>
      <c r="D24" s="36">
        <f t="shared" si="3"/>
        <v>1407.482191780822</v>
      </c>
      <c r="E24" s="44">
        <v>1460</v>
      </c>
      <c r="F24" s="36">
        <f t="shared" si="4"/>
        <v>4</v>
      </c>
      <c r="G24" s="44">
        <v>1618</v>
      </c>
      <c r="H24" s="36">
        <f t="shared" si="5"/>
        <v>4.432876712328767</v>
      </c>
      <c r="I24" s="7" t="s">
        <v>19</v>
      </c>
      <c r="J24" s="7" t="s">
        <v>19</v>
      </c>
      <c r="K24" s="5">
        <v>93.6</v>
      </c>
      <c r="L24" s="5">
        <f>L15</f>
        <v>267.1</v>
      </c>
      <c r="M24" s="35"/>
    </row>
    <row r="25" spans="1:13" s="23" customFormat="1" ht="9.75" customHeight="1">
      <c r="A25" s="21"/>
      <c r="B25" s="22"/>
      <c r="C25" s="4"/>
      <c r="D25" s="4"/>
      <c r="E25" s="4"/>
      <c r="F25" s="4"/>
      <c r="G25" s="4"/>
      <c r="H25" s="4"/>
      <c r="I25" s="4"/>
      <c r="J25" s="4"/>
      <c r="K25" s="5"/>
      <c r="L25" s="5"/>
      <c r="M25" s="32"/>
    </row>
    <row r="26" spans="1:13" s="13" customFormat="1" ht="15" customHeight="1">
      <c r="A26" s="15"/>
      <c r="B26" s="20" t="s">
        <v>27</v>
      </c>
      <c r="C26" s="4"/>
      <c r="D26" s="4"/>
      <c r="E26" s="4"/>
      <c r="F26" s="4"/>
      <c r="G26" s="4"/>
      <c r="H26" s="4"/>
      <c r="I26" s="4"/>
      <c r="J26" s="4"/>
      <c r="K26" s="6"/>
      <c r="L26" s="6"/>
      <c r="M26" s="33"/>
    </row>
    <row r="27" spans="1:13" s="23" customFormat="1" ht="15" customHeight="1">
      <c r="A27" s="21"/>
      <c r="B27" s="22" t="s">
        <v>28</v>
      </c>
      <c r="C27" s="4">
        <v>16477167</v>
      </c>
      <c r="D27" s="36">
        <f>C27/365</f>
        <v>45142.923287671234</v>
      </c>
      <c r="E27" s="4">
        <v>613241</v>
      </c>
      <c r="F27" s="4">
        <f>F6</f>
        <v>1680.1123287671232</v>
      </c>
      <c r="G27" s="4">
        <v>612234</v>
      </c>
      <c r="H27" s="4">
        <f>H6</f>
        <v>1677.3534246575343</v>
      </c>
      <c r="I27" s="4">
        <v>21881276</v>
      </c>
      <c r="J27" s="4">
        <f>J6</f>
        <v>59948.70136986301</v>
      </c>
      <c r="K27" s="5">
        <f>K17</f>
        <v>78.1</v>
      </c>
      <c r="L27" s="5">
        <f>L17</f>
        <v>26.9</v>
      </c>
      <c r="M27" s="32">
        <f>M6</f>
        <v>1.3279756161966436</v>
      </c>
    </row>
    <row r="28" spans="1:13" s="23" customFormat="1" ht="9.75" customHeight="1">
      <c r="A28" s="21"/>
      <c r="B28" s="22"/>
      <c r="C28" s="4"/>
      <c r="D28" s="4"/>
      <c r="E28" s="4"/>
      <c r="F28" s="4"/>
      <c r="G28" s="4"/>
      <c r="H28" s="4"/>
      <c r="I28" s="4"/>
      <c r="J28" s="4"/>
      <c r="L28" s="5"/>
      <c r="M28" s="32"/>
    </row>
    <row r="29" spans="1:13" s="13" customFormat="1" ht="15" customHeight="1">
      <c r="A29" s="15"/>
      <c r="B29" s="17" t="s">
        <v>29</v>
      </c>
      <c r="C29" s="7" t="s">
        <v>64</v>
      </c>
      <c r="D29" s="36">
        <v>6887</v>
      </c>
      <c r="E29" s="7" t="s">
        <v>64</v>
      </c>
      <c r="F29" s="7"/>
      <c r="G29" s="7" t="s">
        <v>64</v>
      </c>
      <c r="H29" s="7"/>
      <c r="I29" s="7" t="s">
        <v>64</v>
      </c>
      <c r="J29" s="71">
        <v>10259</v>
      </c>
      <c r="K29">
        <v>74.4</v>
      </c>
      <c r="L29">
        <v>23.7</v>
      </c>
      <c r="M29" s="32">
        <f>J29/D29</f>
        <v>1.4896181210977204</v>
      </c>
    </row>
    <row r="30" spans="1:13" s="13" customFormat="1" ht="15" customHeight="1">
      <c r="A30" s="15"/>
      <c r="B30" s="17" t="s">
        <v>30</v>
      </c>
      <c r="C30" s="7" t="s">
        <v>64</v>
      </c>
      <c r="D30" s="36">
        <v>11317</v>
      </c>
      <c r="E30" s="52" t="s">
        <v>64</v>
      </c>
      <c r="F30" s="7"/>
      <c r="G30" s="7" t="s">
        <v>64</v>
      </c>
      <c r="H30" s="7"/>
      <c r="I30" s="7" t="s">
        <v>64</v>
      </c>
      <c r="J30" s="71">
        <v>15687</v>
      </c>
      <c r="K30">
        <v>79.8</v>
      </c>
      <c r="L30">
        <v>27</v>
      </c>
      <c r="M30" s="32">
        <f aca="true" t="shared" si="6" ref="M30:M37">J30/D30</f>
        <v>1.3861447380047716</v>
      </c>
    </row>
    <row r="31" spans="1:13" s="13" customFormat="1" ht="15" customHeight="1">
      <c r="A31" s="15"/>
      <c r="B31" s="17" t="s">
        <v>31</v>
      </c>
      <c r="C31" s="7" t="s">
        <v>64</v>
      </c>
      <c r="D31" s="36">
        <v>9271</v>
      </c>
      <c r="E31" s="7" t="s">
        <v>64</v>
      </c>
      <c r="F31" s="7"/>
      <c r="G31" s="7" t="s">
        <v>64</v>
      </c>
      <c r="H31" s="7"/>
      <c r="I31" s="7" t="s">
        <v>64</v>
      </c>
      <c r="J31" s="71">
        <v>13055</v>
      </c>
      <c r="K31" s="72">
        <v>80.9</v>
      </c>
      <c r="L31">
        <v>22.7</v>
      </c>
      <c r="M31" s="32">
        <f t="shared" si="6"/>
        <v>1.4081544601445368</v>
      </c>
    </row>
    <row r="32" spans="1:13" s="13" customFormat="1" ht="15" customHeight="1">
      <c r="A32" s="15"/>
      <c r="B32" s="17" t="s">
        <v>58</v>
      </c>
      <c r="C32" s="7" t="s">
        <v>64</v>
      </c>
      <c r="D32" s="36">
        <v>5323</v>
      </c>
      <c r="E32" s="7" t="s">
        <v>64</v>
      </c>
      <c r="F32" s="7"/>
      <c r="G32" s="7" t="s">
        <v>64</v>
      </c>
      <c r="H32" s="7"/>
      <c r="I32" s="7" t="s">
        <v>64</v>
      </c>
      <c r="J32" s="71">
        <v>6335</v>
      </c>
      <c r="K32">
        <v>79.4</v>
      </c>
      <c r="L32">
        <v>32</v>
      </c>
      <c r="M32" s="32">
        <f t="shared" si="6"/>
        <v>1.1901183543114784</v>
      </c>
    </row>
    <row r="33" spans="1:13" s="13" customFormat="1" ht="15" customHeight="1">
      <c r="A33" s="15"/>
      <c r="B33" s="17" t="s">
        <v>32</v>
      </c>
      <c r="C33" s="7" t="s">
        <v>64</v>
      </c>
      <c r="D33" s="36">
        <v>2705</v>
      </c>
      <c r="E33" s="7" t="s">
        <v>64</v>
      </c>
      <c r="F33" s="7"/>
      <c r="G33" s="7" t="s">
        <v>64</v>
      </c>
      <c r="H33" s="7"/>
      <c r="I33" s="7" t="s">
        <v>64</v>
      </c>
      <c r="J33" s="71">
        <v>4392</v>
      </c>
      <c r="K33">
        <v>67.8</v>
      </c>
      <c r="L33">
        <v>28.1</v>
      </c>
      <c r="M33" s="32">
        <f t="shared" si="6"/>
        <v>1.62365988909427</v>
      </c>
    </row>
    <row r="34" spans="1:13" s="13" customFormat="1" ht="15" customHeight="1">
      <c r="A34" s="15"/>
      <c r="B34" s="17" t="s">
        <v>59</v>
      </c>
      <c r="C34" s="7" t="s">
        <v>64</v>
      </c>
      <c r="D34" s="36">
        <v>3185</v>
      </c>
      <c r="E34" s="7" t="s">
        <v>64</v>
      </c>
      <c r="F34" s="7"/>
      <c r="G34" s="7" t="s">
        <v>64</v>
      </c>
      <c r="H34" s="7"/>
      <c r="I34" s="7" t="s">
        <v>64</v>
      </c>
      <c r="J34" s="71">
        <v>2837</v>
      </c>
      <c r="K34">
        <v>77.5</v>
      </c>
      <c r="L34">
        <v>52.7</v>
      </c>
      <c r="M34" s="32">
        <f t="shared" si="6"/>
        <v>0.8907378335949765</v>
      </c>
    </row>
    <row r="35" spans="1:13" s="13" customFormat="1" ht="15" customHeight="1">
      <c r="A35" s="15"/>
      <c r="B35" s="17" t="s">
        <v>34</v>
      </c>
      <c r="C35" s="7" t="s">
        <v>64</v>
      </c>
      <c r="D35" s="36">
        <v>2326</v>
      </c>
      <c r="E35" s="7" t="s">
        <v>64</v>
      </c>
      <c r="F35" s="7"/>
      <c r="G35" s="7" t="s">
        <v>64</v>
      </c>
      <c r="H35" s="7"/>
      <c r="I35" s="7" t="s">
        <v>64</v>
      </c>
      <c r="J35" s="71">
        <v>1740</v>
      </c>
      <c r="K35">
        <v>82.2</v>
      </c>
      <c r="L35">
        <v>29.4</v>
      </c>
      <c r="M35" s="32">
        <f t="shared" si="6"/>
        <v>0.7480653482373173</v>
      </c>
    </row>
    <row r="36" spans="1:13" s="13" customFormat="1" ht="15" customHeight="1">
      <c r="A36" s="15"/>
      <c r="B36" s="17" t="s">
        <v>35</v>
      </c>
      <c r="C36" s="7" t="s">
        <v>64</v>
      </c>
      <c r="D36" s="36">
        <v>2355</v>
      </c>
      <c r="E36" s="7" t="s">
        <v>64</v>
      </c>
      <c r="F36" s="7"/>
      <c r="G36" s="7" t="s">
        <v>64</v>
      </c>
      <c r="H36" s="7"/>
      <c r="I36" s="7" t="s">
        <v>64</v>
      </c>
      <c r="J36" s="71">
        <v>3231</v>
      </c>
      <c r="K36">
        <v>80.3</v>
      </c>
      <c r="L36">
        <v>31</v>
      </c>
      <c r="M36" s="32">
        <f t="shared" si="6"/>
        <v>1.3719745222929935</v>
      </c>
    </row>
    <row r="37" spans="2:13" s="13" customFormat="1" ht="15" customHeight="1">
      <c r="B37" s="17" t="s">
        <v>33</v>
      </c>
      <c r="C37" s="7" t="s">
        <v>64</v>
      </c>
      <c r="D37" s="36">
        <v>1773</v>
      </c>
      <c r="E37" s="7" t="s">
        <v>64</v>
      </c>
      <c r="F37" s="7"/>
      <c r="G37" s="7" t="s">
        <v>64</v>
      </c>
      <c r="H37" s="7"/>
      <c r="I37" s="7" t="s">
        <v>64</v>
      </c>
      <c r="J37" s="71">
        <v>2413</v>
      </c>
      <c r="K37">
        <v>77</v>
      </c>
      <c r="L37">
        <v>21.6</v>
      </c>
      <c r="M37" s="32">
        <f t="shared" si="6"/>
        <v>1.3609701071630005</v>
      </c>
    </row>
    <row r="38" spans="3:13" s="13" customFormat="1" ht="15" customHeight="1">
      <c r="C38" s="7"/>
      <c r="D38" s="7"/>
      <c r="E38" s="7"/>
      <c r="F38" s="7"/>
      <c r="G38" s="7"/>
      <c r="H38" s="7"/>
      <c r="I38" s="7"/>
      <c r="J38" s="7"/>
      <c r="K38"/>
      <c r="L38"/>
      <c r="M38" s="32"/>
    </row>
    <row r="39" spans="2:13" s="13" customFormat="1" ht="15" customHeight="1">
      <c r="B39" s="37" t="s">
        <v>36</v>
      </c>
      <c r="C39" s="7"/>
      <c r="D39" s="44"/>
      <c r="E39" s="7"/>
      <c r="F39" s="7"/>
      <c r="G39" s="7"/>
      <c r="H39" s="7"/>
      <c r="I39" s="4"/>
      <c r="J39" s="43"/>
      <c r="K39"/>
      <c r="L39"/>
      <c r="M39" s="32"/>
    </row>
    <row r="40" spans="2:13" s="13" customFormat="1" ht="15" customHeight="1">
      <c r="B40" s="38" t="s">
        <v>28</v>
      </c>
      <c r="C40" s="7">
        <v>16477167</v>
      </c>
      <c r="D40" s="4">
        <f>D6</f>
        <v>45142.923287671234</v>
      </c>
      <c r="E40" s="44"/>
      <c r="F40" s="52">
        <f>F6</f>
        <v>1680.1123287671232</v>
      </c>
      <c r="G40" s="7"/>
      <c r="H40" s="52">
        <f>H6</f>
        <v>1677.3534246575343</v>
      </c>
      <c r="I40" s="7"/>
      <c r="J40" s="45">
        <f>J6</f>
        <v>59948.70136986301</v>
      </c>
      <c r="K40" s="58">
        <f>K27</f>
        <v>78.1</v>
      </c>
      <c r="L40" s="58">
        <f>L27</f>
        <v>26.9</v>
      </c>
      <c r="M40" s="59">
        <f>M27</f>
        <v>1.3279756161966436</v>
      </c>
    </row>
    <row r="41" spans="2:13" s="13" customFormat="1" ht="11.25" customHeight="1">
      <c r="B41" s="38"/>
      <c r="C41" s="7"/>
      <c r="D41" s="44"/>
      <c r="E41" s="7"/>
      <c r="F41" s="7"/>
      <c r="G41" s="7"/>
      <c r="H41" s="7"/>
      <c r="I41" s="4"/>
      <c r="J41" s="45"/>
      <c r="K41" s="60"/>
      <c r="L41" s="60"/>
      <c r="M41" s="61"/>
    </row>
    <row r="42" spans="2:13" s="13" customFormat="1" ht="15" customHeight="1">
      <c r="B42" s="39" t="s">
        <v>37</v>
      </c>
      <c r="C42" s="7">
        <v>2513699</v>
      </c>
      <c r="D42" s="44">
        <f aca="true" t="shared" si="7" ref="D42:D57">C42/365</f>
        <v>6886.846575342466</v>
      </c>
      <c r="E42" s="7">
        <v>106346</v>
      </c>
      <c r="F42" s="7">
        <f>E42/365</f>
        <v>291.35890410958905</v>
      </c>
      <c r="G42" s="7">
        <v>106170</v>
      </c>
      <c r="H42" s="7">
        <f aca="true" t="shared" si="8" ref="H42:H57">G42/365</f>
        <v>290.8767123287671</v>
      </c>
      <c r="I42" s="7">
        <v>3744391</v>
      </c>
      <c r="J42" s="45">
        <f aca="true" t="shared" si="9" ref="J42:J57">I42/365</f>
        <v>10258.605479452055</v>
      </c>
      <c r="K42" s="63">
        <v>74.4</v>
      </c>
      <c r="L42" s="62">
        <f>2*C42/(E42+G42)</f>
        <v>23.65656232942461</v>
      </c>
      <c r="M42" s="61">
        <f aca="true" t="shared" si="10" ref="M42:M57">J42/D42</f>
        <v>1.4895940206046945</v>
      </c>
    </row>
    <row r="43" spans="2:13" s="13" customFormat="1" ht="15" customHeight="1">
      <c r="B43" s="39" t="s">
        <v>38</v>
      </c>
      <c r="C43" s="7">
        <v>1269897</v>
      </c>
      <c r="D43" s="44">
        <f t="shared" si="7"/>
        <v>3479.1698630136984</v>
      </c>
      <c r="E43" s="7">
        <v>52610</v>
      </c>
      <c r="F43" s="7">
        <f aca="true" t="shared" si="11" ref="F43:F57">E43/365</f>
        <v>144.13698630136986</v>
      </c>
      <c r="G43" s="7">
        <v>52526</v>
      </c>
      <c r="H43" s="7">
        <f t="shared" si="8"/>
        <v>143.90684931506848</v>
      </c>
      <c r="I43" s="7">
        <v>1971857</v>
      </c>
      <c r="J43" s="45">
        <f t="shared" si="9"/>
        <v>5402.34794520548</v>
      </c>
      <c r="K43" s="63">
        <v>79.6</v>
      </c>
      <c r="L43" s="63">
        <f aca="true" t="shared" si="12" ref="L43:L57">2*C43/(E43+G43)</f>
        <v>24.157224927712676</v>
      </c>
      <c r="M43" s="32">
        <f t="shared" si="10"/>
        <v>1.5527692403399649</v>
      </c>
    </row>
    <row r="44" spans="2:13" s="13" customFormat="1" ht="15" customHeight="1">
      <c r="B44" s="41" t="s">
        <v>63</v>
      </c>
      <c r="C44" s="7">
        <v>1428327</v>
      </c>
      <c r="D44" s="44">
        <f t="shared" si="7"/>
        <v>3913.2246575342465</v>
      </c>
      <c r="E44" s="7">
        <v>55066</v>
      </c>
      <c r="F44" s="7">
        <f t="shared" si="11"/>
        <v>150.86575342465753</v>
      </c>
      <c r="G44" s="7">
        <v>55004</v>
      </c>
      <c r="H44" s="7">
        <f t="shared" si="8"/>
        <v>150.6958904109589</v>
      </c>
      <c r="I44" s="7">
        <v>1916295</v>
      </c>
      <c r="J44" s="45">
        <f t="shared" si="9"/>
        <v>5250.123287671233</v>
      </c>
      <c r="K44" s="63">
        <v>83.3</v>
      </c>
      <c r="L44" s="63">
        <f t="shared" si="12"/>
        <v>25.95306623058054</v>
      </c>
      <c r="M44" s="32">
        <f t="shared" si="10"/>
        <v>1.3416360539288272</v>
      </c>
    </row>
    <row r="45" spans="2:13" s="13" customFormat="1" ht="15" customHeight="1">
      <c r="B45" s="39" t="s">
        <v>39</v>
      </c>
      <c r="C45" s="7"/>
      <c r="D45" s="44">
        <f t="shared" si="7"/>
        <v>0</v>
      </c>
      <c r="E45" s="7"/>
      <c r="F45" s="7">
        <f t="shared" si="11"/>
        <v>0</v>
      </c>
      <c r="G45" s="7"/>
      <c r="H45" s="7">
        <f t="shared" si="8"/>
        <v>0</v>
      </c>
      <c r="I45" s="7"/>
      <c r="J45" s="45">
        <f t="shared" si="9"/>
        <v>0</v>
      </c>
      <c r="K45" s="73" t="s">
        <v>64</v>
      </c>
      <c r="L45" s="63" t="e">
        <f t="shared" si="12"/>
        <v>#DIV/0!</v>
      </c>
      <c r="M45" s="32" t="e">
        <f t="shared" si="10"/>
        <v>#DIV/0!</v>
      </c>
    </row>
    <row r="46" spans="2:13" s="13" customFormat="1" ht="15" customHeight="1">
      <c r="B46" s="39" t="s">
        <v>40</v>
      </c>
      <c r="C46" s="7"/>
      <c r="D46" s="44">
        <f t="shared" si="7"/>
        <v>0</v>
      </c>
      <c r="E46" s="7"/>
      <c r="F46" s="7">
        <f t="shared" si="11"/>
        <v>0</v>
      </c>
      <c r="G46" s="7"/>
      <c r="H46" s="7">
        <f t="shared" si="8"/>
        <v>0</v>
      </c>
      <c r="I46" s="7"/>
      <c r="J46" s="45">
        <f t="shared" si="9"/>
        <v>0</v>
      </c>
      <c r="K46" s="73" t="s">
        <v>64</v>
      </c>
      <c r="L46" s="63" t="e">
        <f t="shared" si="12"/>
        <v>#DIV/0!</v>
      </c>
      <c r="M46" s="32" t="e">
        <f t="shared" si="10"/>
        <v>#DIV/0!</v>
      </c>
    </row>
    <row r="47" spans="2:13" s="13" customFormat="1" ht="15" customHeight="1">
      <c r="B47" s="39" t="s">
        <v>41</v>
      </c>
      <c r="C47" s="7"/>
      <c r="D47" s="44">
        <f t="shared" si="7"/>
        <v>0</v>
      </c>
      <c r="E47" s="7"/>
      <c r="F47" s="7">
        <f t="shared" si="11"/>
        <v>0</v>
      </c>
      <c r="G47" s="7"/>
      <c r="H47" s="7">
        <f t="shared" si="8"/>
        <v>0</v>
      </c>
      <c r="I47" s="7"/>
      <c r="J47" s="45">
        <f t="shared" si="9"/>
        <v>0</v>
      </c>
      <c r="K47" s="73" t="s">
        <v>64</v>
      </c>
      <c r="L47" s="63" t="e">
        <f t="shared" si="12"/>
        <v>#DIV/0!</v>
      </c>
      <c r="M47" s="32" t="e">
        <f t="shared" si="10"/>
        <v>#DIV/0!</v>
      </c>
    </row>
    <row r="48" spans="2:13" s="13" customFormat="1" ht="15" customHeight="1">
      <c r="B48" s="39" t="s">
        <v>42</v>
      </c>
      <c r="C48" s="7"/>
      <c r="D48" s="44">
        <f t="shared" si="7"/>
        <v>0</v>
      </c>
      <c r="E48" s="7"/>
      <c r="F48" s="7">
        <f t="shared" si="11"/>
        <v>0</v>
      </c>
      <c r="G48" s="7"/>
      <c r="H48" s="7">
        <f t="shared" si="8"/>
        <v>0</v>
      </c>
      <c r="I48" s="7"/>
      <c r="J48" s="45">
        <f t="shared" si="9"/>
        <v>0</v>
      </c>
      <c r="K48" s="73" t="s">
        <v>64</v>
      </c>
      <c r="L48" s="63" t="e">
        <f t="shared" si="12"/>
        <v>#DIV/0!</v>
      </c>
      <c r="M48" s="32" t="e">
        <f t="shared" si="10"/>
        <v>#DIV/0!</v>
      </c>
    </row>
    <row r="49" spans="2:13" s="13" customFormat="1" ht="15" customHeight="1">
      <c r="B49" s="39" t="s">
        <v>43</v>
      </c>
      <c r="C49" s="7"/>
      <c r="D49" s="44">
        <f t="shared" si="7"/>
        <v>0</v>
      </c>
      <c r="E49" s="7"/>
      <c r="F49" s="7">
        <f t="shared" si="11"/>
        <v>0</v>
      </c>
      <c r="G49" s="7"/>
      <c r="H49" s="7">
        <f t="shared" si="8"/>
        <v>0</v>
      </c>
      <c r="I49" s="7"/>
      <c r="J49" s="45">
        <f t="shared" si="9"/>
        <v>0</v>
      </c>
      <c r="K49" s="73" t="s">
        <v>64</v>
      </c>
      <c r="L49" s="63" t="e">
        <f t="shared" si="12"/>
        <v>#DIV/0!</v>
      </c>
      <c r="M49" s="32" t="e">
        <f t="shared" si="10"/>
        <v>#DIV/0!</v>
      </c>
    </row>
    <row r="50" spans="2:13" s="13" customFormat="1" ht="15" customHeight="1">
      <c r="B50" s="39" t="s">
        <v>44</v>
      </c>
      <c r="C50" s="7"/>
      <c r="D50" s="44">
        <f t="shared" si="7"/>
        <v>0</v>
      </c>
      <c r="E50" s="7"/>
      <c r="F50" s="7">
        <f t="shared" si="11"/>
        <v>0</v>
      </c>
      <c r="G50" s="7"/>
      <c r="H50" s="7">
        <f t="shared" si="8"/>
        <v>0</v>
      </c>
      <c r="I50" s="7"/>
      <c r="J50" s="45">
        <f t="shared" si="9"/>
        <v>0</v>
      </c>
      <c r="K50" s="73" t="s">
        <v>64</v>
      </c>
      <c r="L50" s="63" t="e">
        <f t="shared" si="12"/>
        <v>#DIV/0!</v>
      </c>
      <c r="M50" s="32" t="e">
        <f t="shared" si="10"/>
        <v>#DIV/0!</v>
      </c>
    </row>
    <row r="51" spans="2:13" s="13" customFormat="1" ht="15" customHeight="1">
      <c r="B51" s="39" t="s">
        <v>45</v>
      </c>
      <c r="C51" s="7"/>
      <c r="D51" s="44">
        <f t="shared" si="7"/>
        <v>0</v>
      </c>
      <c r="E51" s="7"/>
      <c r="F51" s="7">
        <f t="shared" si="11"/>
        <v>0</v>
      </c>
      <c r="G51" s="7"/>
      <c r="H51" s="7">
        <f t="shared" si="8"/>
        <v>0</v>
      </c>
      <c r="I51" s="7"/>
      <c r="J51" s="45">
        <f t="shared" si="9"/>
        <v>0</v>
      </c>
      <c r="K51" s="73" t="s">
        <v>64</v>
      </c>
      <c r="L51" s="63" t="e">
        <f t="shared" si="12"/>
        <v>#DIV/0!</v>
      </c>
      <c r="M51" s="32" t="e">
        <f t="shared" si="10"/>
        <v>#DIV/0!</v>
      </c>
    </row>
    <row r="52" spans="2:13" s="13" customFormat="1" ht="15" customHeight="1">
      <c r="B52" s="39" t="s">
        <v>46</v>
      </c>
      <c r="C52" s="7"/>
      <c r="D52" s="44">
        <f t="shared" si="7"/>
        <v>0</v>
      </c>
      <c r="E52" s="7"/>
      <c r="F52" s="7">
        <f t="shared" si="11"/>
        <v>0</v>
      </c>
      <c r="G52" s="7"/>
      <c r="H52" s="7">
        <f t="shared" si="8"/>
        <v>0</v>
      </c>
      <c r="I52" s="7"/>
      <c r="J52" s="45">
        <f t="shared" si="9"/>
        <v>0</v>
      </c>
      <c r="K52" s="73" t="s">
        <v>64</v>
      </c>
      <c r="L52" s="63" t="e">
        <f t="shared" si="12"/>
        <v>#DIV/0!</v>
      </c>
      <c r="M52" s="32" t="e">
        <f t="shared" si="10"/>
        <v>#DIV/0!</v>
      </c>
    </row>
    <row r="53" spans="2:13" s="13" customFormat="1" ht="15" customHeight="1">
      <c r="B53" s="39" t="s">
        <v>47</v>
      </c>
      <c r="C53" s="7"/>
      <c r="D53" s="44">
        <f t="shared" si="7"/>
        <v>0</v>
      </c>
      <c r="E53" s="7"/>
      <c r="F53" s="7">
        <f t="shared" si="11"/>
        <v>0</v>
      </c>
      <c r="G53" s="7"/>
      <c r="H53" s="7">
        <f t="shared" si="8"/>
        <v>0</v>
      </c>
      <c r="I53" s="7"/>
      <c r="J53" s="45">
        <f t="shared" si="9"/>
        <v>0</v>
      </c>
      <c r="K53" s="73" t="s">
        <v>64</v>
      </c>
      <c r="L53" s="63" t="e">
        <f t="shared" si="12"/>
        <v>#DIV/0!</v>
      </c>
      <c r="M53" s="32" t="e">
        <f t="shared" si="10"/>
        <v>#DIV/0!</v>
      </c>
    </row>
    <row r="54" spans="2:13" s="13" customFormat="1" ht="15" customHeight="1">
      <c r="B54" s="39" t="s">
        <v>48</v>
      </c>
      <c r="C54" s="7"/>
      <c r="D54" s="44">
        <f t="shared" si="7"/>
        <v>0</v>
      </c>
      <c r="E54" s="7"/>
      <c r="F54" s="7">
        <f t="shared" si="11"/>
        <v>0</v>
      </c>
      <c r="G54" s="53"/>
      <c r="H54" s="7">
        <f t="shared" si="8"/>
        <v>0</v>
      </c>
      <c r="I54" s="7"/>
      <c r="J54" s="45">
        <f t="shared" si="9"/>
        <v>0</v>
      </c>
      <c r="K54" s="73" t="s">
        <v>64</v>
      </c>
      <c r="L54" s="63" t="e">
        <f t="shared" si="12"/>
        <v>#DIV/0!</v>
      </c>
      <c r="M54" s="32" t="e">
        <f t="shared" si="10"/>
        <v>#DIV/0!</v>
      </c>
    </row>
    <row r="55" spans="2:13" s="13" customFormat="1" ht="15" customHeight="1">
      <c r="B55" s="39" t="s">
        <v>49</v>
      </c>
      <c r="C55" s="7"/>
      <c r="D55" s="44">
        <f t="shared" si="7"/>
        <v>0</v>
      </c>
      <c r="E55" s="7"/>
      <c r="F55" s="7">
        <f t="shared" si="11"/>
        <v>0</v>
      </c>
      <c r="G55" s="7"/>
      <c r="H55" s="7">
        <f t="shared" si="8"/>
        <v>0</v>
      </c>
      <c r="I55" s="7"/>
      <c r="J55" s="45">
        <f t="shared" si="9"/>
        <v>0</v>
      </c>
      <c r="K55" s="73" t="s">
        <v>64</v>
      </c>
      <c r="L55" s="63" t="e">
        <f t="shared" si="12"/>
        <v>#DIV/0!</v>
      </c>
      <c r="M55" s="32" t="e">
        <f t="shared" si="10"/>
        <v>#DIV/0!</v>
      </c>
    </row>
    <row r="56" spans="2:13" s="13" customFormat="1" ht="15" customHeight="1">
      <c r="B56" s="39" t="s">
        <v>50</v>
      </c>
      <c r="C56" s="7"/>
      <c r="D56" s="44">
        <f t="shared" si="7"/>
        <v>0</v>
      </c>
      <c r="E56" s="7"/>
      <c r="F56" s="7">
        <f t="shared" si="11"/>
        <v>0</v>
      </c>
      <c r="G56" s="7"/>
      <c r="H56" s="7">
        <f t="shared" si="8"/>
        <v>0</v>
      </c>
      <c r="I56" s="7"/>
      <c r="J56" s="54">
        <f t="shared" si="9"/>
        <v>0</v>
      </c>
      <c r="K56" s="74" t="s">
        <v>64</v>
      </c>
      <c r="L56" s="63" t="e">
        <f t="shared" si="12"/>
        <v>#DIV/0!</v>
      </c>
      <c r="M56" s="32" t="e">
        <f t="shared" si="10"/>
        <v>#DIV/0!</v>
      </c>
    </row>
    <row r="57" spans="2:13" s="13" customFormat="1" ht="15" customHeight="1">
      <c r="B57" s="40" t="s">
        <v>51</v>
      </c>
      <c r="C57" s="55"/>
      <c r="D57" s="42">
        <f t="shared" si="7"/>
        <v>0</v>
      </c>
      <c r="E57" s="55"/>
      <c r="F57" s="55">
        <f t="shared" si="11"/>
        <v>0</v>
      </c>
      <c r="G57" s="55"/>
      <c r="H57" s="55">
        <f t="shared" si="8"/>
        <v>0</v>
      </c>
      <c r="I57" s="55"/>
      <c r="J57" s="56">
        <f t="shared" si="9"/>
        <v>0</v>
      </c>
      <c r="K57" s="75" t="s">
        <v>64</v>
      </c>
      <c r="L57" s="64" t="e">
        <f t="shared" si="12"/>
        <v>#DIV/0!</v>
      </c>
      <c r="M57" s="65" t="e">
        <f t="shared" si="10"/>
        <v>#DIV/0!</v>
      </c>
    </row>
    <row r="58" spans="2:14" s="13" customFormat="1" ht="15" customHeight="1">
      <c r="B58" s="24"/>
      <c r="C58" s="4" t="s">
        <v>64</v>
      </c>
      <c r="D58" s="4"/>
      <c r="E58" s="4"/>
      <c r="F58" s="4"/>
      <c r="G58" s="57" t="s">
        <v>52</v>
      </c>
      <c r="H58" s="57"/>
      <c r="I58" s="57"/>
      <c r="J58" s="57"/>
      <c r="K58" s="9"/>
      <c r="L58" s="28"/>
      <c r="M58" s="34" t="s">
        <v>53</v>
      </c>
      <c r="N58" s="9"/>
    </row>
    <row r="59" ht="15.75" customHeight="1">
      <c r="G59" s="57" t="s">
        <v>54</v>
      </c>
    </row>
    <row r="60" spans="2:14" ht="13.5">
      <c r="B60" s="25"/>
      <c r="G60" s="78" t="s">
        <v>55</v>
      </c>
      <c r="H60" s="78"/>
      <c r="I60" s="78"/>
      <c r="J60" s="78"/>
      <c r="K60" s="78"/>
      <c r="L60" s="78"/>
      <c r="M60" s="78"/>
      <c r="N60" s="9"/>
    </row>
    <row r="61" spans="2:14" ht="13.5">
      <c r="B61" s="25"/>
      <c r="G61" s="78"/>
      <c r="H61" s="78"/>
      <c r="I61" s="78"/>
      <c r="J61" s="78"/>
      <c r="K61" s="78"/>
      <c r="L61" s="28"/>
      <c r="M61" s="30"/>
      <c r="N61" s="9"/>
    </row>
    <row r="62" ht="13.5">
      <c r="B62" s="25"/>
    </row>
  </sheetData>
  <sheetProtection/>
  <mergeCells count="10">
    <mergeCell ref="B1:F1"/>
    <mergeCell ref="C3:D3"/>
    <mergeCell ref="E3:F3"/>
    <mergeCell ref="G3:H3"/>
    <mergeCell ref="G60:M60"/>
    <mergeCell ref="G61:K61"/>
    <mergeCell ref="I3:J3"/>
    <mergeCell ref="K3:K4"/>
    <mergeCell ref="L3:L4"/>
    <mergeCell ref="M3:M4"/>
  </mergeCells>
  <printOptions/>
  <pageMargins left="0.67" right="0.22" top="0.39" bottom="0.35" header="0.23" footer="0.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h.hkd2</dc:creator>
  <cp:keywords/>
  <dc:description/>
  <cp:lastModifiedBy>千葉県</cp:lastModifiedBy>
  <cp:lastPrinted>2011-03-01T07:41:39Z</cp:lastPrinted>
  <dcterms:created xsi:type="dcterms:W3CDTF">2010-01-08T07:52:45Z</dcterms:created>
  <dcterms:modified xsi:type="dcterms:W3CDTF">2016-01-04T05:53:00Z</dcterms:modified>
  <cp:category/>
  <cp:version/>
  <cp:contentType/>
  <cp:contentStatus/>
</cp:coreProperties>
</file>