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<sst xmlns="http://schemas.openxmlformats.org/spreadsheetml/2006/main" count="31" uniqueCount="17">
  <si>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</si>
  <si>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</si>
  <si>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</si>
  <si>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</si>
  <si>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</si>
  <si>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</si>
  <si>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</si>
  <si>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</si>
  <si>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</si>
  <si>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</si>
  <si>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</si>
  <si>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</si>
  <si>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</si>
  <si>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　　　　　表６　年齢階級・性別にみた医療施設に従事する歯科医師数</t>
  </si>
  <si>
    <t>歯科医師数(人）</t>
  </si>
  <si>
    <t>平成16年</t>
  </si>
  <si>
    <t>平成18年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</si>
</sst>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87" fontId="2" fillId="0" borderId="2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177" fontId="2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1" t="s">
        <v>13</v>
      </c>
    </row>
    <row r="3" ht="21" customHeight="1">
      <c r="F3" s="1" t="s">
        <v>1</v>
      </c>
    </row>
    <row r="4" spans="1:7" ht="13.5" customHeight="1">
      <c r="A4" s="9"/>
      <c r="B4" s="15" t="s">
        <v>14</v>
      </c>
      <c r="C4" s="15"/>
      <c r="D4" s="15"/>
      <c r="E4" s="15"/>
      <c r="F4" s="16" t="s">
        <v>12</v>
      </c>
      <c r="G4" s="17"/>
    </row>
    <row r="5" spans="1:7" ht="13.5" customHeight="1">
      <c r="A5" s="6"/>
      <c r="B5" s="2" t="s">
        <v>16</v>
      </c>
      <c r="C5" s="2" t="s">
        <v>15</v>
      </c>
      <c r="D5" s="2" t="s">
        <v>0</v>
      </c>
      <c r="E5" s="2" t="s">
        <v>11</v>
      </c>
      <c r="F5" s="2" t="s">
        <v>16</v>
      </c>
      <c r="G5" s="2" t="s">
        <v>15</v>
      </c>
    </row>
    <row r="6" spans="1:7" ht="24" customHeight="1">
      <c r="A6" s="3" t="s">
        <v>10</v>
      </c>
      <c r="B6" s="7">
        <f>SUM(B8:B9)</f>
        <v>4546</v>
      </c>
      <c r="C6" s="7">
        <f>SUM(C8:C9)</f>
        <v>4324</v>
      </c>
      <c r="D6" s="10">
        <f>B6-C6</f>
        <v>222</v>
      </c>
      <c r="E6" s="5">
        <f>D6/C6*100</f>
        <v>5.13413506012951</v>
      </c>
      <c r="F6" s="14">
        <v>100</v>
      </c>
      <c r="G6" s="14">
        <v>100</v>
      </c>
    </row>
    <row r="7" spans="1:7" ht="12">
      <c r="A7" s="3"/>
      <c r="B7" s="7"/>
      <c r="C7" s="7"/>
      <c r="D7" s="10"/>
      <c r="E7" s="5"/>
      <c r="F7" s="14"/>
      <c r="G7" s="14"/>
    </row>
    <row r="8" spans="1:7" ht="12">
      <c r="A8" s="3" t="s">
        <v>2</v>
      </c>
      <c r="B8" s="7">
        <f>B12+B16+B20+B24+B28+B32</f>
        <v>3544</v>
      </c>
      <c r="C8" s="7">
        <f>C12+C16+C20+C24+C28+C32</f>
        <v>3393</v>
      </c>
      <c r="D8" s="10">
        <f aca="true" t="shared" si="0" ref="D8:D33">B8-C8</f>
        <v>151</v>
      </c>
      <c r="E8" s="5">
        <f aca="true" t="shared" si="1" ref="E8:E33">D8/C8*100</f>
        <v>4.450338933097553</v>
      </c>
      <c r="F8" s="14">
        <f>B8/B$6*100</f>
        <v>77.95864496260448</v>
      </c>
      <c r="G8" s="14">
        <f>C8/C$6*100</f>
        <v>78.46901017576319</v>
      </c>
    </row>
    <row r="9" spans="1:7" ht="12">
      <c r="A9" s="3" t="s">
        <v>3</v>
      </c>
      <c r="B9" s="7">
        <f>B13+B17+B21+B25+B29+B33</f>
        <v>1002</v>
      </c>
      <c r="C9" s="7">
        <f>C13+C17+C21+C25+C29+C33</f>
        <v>931</v>
      </c>
      <c r="D9" s="4">
        <f t="shared" si="0"/>
        <v>71</v>
      </c>
      <c r="E9" s="5">
        <f t="shared" si="1"/>
        <v>7.626208378088077</v>
      </c>
      <c r="F9" s="14">
        <f>B9/B$6*100</f>
        <v>22.041355037395512</v>
      </c>
      <c r="G9" s="14">
        <f>C9/C$6*100</f>
        <v>21.53098982423682</v>
      </c>
    </row>
    <row r="10" spans="1:7" ht="24" customHeight="1">
      <c r="A10" s="3" t="s">
        <v>4</v>
      </c>
      <c r="B10" s="7">
        <f>SUM(B12:B13)</f>
        <v>607</v>
      </c>
      <c r="C10" s="7">
        <f>SUM(C12:C13)</f>
        <v>595</v>
      </c>
      <c r="D10" s="12">
        <f t="shared" si="0"/>
        <v>12</v>
      </c>
      <c r="E10" s="13">
        <f t="shared" si="1"/>
        <v>2.0168067226890756</v>
      </c>
      <c r="F10" s="5">
        <f>B10/B6*100</f>
        <v>13.352397712274527</v>
      </c>
      <c r="G10" s="5">
        <f>C10/C6*100</f>
        <v>13.760407030527288</v>
      </c>
    </row>
    <row r="11" spans="1:7" ht="12" customHeight="1">
      <c r="A11" s="3"/>
      <c r="B11" s="7"/>
      <c r="C11" s="7"/>
      <c r="D11" s="12"/>
      <c r="E11" s="13"/>
      <c r="F11" s="14"/>
      <c r="G11" s="14"/>
    </row>
    <row r="12" spans="1:7" ht="12">
      <c r="A12" s="3" t="s">
        <v>2</v>
      </c>
      <c r="B12" s="7">
        <v>377</v>
      </c>
      <c r="C12" s="7">
        <v>354</v>
      </c>
      <c r="D12" s="12">
        <f t="shared" si="0"/>
        <v>23</v>
      </c>
      <c r="E12" s="13">
        <f t="shared" si="1"/>
        <v>6.497175141242938</v>
      </c>
      <c r="F12" s="14">
        <f>B12/B10*100</f>
        <v>62.108731466227354</v>
      </c>
      <c r="G12" s="14">
        <f>C12/C10*100</f>
        <v>59.49579831932773</v>
      </c>
    </row>
    <row r="13" spans="1:7" ht="12">
      <c r="A13" s="3" t="s">
        <v>3</v>
      </c>
      <c r="B13" s="7">
        <v>230</v>
      </c>
      <c r="C13" s="7">
        <v>241</v>
      </c>
      <c r="D13" s="12">
        <f t="shared" si="0"/>
        <v>-11</v>
      </c>
      <c r="E13" s="13">
        <f t="shared" si="1"/>
        <v>-4.564315352697095</v>
      </c>
      <c r="F13" s="14">
        <f>B13/B10*100</f>
        <v>37.89126853377265</v>
      </c>
      <c r="G13" s="14">
        <f>C13/C10*100</f>
        <v>40.50420168067227</v>
      </c>
    </row>
    <row r="14" spans="1:7" ht="24" customHeight="1">
      <c r="A14" s="3" t="s">
        <v>5</v>
      </c>
      <c r="B14" s="7">
        <f>SUM(B16:B17)</f>
        <v>1148</v>
      </c>
      <c r="C14" s="7">
        <f>SUM(C16:C17)</f>
        <v>1106</v>
      </c>
      <c r="D14" s="12">
        <f t="shared" si="0"/>
        <v>42</v>
      </c>
      <c r="E14" s="13">
        <f t="shared" si="1"/>
        <v>3.79746835443038</v>
      </c>
      <c r="F14" s="5">
        <f>B14/B6*100</f>
        <v>25.252969643642764</v>
      </c>
      <c r="G14" s="5">
        <f>C14/C6*100</f>
        <v>25.578168362627196</v>
      </c>
    </row>
    <row r="15" spans="1:7" ht="12" customHeight="1">
      <c r="A15" s="3"/>
      <c r="B15" s="7"/>
      <c r="C15" s="7"/>
      <c r="D15" s="12"/>
      <c r="E15" s="13"/>
      <c r="F15" s="14"/>
      <c r="G15" s="5"/>
    </row>
    <row r="16" spans="1:7" ht="12">
      <c r="A16" s="3" t="s">
        <v>2</v>
      </c>
      <c r="B16" s="7">
        <v>853</v>
      </c>
      <c r="C16" s="7">
        <v>847</v>
      </c>
      <c r="D16" s="12">
        <f t="shared" si="0"/>
        <v>6</v>
      </c>
      <c r="E16" s="13">
        <f t="shared" si="1"/>
        <v>0.7083825265643447</v>
      </c>
      <c r="F16" s="5">
        <f>B16/B14*100</f>
        <v>74.30313588850174</v>
      </c>
      <c r="G16" s="5">
        <f>C16/C14*100</f>
        <v>76.58227848101265</v>
      </c>
    </row>
    <row r="17" spans="1:7" ht="12">
      <c r="A17" s="3" t="s">
        <v>3</v>
      </c>
      <c r="B17" s="7">
        <v>295</v>
      </c>
      <c r="C17" s="7">
        <v>259</v>
      </c>
      <c r="D17" s="12">
        <f t="shared" si="0"/>
        <v>36</v>
      </c>
      <c r="E17" s="13">
        <f t="shared" si="1"/>
        <v>13.8996138996139</v>
      </c>
      <c r="F17" s="5">
        <f>B17/B14*100</f>
        <v>25.696864111498257</v>
      </c>
      <c r="G17" s="5">
        <f>C17/C14*100</f>
        <v>23.417721518987342</v>
      </c>
    </row>
    <row r="18" spans="1:7" ht="24" customHeight="1">
      <c r="A18" s="3" t="s">
        <v>6</v>
      </c>
      <c r="B18" s="7">
        <f>SUM(B20:B21)</f>
        <v>1148</v>
      </c>
      <c r="C18" s="7">
        <f>SUM(C20:C21)</f>
        <v>1210</v>
      </c>
      <c r="D18" s="12">
        <f t="shared" si="0"/>
        <v>-62</v>
      </c>
      <c r="E18" s="13">
        <f t="shared" si="1"/>
        <v>-5.12396694214876</v>
      </c>
      <c r="F18" s="5">
        <f>B18/B6*100</f>
        <v>25.252969643642764</v>
      </c>
      <c r="G18" s="5">
        <f>C18/C6*100</f>
        <v>27.98334875115634</v>
      </c>
    </row>
    <row r="19" spans="1:7" ht="12" customHeight="1">
      <c r="A19" s="3"/>
      <c r="B19" s="7"/>
      <c r="C19" s="7"/>
      <c r="D19" s="12"/>
      <c r="E19" s="13"/>
      <c r="F19" s="5"/>
      <c r="G19" s="5"/>
    </row>
    <row r="20" spans="1:7" ht="12">
      <c r="A20" s="3" t="s">
        <v>2</v>
      </c>
      <c r="B20" s="7">
        <v>928</v>
      </c>
      <c r="C20" s="7">
        <v>991</v>
      </c>
      <c r="D20" s="12">
        <f t="shared" si="0"/>
        <v>-63</v>
      </c>
      <c r="E20" s="13">
        <f t="shared" si="1"/>
        <v>-6.357214934409687</v>
      </c>
      <c r="F20" s="5">
        <f>B20/B18*100</f>
        <v>80.8362369337979</v>
      </c>
      <c r="G20" s="5">
        <f>C20/C18*100</f>
        <v>81.90082644628099</v>
      </c>
    </row>
    <row r="21" spans="1:7" ht="12">
      <c r="A21" s="3" t="s">
        <v>3</v>
      </c>
      <c r="B21" s="7">
        <v>220</v>
      </c>
      <c r="C21" s="7">
        <v>219</v>
      </c>
      <c r="D21" s="12">
        <f t="shared" si="0"/>
        <v>1</v>
      </c>
      <c r="E21" s="13">
        <f t="shared" si="1"/>
        <v>0.45662100456621</v>
      </c>
      <c r="F21" s="5">
        <f>B21/B18*100</f>
        <v>19.16376306620209</v>
      </c>
      <c r="G21" s="5">
        <f>C21/C18*100</f>
        <v>18.09917355371901</v>
      </c>
    </row>
    <row r="22" spans="1:7" ht="24" customHeight="1">
      <c r="A22" s="3" t="s">
        <v>7</v>
      </c>
      <c r="B22" s="7">
        <f>SUM(B24:B25)</f>
        <v>1070</v>
      </c>
      <c r="C22" s="7">
        <f>SUM(C24:C25)</f>
        <v>898</v>
      </c>
      <c r="D22" s="12">
        <f t="shared" si="0"/>
        <v>172</v>
      </c>
      <c r="E22" s="13">
        <f t="shared" si="1"/>
        <v>19.15367483296214</v>
      </c>
      <c r="F22" s="5">
        <f>B22/B6*100</f>
        <v>23.53717553893533</v>
      </c>
      <c r="G22" s="5">
        <f>C22/C6*100</f>
        <v>20.767807585568917</v>
      </c>
    </row>
    <row r="23" spans="1:7" ht="12" customHeight="1">
      <c r="A23" s="3"/>
      <c r="B23" s="7"/>
      <c r="C23" s="7"/>
      <c r="D23" s="12"/>
      <c r="E23" s="13"/>
      <c r="F23" s="5"/>
      <c r="G23" s="5"/>
    </row>
    <row r="24" spans="1:7" ht="12">
      <c r="A24" s="3" t="s">
        <v>2</v>
      </c>
      <c r="B24" s="7">
        <v>903</v>
      </c>
      <c r="C24" s="7">
        <v>766</v>
      </c>
      <c r="D24" s="12">
        <f t="shared" si="0"/>
        <v>137</v>
      </c>
      <c r="E24" s="13">
        <f t="shared" si="1"/>
        <v>17.885117493472585</v>
      </c>
      <c r="F24" s="5">
        <f>B24/B22*100</f>
        <v>84.39252336448598</v>
      </c>
      <c r="G24" s="5">
        <f>C24/C22*100</f>
        <v>85.30066815144765</v>
      </c>
    </row>
    <row r="25" spans="1:7" ht="12">
      <c r="A25" s="3" t="s">
        <v>3</v>
      </c>
      <c r="B25" s="7">
        <v>167</v>
      </c>
      <c r="C25" s="7">
        <v>132</v>
      </c>
      <c r="D25" s="12">
        <f t="shared" si="0"/>
        <v>35</v>
      </c>
      <c r="E25" s="13">
        <f t="shared" si="1"/>
        <v>26.515151515151516</v>
      </c>
      <c r="F25" s="5">
        <f>B25/B22*100</f>
        <v>15.60747663551402</v>
      </c>
      <c r="G25" s="5">
        <f>C25/C22*100</f>
        <v>14.699331848552339</v>
      </c>
    </row>
    <row r="26" spans="1:7" ht="24" customHeight="1">
      <c r="A26" s="3" t="s">
        <v>8</v>
      </c>
      <c r="B26" s="7">
        <f>SUM(B28:B29)</f>
        <v>346</v>
      </c>
      <c r="C26" s="7">
        <f>SUM(C28:C29)</f>
        <v>305</v>
      </c>
      <c r="D26" s="12">
        <f t="shared" si="0"/>
        <v>41</v>
      </c>
      <c r="E26" s="13">
        <f t="shared" si="1"/>
        <v>13.442622950819672</v>
      </c>
      <c r="F26" s="5">
        <f>B26/B6*100</f>
        <v>7.611086669599648</v>
      </c>
      <c r="G26" s="5">
        <f>C26/C6*100</f>
        <v>7.053654024051805</v>
      </c>
    </row>
    <row r="27" spans="1:7" ht="12" customHeight="1">
      <c r="A27" s="3"/>
      <c r="B27" s="7"/>
      <c r="C27" s="7"/>
      <c r="D27" s="12"/>
      <c r="E27" s="13"/>
      <c r="F27" s="5"/>
      <c r="G27" s="5"/>
    </row>
    <row r="28" spans="1:7" ht="12">
      <c r="A28" s="3" t="s">
        <v>2</v>
      </c>
      <c r="B28" s="7">
        <v>298</v>
      </c>
      <c r="C28" s="7">
        <v>266</v>
      </c>
      <c r="D28" s="12">
        <f t="shared" si="0"/>
        <v>32</v>
      </c>
      <c r="E28" s="13">
        <f t="shared" si="1"/>
        <v>12.030075187969924</v>
      </c>
      <c r="F28" s="5">
        <f>B28/B26*100</f>
        <v>86.1271676300578</v>
      </c>
      <c r="G28" s="5">
        <f>C28/C26*100</f>
        <v>87.21311475409837</v>
      </c>
    </row>
    <row r="29" spans="1:7" ht="12">
      <c r="A29" s="3" t="s">
        <v>3</v>
      </c>
      <c r="B29" s="7">
        <v>48</v>
      </c>
      <c r="C29" s="7">
        <v>39</v>
      </c>
      <c r="D29" s="12">
        <f t="shared" si="0"/>
        <v>9</v>
      </c>
      <c r="E29" s="13">
        <f t="shared" si="1"/>
        <v>23.076923076923077</v>
      </c>
      <c r="F29" s="5">
        <f>B29/B26*100</f>
        <v>13.872832369942195</v>
      </c>
      <c r="G29" s="5">
        <f>C29/C26*100</f>
        <v>12.786885245901638</v>
      </c>
    </row>
    <row r="30" spans="1:7" ht="24" customHeight="1">
      <c r="A30" s="3" t="s">
        <v>9</v>
      </c>
      <c r="B30" s="7">
        <f>SUM(B32:B33)</f>
        <v>227</v>
      </c>
      <c r="C30" s="7">
        <f>SUM(C32:C33)</f>
        <v>210</v>
      </c>
      <c r="D30" s="12">
        <f t="shared" si="0"/>
        <v>17</v>
      </c>
      <c r="E30" s="13">
        <f t="shared" si="1"/>
        <v>8.095238095238095</v>
      </c>
      <c r="F30" s="5">
        <f>B30/B6*100</f>
        <v>4.993400791904971</v>
      </c>
      <c r="G30" s="5">
        <f>C30/C6*100</f>
        <v>4.856614246068455</v>
      </c>
    </row>
    <row r="31" spans="1:7" ht="12" customHeight="1">
      <c r="A31" s="3"/>
      <c r="B31" s="7"/>
      <c r="C31" s="7"/>
      <c r="D31" s="12"/>
      <c r="E31" s="13"/>
      <c r="F31" s="5"/>
      <c r="G31" s="5"/>
    </row>
    <row r="32" spans="1:7" ht="12">
      <c r="A32" s="3" t="s">
        <v>2</v>
      </c>
      <c r="B32" s="7">
        <v>185</v>
      </c>
      <c r="C32" s="7">
        <v>169</v>
      </c>
      <c r="D32" s="12">
        <f t="shared" si="0"/>
        <v>16</v>
      </c>
      <c r="E32" s="13">
        <f t="shared" si="1"/>
        <v>9.467455621301776</v>
      </c>
      <c r="F32" s="5">
        <f>B32/B30*100</f>
        <v>81.4977973568282</v>
      </c>
      <c r="G32" s="5">
        <f>C32/C30*100</f>
        <v>80.47619047619048</v>
      </c>
    </row>
    <row r="33" spans="1:7" ht="12">
      <c r="A33" s="3" t="s">
        <v>3</v>
      </c>
      <c r="B33" s="7">
        <v>42</v>
      </c>
      <c r="C33" s="7">
        <v>41</v>
      </c>
      <c r="D33" s="12">
        <f t="shared" si="0"/>
        <v>1</v>
      </c>
      <c r="E33" s="13">
        <f t="shared" si="1"/>
        <v>2.4390243902439024</v>
      </c>
      <c r="F33" s="5">
        <f>B33/B30*100</f>
        <v>18.502202643171806</v>
      </c>
      <c r="G33" s="5">
        <f>C33/C30*100</f>
        <v>19.523809523809526</v>
      </c>
    </row>
    <row r="34" spans="1:7" ht="12">
      <c r="A34" s="6"/>
      <c r="B34" s="8"/>
      <c r="C34" s="8"/>
      <c r="D34" s="6"/>
      <c r="E34" s="6"/>
      <c r="F34" s="6"/>
      <c r="G34" s="6"/>
    </row>
  </sheetData>
  <mergeCells count="2">
    <mergeCell ref="B4:E4"/>
    <mergeCell ref="F4:G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2008-02-05T07:18:02Z</cp:lastPrinted>
  <dcterms:created xsi:type="dcterms:W3CDTF">2002-01-07T07:05:22Z</dcterms:created>
  <dcterms:modified xsi:type="dcterms:W3CDTF">2008-02-05T07:18:04Z</dcterms:modified>
  <cp:category/>
  <cp:version/>
  <cp:contentType/>
  <cp:contentStatus/>
</cp:coreProperties>
</file>