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医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<sst xmlns="http://schemas.openxmlformats.org/spreadsheetml/2006/main" count="31" uniqueCount="17">
  <si>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</si>
  <si>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</si>
  <si>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</si>
  <si>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</si>
  <si>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</si>
  <si>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</si>
  <si>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</si>
  <si>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</si>
  <si>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</si>
  <si>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</si>
  <si>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</si>
  <si>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</si>
  <si>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医師数(人）</t>
  </si>
  <si>
    <t>構成割合（％）</t>
  </si>
  <si>
    <t>　　　　　　    　表２　年齢階級・性別にみた医療施設に従事する医師数</t>
  </si>
  <si>
    <t>平成16年</t>
  </si>
  <si>
    <t>平成18年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</si>
</sst>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_ "/>
    <numFmt numFmtId="188" formatCode="0.0_ "/>
    <numFmt numFmtId="189" formatCode="0;&quot;△ &quot;0"/>
    <numFmt numFmtId="190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7" fontId="2" fillId="0" borderId="2" xfId="0" applyNumberFormat="1" applyFont="1" applyBorder="1" applyAlignment="1">
      <alignment/>
    </xf>
    <xf numFmtId="177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187" fontId="2" fillId="0" borderId="3" xfId="0" applyNumberFormat="1" applyFont="1" applyBorder="1" applyAlignment="1">
      <alignment/>
    </xf>
    <xf numFmtId="189" fontId="2" fillId="0" borderId="2" xfId="0" applyNumberFormat="1" applyFont="1" applyBorder="1" applyAlignment="1">
      <alignment/>
    </xf>
    <xf numFmtId="190" fontId="2" fillId="0" borderId="2" xfId="0" applyNumberFormat="1" applyFont="1" applyBorder="1" applyAlignment="1">
      <alignment/>
    </xf>
    <xf numFmtId="190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" sqref="F10"/>
    </sheetView>
  </sheetViews>
  <sheetFormatPr defaultColWidth="9.00390625" defaultRowHeight="13.5"/>
  <cols>
    <col min="1" max="1" width="11.375" style="1" customWidth="1"/>
    <col min="2" max="7" width="9.625" style="1" customWidth="1"/>
    <col min="8" max="16384" width="9.00390625" style="1" customWidth="1"/>
  </cols>
  <sheetData>
    <row r="2" ht="13.5">
      <c r="A2" s="10" t="s">
        <v>14</v>
      </c>
    </row>
    <row r="3" ht="22.5" customHeight="1">
      <c r="F3" s="1" t="s">
        <v>1</v>
      </c>
    </row>
    <row r="4" spans="1:7" ht="13.5" customHeight="1">
      <c r="A4" s="9"/>
      <c r="B4" s="17" t="s">
        <v>12</v>
      </c>
      <c r="C4" s="17"/>
      <c r="D4" s="17"/>
      <c r="E4" s="17"/>
      <c r="F4" s="15" t="s">
        <v>13</v>
      </c>
      <c r="G4" s="16"/>
    </row>
    <row r="5" spans="1:7" ht="13.5" customHeight="1">
      <c r="A5" s="6"/>
      <c r="B5" s="2" t="s">
        <v>16</v>
      </c>
      <c r="C5" s="2" t="s">
        <v>15</v>
      </c>
      <c r="D5" s="2" t="s">
        <v>0</v>
      </c>
      <c r="E5" s="2" t="s">
        <v>11</v>
      </c>
      <c r="F5" s="2" t="s">
        <v>16</v>
      </c>
      <c r="G5" s="2" t="s">
        <v>15</v>
      </c>
    </row>
    <row r="6" spans="1:7" ht="24" customHeight="1">
      <c r="A6" s="3" t="s">
        <v>10</v>
      </c>
      <c r="B6" s="7">
        <f>SUM(B8:B9)</f>
        <v>9322</v>
      </c>
      <c r="C6" s="7">
        <f>SUM(C8:C9)</f>
        <v>8818</v>
      </c>
      <c r="D6" s="12">
        <f>B6-C6</f>
        <v>504</v>
      </c>
      <c r="E6" s="13">
        <f>D6/C6*100</f>
        <v>5.715581764572465</v>
      </c>
      <c r="F6" s="5">
        <v>100</v>
      </c>
      <c r="G6" s="5">
        <v>100</v>
      </c>
    </row>
    <row r="7" spans="1:7" ht="12" customHeight="1">
      <c r="A7" s="3"/>
      <c r="B7" s="7"/>
      <c r="C7" s="7"/>
      <c r="D7" s="12"/>
      <c r="E7" s="13"/>
      <c r="F7" s="5"/>
      <c r="G7" s="5"/>
    </row>
    <row r="8" spans="1:7" ht="12">
      <c r="A8" s="3" t="s">
        <v>2</v>
      </c>
      <c r="B8" s="7">
        <f>B12+B16+B20+B24+B28+B32</f>
        <v>7702</v>
      </c>
      <c r="C8" s="7">
        <f>C12+C16+C20+C24+C28+C32</f>
        <v>7368</v>
      </c>
      <c r="D8" s="12">
        <f aca="true" t="shared" si="0" ref="D8:D33">B8-C8</f>
        <v>334</v>
      </c>
      <c r="E8" s="13">
        <f aca="true" t="shared" si="1" ref="E8:E33">D8/C8*100</f>
        <v>4.533116178067318</v>
      </c>
      <c r="F8" s="5">
        <f>B8/B$6*100</f>
        <v>82.62175498819995</v>
      </c>
      <c r="G8" s="5">
        <f>C8/C$6*100</f>
        <v>83.55636198684509</v>
      </c>
    </row>
    <row r="9" spans="1:7" ht="12">
      <c r="A9" s="3" t="s">
        <v>3</v>
      </c>
      <c r="B9" s="7">
        <f>B13+B17+B21+B25+B29+B33</f>
        <v>1620</v>
      </c>
      <c r="C9" s="7">
        <f>C13+C17+C21+C25+C29+C33</f>
        <v>1450</v>
      </c>
      <c r="D9" s="12">
        <f t="shared" si="0"/>
        <v>170</v>
      </c>
      <c r="E9" s="13">
        <f t="shared" si="1"/>
        <v>11.724137931034482</v>
      </c>
      <c r="F9" s="5">
        <f>B9/B$6*100</f>
        <v>17.378245011800043</v>
      </c>
      <c r="G9" s="5">
        <f>C9/C$6*100</f>
        <v>16.44363801315491</v>
      </c>
    </row>
    <row r="10" spans="1:7" ht="24" customHeight="1">
      <c r="A10" s="3" t="s">
        <v>4</v>
      </c>
      <c r="B10" s="7">
        <f>SUM(B12:B13)</f>
        <v>977</v>
      </c>
      <c r="C10" s="7">
        <f>SUM(C12:C13)</f>
        <v>860</v>
      </c>
      <c r="D10" s="12">
        <f t="shared" si="0"/>
        <v>117</v>
      </c>
      <c r="E10" s="13">
        <f t="shared" si="1"/>
        <v>13.604651162790699</v>
      </c>
      <c r="F10" s="4">
        <f>B10/B6*100</f>
        <v>10.48058356575842</v>
      </c>
      <c r="G10" s="4">
        <f>C10/C6*100</f>
        <v>9.752778407802223</v>
      </c>
    </row>
    <row r="11" spans="1:7" ht="12" customHeight="1">
      <c r="A11" s="3"/>
      <c r="B11" s="7"/>
      <c r="C11" s="7"/>
      <c r="D11" s="12"/>
      <c r="E11" s="13"/>
      <c r="F11" s="5"/>
      <c r="G11" s="5"/>
    </row>
    <row r="12" spans="1:7" ht="12">
      <c r="A12" s="3" t="s">
        <v>2</v>
      </c>
      <c r="B12" s="7">
        <v>638</v>
      </c>
      <c r="C12" s="7">
        <v>567</v>
      </c>
      <c r="D12" s="12">
        <f t="shared" si="0"/>
        <v>71</v>
      </c>
      <c r="E12" s="13">
        <f t="shared" si="1"/>
        <v>12.522045855379188</v>
      </c>
      <c r="F12" s="5">
        <f>B12/B10*100</f>
        <v>65.30194472876151</v>
      </c>
      <c r="G12" s="5">
        <f>C12/C10*100</f>
        <v>65.93023255813954</v>
      </c>
    </row>
    <row r="13" spans="1:7" ht="12">
      <c r="A13" s="3" t="s">
        <v>3</v>
      </c>
      <c r="B13" s="7">
        <v>339</v>
      </c>
      <c r="C13" s="7">
        <v>293</v>
      </c>
      <c r="D13" s="12">
        <f t="shared" si="0"/>
        <v>46</v>
      </c>
      <c r="E13" s="13">
        <f t="shared" si="1"/>
        <v>15.699658703071673</v>
      </c>
      <c r="F13" s="5">
        <f>B13/B10*100</f>
        <v>34.69805527123849</v>
      </c>
      <c r="G13" s="5">
        <f>C13/C10*100</f>
        <v>34.06976744186046</v>
      </c>
    </row>
    <row r="14" spans="1:7" ht="24" customHeight="1">
      <c r="A14" s="3" t="s">
        <v>5</v>
      </c>
      <c r="B14" s="7">
        <f>SUM(B16:B17)</f>
        <v>2266</v>
      </c>
      <c r="C14" s="7">
        <f>SUM(C16:C17)</f>
        <v>2246</v>
      </c>
      <c r="D14" s="12">
        <f t="shared" si="0"/>
        <v>20</v>
      </c>
      <c r="E14" s="13">
        <f t="shared" si="1"/>
        <v>0.8904719501335707</v>
      </c>
      <c r="F14" s="4">
        <f>B14/B6*100</f>
        <v>24.308088393048703</v>
      </c>
      <c r="G14" s="4">
        <f>C14/C6*100</f>
        <v>25.470628260376504</v>
      </c>
    </row>
    <row r="15" spans="1:7" ht="12" customHeight="1">
      <c r="A15" s="3"/>
      <c r="B15" s="7"/>
      <c r="C15" s="7"/>
      <c r="D15" s="12"/>
      <c r="E15" s="13"/>
      <c r="F15" s="5"/>
      <c r="G15" s="4"/>
    </row>
    <row r="16" spans="1:7" ht="12">
      <c r="A16" s="3" t="s">
        <v>2</v>
      </c>
      <c r="B16" s="7">
        <v>1714</v>
      </c>
      <c r="C16" s="7">
        <v>1758</v>
      </c>
      <c r="D16" s="12">
        <f t="shared" si="0"/>
        <v>-44</v>
      </c>
      <c r="E16" s="13">
        <f t="shared" si="1"/>
        <v>-2.502844141069397</v>
      </c>
      <c r="F16" s="4">
        <f>B16/B14*100</f>
        <v>75.63989408649603</v>
      </c>
      <c r="G16" s="4">
        <f>C16/C14*100</f>
        <v>78.27248441674087</v>
      </c>
    </row>
    <row r="17" spans="1:7" ht="12">
      <c r="A17" s="3" t="s">
        <v>3</v>
      </c>
      <c r="B17" s="7">
        <v>552</v>
      </c>
      <c r="C17" s="7">
        <v>488</v>
      </c>
      <c r="D17" s="12">
        <f t="shared" si="0"/>
        <v>64</v>
      </c>
      <c r="E17" s="13">
        <f t="shared" si="1"/>
        <v>13.114754098360656</v>
      </c>
      <c r="F17" s="4">
        <f>B17/B14*100</f>
        <v>24.360105913503972</v>
      </c>
      <c r="G17" s="4">
        <f>C17/C14*100</f>
        <v>21.727515583259127</v>
      </c>
    </row>
    <row r="18" spans="1:7" ht="24" customHeight="1">
      <c r="A18" s="3" t="s">
        <v>6</v>
      </c>
      <c r="B18" s="7">
        <f>SUM(B20:B21)</f>
        <v>2484</v>
      </c>
      <c r="C18" s="7">
        <f>SUM(C20:C21)</f>
        <v>2394</v>
      </c>
      <c r="D18" s="12">
        <f t="shared" si="0"/>
        <v>90</v>
      </c>
      <c r="E18" s="13">
        <f t="shared" si="1"/>
        <v>3.7593984962406015</v>
      </c>
      <c r="F18" s="4">
        <f>B18/B6*100</f>
        <v>26.64664235142673</v>
      </c>
      <c r="G18" s="4">
        <f>C18/C6*100</f>
        <v>27.14901338171921</v>
      </c>
    </row>
    <row r="19" spans="1:7" ht="12" customHeight="1">
      <c r="A19" s="3"/>
      <c r="B19" s="7"/>
      <c r="C19" s="7"/>
      <c r="D19" s="12"/>
      <c r="E19" s="13"/>
      <c r="F19" s="4"/>
      <c r="G19" s="4"/>
    </row>
    <row r="20" spans="1:7" ht="12">
      <c r="A20" s="3" t="s">
        <v>2</v>
      </c>
      <c r="B20" s="7">
        <v>2141</v>
      </c>
      <c r="C20" s="7">
        <v>2096</v>
      </c>
      <c r="D20" s="12">
        <f t="shared" si="0"/>
        <v>45</v>
      </c>
      <c r="E20" s="13">
        <f t="shared" si="1"/>
        <v>2.1469465648854964</v>
      </c>
      <c r="F20" s="4">
        <f>B20/B18*100</f>
        <v>86.19162640901772</v>
      </c>
      <c r="G20" s="4">
        <f>C20/C18*100</f>
        <v>87.55221386800334</v>
      </c>
    </row>
    <row r="21" spans="1:7" ht="12">
      <c r="A21" s="3" t="s">
        <v>3</v>
      </c>
      <c r="B21" s="7">
        <v>343</v>
      </c>
      <c r="C21" s="7">
        <v>298</v>
      </c>
      <c r="D21" s="12">
        <f t="shared" si="0"/>
        <v>45</v>
      </c>
      <c r="E21" s="13">
        <f t="shared" si="1"/>
        <v>15.100671140939598</v>
      </c>
      <c r="F21" s="4">
        <f>B21/B18*100</f>
        <v>13.808373590982287</v>
      </c>
      <c r="G21" s="4">
        <f>C21/C18*100</f>
        <v>12.447786131996658</v>
      </c>
    </row>
    <row r="22" spans="1:7" ht="24" customHeight="1">
      <c r="A22" s="3" t="s">
        <v>7</v>
      </c>
      <c r="B22" s="7">
        <f>SUM(B24:B25)</f>
        <v>1818</v>
      </c>
      <c r="C22" s="7">
        <f>SUM(C24:C25)</f>
        <v>1562</v>
      </c>
      <c r="D22" s="12">
        <f t="shared" si="0"/>
        <v>256</v>
      </c>
      <c r="E22" s="13">
        <f t="shared" si="1"/>
        <v>16.389244558258643</v>
      </c>
      <c r="F22" s="4">
        <f>B22/B6*100</f>
        <v>19.50225273546449</v>
      </c>
      <c r="G22" s="4">
        <f>C22/C6*100</f>
        <v>17.713767294171014</v>
      </c>
    </row>
    <row r="23" spans="1:7" ht="12" customHeight="1">
      <c r="A23" s="3"/>
      <c r="B23" s="7"/>
      <c r="C23" s="7"/>
      <c r="D23" s="12"/>
      <c r="E23" s="13"/>
      <c r="F23" s="4"/>
      <c r="G23" s="4"/>
    </row>
    <row r="24" spans="1:7" ht="12">
      <c r="A24" s="3" t="s">
        <v>2</v>
      </c>
      <c r="B24" s="7">
        <v>1602</v>
      </c>
      <c r="C24" s="7">
        <v>1368</v>
      </c>
      <c r="D24" s="12">
        <f t="shared" si="0"/>
        <v>234</v>
      </c>
      <c r="E24" s="13">
        <f t="shared" si="1"/>
        <v>17.105263157894736</v>
      </c>
      <c r="F24" s="4">
        <f>B24/B22*100</f>
        <v>88.11881188118812</v>
      </c>
      <c r="G24" s="4">
        <f>C24/C22*100</f>
        <v>87.58002560819462</v>
      </c>
    </row>
    <row r="25" spans="1:7" ht="12">
      <c r="A25" s="3" t="s">
        <v>3</v>
      </c>
      <c r="B25" s="7">
        <v>216</v>
      </c>
      <c r="C25" s="7">
        <v>194</v>
      </c>
      <c r="D25" s="12">
        <f t="shared" si="0"/>
        <v>22</v>
      </c>
      <c r="E25" s="13">
        <f t="shared" si="1"/>
        <v>11.34020618556701</v>
      </c>
      <c r="F25" s="4">
        <f>B25/B22*100</f>
        <v>11.881188118811881</v>
      </c>
      <c r="G25" s="4">
        <f>C25/C22*100</f>
        <v>12.419974391805377</v>
      </c>
    </row>
    <row r="26" spans="1:7" ht="24" customHeight="1">
      <c r="A26" s="3" t="s">
        <v>8</v>
      </c>
      <c r="B26" s="7">
        <f>SUM(B28:B29)</f>
        <v>852</v>
      </c>
      <c r="C26" s="7">
        <f>SUM(C28:C29)</f>
        <v>839</v>
      </c>
      <c r="D26" s="12">
        <f t="shared" si="0"/>
        <v>13</v>
      </c>
      <c r="E26" s="13">
        <f t="shared" si="1"/>
        <v>1.5494636471990464</v>
      </c>
      <c r="F26" s="4">
        <f>B26/B6*100</f>
        <v>9.139669598798541</v>
      </c>
      <c r="G26" s="4">
        <f>C26/C6*100</f>
        <v>9.514629167611703</v>
      </c>
    </row>
    <row r="27" spans="1:7" ht="12" customHeight="1">
      <c r="A27" s="3"/>
      <c r="B27" s="7"/>
      <c r="C27" s="7"/>
      <c r="D27" s="12"/>
      <c r="E27" s="13"/>
      <c r="F27" s="4"/>
      <c r="G27" s="4"/>
    </row>
    <row r="28" spans="1:7" ht="12">
      <c r="A28" s="3" t="s">
        <v>2</v>
      </c>
      <c r="B28" s="7">
        <v>774</v>
      </c>
      <c r="C28" s="7">
        <v>760</v>
      </c>
      <c r="D28" s="12">
        <f t="shared" si="0"/>
        <v>14</v>
      </c>
      <c r="E28" s="13">
        <f t="shared" si="1"/>
        <v>1.8421052631578945</v>
      </c>
      <c r="F28" s="4">
        <f>B28/B26*100</f>
        <v>90.84507042253522</v>
      </c>
      <c r="G28" s="4">
        <f>C28/C26*100</f>
        <v>90.58402860548271</v>
      </c>
    </row>
    <row r="29" spans="1:7" ht="12">
      <c r="A29" s="3" t="s">
        <v>3</v>
      </c>
      <c r="B29" s="7">
        <v>78</v>
      </c>
      <c r="C29" s="7">
        <v>79</v>
      </c>
      <c r="D29" s="12">
        <f t="shared" si="0"/>
        <v>-1</v>
      </c>
      <c r="E29" s="13">
        <f t="shared" si="1"/>
        <v>-1.2658227848101267</v>
      </c>
      <c r="F29" s="4">
        <f>B29/B26*100</f>
        <v>9.15492957746479</v>
      </c>
      <c r="G29" s="4">
        <f>C29/C26*100</f>
        <v>9.415971394517282</v>
      </c>
    </row>
    <row r="30" spans="1:7" ht="24" customHeight="1">
      <c r="A30" s="3" t="s">
        <v>9</v>
      </c>
      <c r="B30" s="7">
        <f>SUM(B32:B33)</f>
        <v>925</v>
      </c>
      <c r="C30" s="7">
        <f>SUM(C32:C33)</f>
        <v>917</v>
      </c>
      <c r="D30" s="12">
        <f t="shared" si="0"/>
        <v>8</v>
      </c>
      <c r="E30" s="13">
        <f t="shared" si="1"/>
        <v>0.8724100327153763</v>
      </c>
      <c r="F30" s="4">
        <f>B30/B6*100</f>
        <v>9.922763355503111</v>
      </c>
      <c r="G30" s="4">
        <f>C30/C6*100</f>
        <v>10.399183488319347</v>
      </c>
    </row>
    <row r="31" spans="1:7" ht="12" customHeight="1">
      <c r="A31" s="3"/>
      <c r="B31" s="7"/>
      <c r="C31" s="7"/>
      <c r="D31" s="12"/>
      <c r="E31" s="13"/>
      <c r="F31" s="4"/>
      <c r="G31" s="4"/>
    </row>
    <row r="32" spans="1:7" ht="12">
      <c r="A32" s="3" t="s">
        <v>2</v>
      </c>
      <c r="B32" s="7">
        <v>833</v>
      </c>
      <c r="C32" s="7">
        <v>819</v>
      </c>
      <c r="D32" s="12">
        <f t="shared" si="0"/>
        <v>14</v>
      </c>
      <c r="E32" s="13">
        <f t="shared" si="1"/>
        <v>1.7094017094017095</v>
      </c>
      <c r="F32" s="4">
        <f>B32/B30*100</f>
        <v>90.05405405405405</v>
      </c>
      <c r="G32" s="4">
        <f>C32/C30*100</f>
        <v>89.31297709923665</v>
      </c>
    </row>
    <row r="33" spans="1:7" ht="12">
      <c r="A33" s="3" t="s">
        <v>3</v>
      </c>
      <c r="B33" s="7">
        <v>92</v>
      </c>
      <c r="C33" s="7">
        <v>98</v>
      </c>
      <c r="D33" s="12">
        <f t="shared" si="0"/>
        <v>-6</v>
      </c>
      <c r="E33" s="13">
        <f t="shared" si="1"/>
        <v>-6.122448979591836</v>
      </c>
      <c r="F33" s="4">
        <f>B33/B30*100</f>
        <v>9.945945945945946</v>
      </c>
      <c r="G33" s="4">
        <f>C33/C30*100</f>
        <v>10.687022900763358</v>
      </c>
    </row>
    <row r="34" spans="1:7" ht="12">
      <c r="A34" s="6"/>
      <c r="B34" s="8"/>
      <c r="C34" s="8"/>
      <c r="D34" s="11"/>
      <c r="E34" s="14"/>
      <c r="F34" s="6"/>
      <c r="G34" s="6"/>
    </row>
  </sheetData>
  <mergeCells count="2">
    <mergeCell ref="F4:G4"/>
    <mergeCell ref="B4:E4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2008-02-05T05:30:12Z</cp:lastPrinted>
  <dcterms:created xsi:type="dcterms:W3CDTF">2002-01-07T07:05:22Z</dcterms:created>
  <dcterms:modified xsi:type="dcterms:W3CDTF">2008-02-05T07:18:13Z</dcterms:modified>
  <cp:category/>
  <cp:version/>
  <cp:contentType/>
  <cp:contentStatus/>
</cp:coreProperties>
</file>