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76E8BF9C-AED6-4AA2-9F6A-62C5E44A51B5}" xr6:coauthVersionLast="47" xr6:coauthVersionMax="47" xr10:uidLastSave="{00000000-0000-0000-0000-000000000000}"/>
  <bookViews>
    <workbookView xWindow="28680" yWindow="-75" windowWidth="29040" windowHeight="15720" xr2:uid="{FF1DC9F6-4785-4201-8C42-51111EA29389}"/>
  </bookViews>
  <sheets>
    <sheet name="❶-1算出シート（関数あり） " sheetId="5" r:id="rId1"/>
    <sheet name="❶-1算出シート（関数なし）" sheetId="2" r:id="rId2"/>
    <sheet name="❶-1算出シート（作成案内）" sheetId="4" r:id="rId3"/>
    <sheet name="❷-1'算出根拠シート(GH)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5" l="1"/>
  <c r="P8" i="5"/>
  <c r="P9" i="5"/>
  <c r="P10" i="5"/>
  <c r="P11" i="5"/>
  <c r="P7" i="5"/>
  <c r="P13" i="5"/>
  <c r="Q11" i="5" s="1"/>
  <c r="O20" i="5" s="1"/>
  <c r="Q20" i="5" s="1"/>
  <c r="E12" i="5"/>
  <c r="F12" i="5"/>
  <c r="G12" i="5"/>
  <c r="H12" i="5"/>
  <c r="I12" i="5"/>
  <c r="J12" i="5"/>
  <c r="K12" i="5"/>
  <c r="L12" i="5"/>
  <c r="M12" i="5"/>
  <c r="N12" i="5"/>
  <c r="O12" i="5"/>
  <c r="L20" i="5"/>
  <c r="L19" i="5"/>
  <c r="L18" i="5"/>
  <c r="L17" i="5"/>
  <c r="L16" i="5"/>
  <c r="E6" i="5"/>
  <c r="F6" i="5" s="1"/>
  <c r="G6" i="5" s="1"/>
  <c r="H6" i="5" s="1"/>
  <c r="I6" i="5" s="1"/>
  <c r="J6" i="5" s="1"/>
  <c r="K6" i="5" s="1"/>
  <c r="L6" i="5" s="1"/>
  <c r="M6" i="5" s="1"/>
  <c r="N6" i="5" s="1"/>
  <c r="O6" i="5" s="1"/>
  <c r="Q21" i="4"/>
  <c r="Q17" i="4"/>
  <c r="Q18" i="4"/>
  <c r="Q19" i="4"/>
  <c r="Q20" i="4"/>
  <c r="Q16" i="4"/>
  <c r="O17" i="4"/>
  <c r="O18" i="4"/>
  <c r="O19" i="4"/>
  <c r="O20" i="4"/>
  <c r="O16" i="4"/>
  <c r="L16" i="4"/>
  <c r="P14" i="4"/>
  <c r="Q11" i="4"/>
  <c r="Q10" i="4"/>
  <c r="Q9" i="4"/>
  <c r="Q8" i="4"/>
  <c r="Q7" i="4"/>
  <c r="P12" i="4"/>
  <c r="P11" i="4"/>
  <c r="P8" i="4"/>
  <c r="P9" i="4"/>
  <c r="P10" i="4"/>
  <c r="P7" i="4"/>
  <c r="D12" i="4"/>
  <c r="F12" i="4"/>
  <c r="G12" i="4"/>
  <c r="H12" i="4"/>
  <c r="I12" i="4"/>
  <c r="J12" i="4"/>
  <c r="K12" i="4"/>
  <c r="L12" i="4"/>
  <c r="M12" i="4"/>
  <c r="N12" i="4"/>
  <c r="O12" i="4"/>
  <c r="E12" i="4"/>
  <c r="L20" i="4"/>
  <c r="L19" i="4"/>
  <c r="L18" i="4"/>
  <c r="L17" i="4"/>
  <c r="E6" i="4"/>
  <c r="F6" i="4" s="1"/>
  <c r="G6" i="4" s="1"/>
  <c r="H6" i="4" s="1"/>
  <c r="I6" i="4" s="1"/>
  <c r="J6" i="4" s="1"/>
  <c r="K6" i="4" s="1"/>
  <c r="L6" i="4" s="1"/>
  <c r="M6" i="4" s="1"/>
  <c r="N6" i="4" s="1"/>
  <c r="O6" i="4" s="1"/>
  <c r="Q8" i="5" l="1"/>
  <c r="Q7" i="5"/>
  <c r="Q9" i="5"/>
  <c r="O18" i="5" s="1"/>
  <c r="Q18" i="5" s="1"/>
  <c r="O17" i="5"/>
  <c r="Q17" i="5" s="1"/>
  <c r="Q10" i="5"/>
  <c r="O19" i="5" s="1"/>
  <c r="Q19" i="5" s="1"/>
  <c r="O16" i="5"/>
  <c r="Q16" i="5" s="1"/>
  <c r="P12" i="5"/>
  <c r="P14" i="5" s="1"/>
  <c r="F3" i="3"/>
  <c r="H3" i="3" s="1"/>
  <c r="J3" i="3" s="1"/>
  <c r="L3" i="3" s="1"/>
  <c r="N3" i="3" s="1"/>
  <c r="P3" i="3" s="1"/>
  <c r="R3" i="3" s="1"/>
  <c r="T3" i="3" s="1"/>
  <c r="V3" i="3" s="1"/>
  <c r="X3" i="3" s="1"/>
  <c r="Z3" i="3" s="1"/>
  <c r="L20" i="2"/>
  <c r="L19" i="2"/>
  <c r="L18" i="2"/>
  <c r="L17" i="2"/>
  <c r="L16" i="2"/>
  <c r="E6" i="2"/>
  <c r="F6" i="2" s="1"/>
  <c r="G6" i="2" s="1"/>
  <c r="H6" i="2" s="1"/>
  <c r="I6" i="2" s="1"/>
  <c r="J6" i="2" s="1"/>
  <c r="K6" i="2" s="1"/>
  <c r="L6" i="2" s="1"/>
  <c r="M6" i="2" s="1"/>
  <c r="N6" i="2" s="1"/>
  <c r="O6" i="2" s="1"/>
  <c r="Q21" i="5" l="1"/>
</calcChain>
</file>

<file path=xl/sharedStrings.xml><?xml version="1.0" encoding="utf-8"?>
<sst xmlns="http://schemas.openxmlformats.org/spreadsheetml/2006/main" count="173" uniqueCount="52">
  <si>
    <t>■平均利用者数算出シート（共同生活援助）（直接入力用）</t>
    <rPh sb="1" eb="3">
      <t>ヘイキン</t>
    </rPh>
    <rPh sb="3" eb="5">
      <t>リヨウ</t>
    </rPh>
    <rPh sb="5" eb="6">
      <t>シャ</t>
    </rPh>
    <rPh sb="6" eb="7">
      <t>スウ</t>
    </rPh>
    <rPh sb="7" eb="9">
      <t>サンシュツ</t>
    </rPh>
    <rPh sb="13" eb="15">
      <t>キョウドウ</t>
    </rPh>
    <rPh sb="15" eb="17">
      <t>セイカツ</t>
    </rPh>
    <rPh sb="17" eb="19">
      <t>エンジョ</t>
    </rPh>
    <rPh sb="21" eb="23">
      <t>チョクセツ</t>
    </rPh>
    <rPh sb="23" eb="26">
      <t>ニュウリョクヨウ</t>
    </rPh>
    <phoneticPr fontId="1"/>
  </si>
  <si>
    <t>作成日</t>
    <rPh sb="0" eb="3">
      <t>サクセイビ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</si>
  <si>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</si>
  <si>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事業所名</t>
    <rPh sb="0" eb="3">
      <t>ジギョウショ</t>
    </rPh>
    <rPh sb="3" eb="4">
      <t>メイ</t>
    </rPh>
    <phoneticPr fontId="1"/>
  </si>
  <si>
    <t>適用年度</t>
    <rPh sb="0" eb="2">
      <t>テキヨウ</t>
    </rPh>
    <rPh sb="2" eb="4">
      <t>トウネンド</t>
    </rPh>
    <phoneticPr fontId="1"/>
  </si>
  <si>
    <t>令和　　年　　月 ～ 令和　　年　　月</t>
    <rPh sb="0" eb="2">
      <t>レイワ</t>
    </rPh>
    <rPh sb="4" eb="5">
      <t>ネン</t>
    </rPh>
    <rPh sb="7" eb="8">
      <t>ガツ</t>
    </rPh>
    <rPh sb="11" eb="13">
      <t>レイワ</t>
    </rPh>
    <rPh sb="15" eb="16">
      <t>ネン</t>
    </rPh>
    <rPh sb="18" eb="19">
      <t>ガツ</t>
    </rPh>
    <phoneticPr fontId="1"/>
  </si>
  <si>
    <t>サービス種別</t>
    <rPh sb="4" eb="6">
      <t>シュベツ</t>
    </rPh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</si>
  <si>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</si>
  <si>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利用定員</t>
    <rPh sb="0" eb="2">
      <t>リヨウ</t>
    </rPh>
    <rPh sb="2" eb="4">
      <t>テイイン</t>
    </rPh>
    <phoneticPr fontId="1"/>
  </si>
  <si>
    <t>名</t>
    <rPh sb="0" eb="1">
      <t>メイ</t>
    </rPh>
    <phoneticPr fontId="1"/>
  </si>
  <si>
    <t>算出根拠期間</t>
    <rPh sb="0" eb="2">
      <t>サンシュツ</t>
    </rPh>
    <rPh sb="2" eb="4">
      <t>コンキョ</t>
    </rPh>
    <rPh sb="4" eb="6">
      <t>キカン</t>
    </rPh>
    <phoneticPr fontId="1"/>
  </si>
  <si>
    <t>平均利用者数の算出</t>
    <rPh sb="0" eb="2">
      <t>ヘイキン</t>
    </rPh>
    <rPh sb="2" eb="4">
      <t>リヨウ</t>
    </rPh>
    <rPh sb="4" eb="5">
      <t>シャ</t>
    </rPh>
    <rPh sb="5" eb="6">
      <t>スウ</t>
    </rPh>
    <rPh sb="7" eb="9">
      <t>サンシュツ</t>
    </rPh>
    <phoneticPr fontId="1"/>
  </si>
  <si>
    <t>利用者延人数</t>
    <rPh sb="0" eb="3">
      <t>リヨウシャ</t>
    </rPh>
    <rPh sb="3" eb="4">
      <t>ノ</t>
    </rPh>
    <rPh sb="4" eb="6">
      <t>ニンズウ</t>
    </rPh>
    <phoneticPr fontId="1"/>
  </si>
  <si>
    <t>支援区分</t>
    <rPh sb="0" eb="2">
      <t>シエン</t>
    </rPh>
    <rPh sb="2" eb="4">
      <t>クブン</t>
    </rPh>
    <phoneticPr fontId="1"/>
  </si>
  <si>
    <t>合計</t>
    <rPh sb="0" eb="2">
      <t>ゴウケイ</t>
    </rPh>
    <phoneticPr fontId="1"/>
  </si>
  <si>
    <t>2以下</t>
    <rPh sb="1" eb="3">
      <t>イカ</t>
    </rPh>
    <phoneticPr fontId="1"/>
  </si>
  <si>
    <t>平均利用者数</t>
    <rPh sb="0" eb="2">
      <t>ヘイキン</t>
    </rPh>
    <rPh sb="2" eb="4">
      <t>リヨウ</t>
    </rPh>
    <rPh sb="4" eb="5">
      <t>シャ</t>
    </rPh>
    <rPh sb="5" eb="6">
      <t>スウ</t>
    </rPh>
    <phoneticPr fontId="1"/>
  </si>
  <si>
    <t>（❶／❷）</t>
    <phoneticPr fontId="1"/>
  </si>
  <si>
    <t>生活支援員の必要職員数</t>
    <rPh sb="0" eb="2">
      <t>セイカツ</t>
    </rPh>
    <rPh sb="2" eb="4">
      <t>シエン</t>
    </rPh>
    <rPh sb="4" eb="5">
      <t>イン</t>
    </rPh>
    <rPh sb="6" eb="8">
      <t>ヒツヨウ</t>
    </rPh>
    <rPh sb="8" eb="11">
      <t>ショクインスウ</t>
    </rPh>
    <phoneticPr fontId="1"/>
  </si>
  <si>
    <t>区分2以下の配置基準</t>
    <rPh sb="0" eb="2">
      <t>クブン</t>
    </rPh>
    <rPh sb="3" eb="5">
      <t>イカ</t>
    </rPh>
    <rPh sb="6" eb="8">
      <t>ハイチ</t>
    </rPh>
    <rPh sb="8" eb="10">
      <t>キジュン</t>
    </rPh>
    <phoneticPr fontId="1"/>
  </si>
  <si>
    <t>×</t>
    <phoneticPr fontId="1"/>
  </si>
  <si>
    <t>＝</t>
    <phoneticPr fontId="1"/>
  </si>
  <si>
    <t>計</t>
    <rPh sb="0" eb="1">
      <t>ケイ</t>
    </rPh>
    <phoneticPr fontId="1"/>
  </si>
  <si>
    <t>（注）</t>
    <phoneticPr fontId="1"/>
  </si>
  <si>
    <t>１．本紙は、事業実績が６月未満である場合には、作成不要であること。</t>
    <rPh sb="2" eb="3">
      <t>ホン</t>
    </rPh>
    <rPh sb="3" eb="4">
      <t>シ</t>
    </rPh>
    <rPh sb="13" eb="15">
      <t>ミマン</t>
    </rPh>
    <rPh sb="23" eb="25">
      <t>サクセイ</t>
    </rPh>
    <rPh sb="25" eb="27">
      <t>フヨウ</t>
    </rPh>
    <phoneticPr fontId="1"/>
  </si>
  <si>
    <t>■平均利用者数算出シート＿算出根拠（共同生活援助）</t>
    <rPh sb="1" eb="3">
      <t>ヘイキン</t>
    </rPh>
    <rPh sb="3" eb="5">
      <t>リヨウ</t>
    </rPh>
    <rPh sb="5" eb="6">
      <t>シャ</t>
    </rPh>
    <rPh sb="6" eb="7">
      <t>スウ</t>
    </rPh>
    <rPh sb="7" eb="9">
      <t>サンシュツ</t>
    </rPh>
    <rPh sb="13" eb="15">
      <t>サンシュツ</t>
    </rPh>
    <rPh sb="15" eb="17">
      <t>コンキョ</t>
    </rPh>
    <rPh sb="18" eb="20">
      <t>キョウドウ</t>
    </rPh>
    <rPh sb="20" eb="22">
      <t>セイカツ</t>
    </rPh>
    <rPh sb="22" eb="24">
      <t>エンジョ</t>
    </rPh>
    <phoneticPr fontId="1"/>
  </si>
  <si>
    <t>※区分が変更になった利用者については、行を変えて入力すること</t>
    <rPh sb="1" eb="3">
      <t>クブン</t>
    </rPh>
    <rPh sb="4" eb="6">
      <t>ヘンコウ</t>
    </rPh>
    <rPh sb="10" eb="13">
      <t>リヨウシャ</t>
    </rPh>
    <rPh sb="19" eb="20">
      <t>ギョウ</t>
    </rPh>
    <rPh sb="21" eb="22">
      <t>カ</t>
    </rPh>
    <rPh sb="24" eb="26">
      <t>ニュウリョク</t>
    </rPh>
    <phoneticPr fontId="1"/>
  </si>
  <si>
    <t>#</t>
    <phoneticPr fontId="1"/>
  </si>
  <si>
    <t>対象月</t>
    <rPh sb="0" eb="2">
      <t>タイショウ</t>
    </rPh>
    <rPh sb="2" eb="3">
      <t>ツキ</t>
    </rPh>
    <phoneticPr fontId="1"/>
  </si>
  <si>
    <t>開所
日数</t>
    <rPh sb="0" eb="2">
      <t>カイショ</t>
    </rPh>
    <rPh sb="3" eb="5">
      <t>ニッスウ</t>
    </rPh>
    <phoneticPr fontId="1"/>
  </si>
  <si>
    <t>利用者名</t>
    <rPh sb="0" eb="3">
      <t>リヨウシャ</t>
    </rPh>
    <rPh sb="3" eb="4">
      <t>メイ</t>
    </rPh>
    <phoneticPr fontId="1"/>
  </si>
  <si>
    <t>利用日数</t>
    <rPh sb="0" eb="2">
      <t>リヨウ</t>
    </rPh>
    <rPh sb="2" eb="4">
      <t>ニッスウ</t>
    </rPh>
    <phoneticPr fontId="1"/>
  </si>
  <si>
    <t>利用日数　計</t>
    <rPh sb="0" eb="2">
      <t>リヨウ</t>
    </rPh>
    <rPh sb="2" eb="4">
      <t>ニッスウ</t>
    </rPh>
    <rPh sb="5" eb="6">
      <t>ケイ</t>
    </rPh>
    <phoneticPr fontId="1"/>
  </si>
  <si>
    <t>開所日数合計</t>
    <rPh sb="0" eb="2">
      <t>カイショ</t>
    </rPh>
    <rPh sb="2" eb="4">
      <t>ニッスウ</t>
    </rPh>
    <rPh sb="4" eb="6">
      <t>ゴウケイ</t>
    </rPh>
    <phoneticPr fontId="1"/>
  </si>
  <si>
    <t>❶</t>
  </si>
  <si>
    <t>❷</t>
  </si>
  <si>
    <t>２．事業実績が６月以上１年未満である場合は、直近の６月間における平均利用者数を記載すること。</t>
    <rPh sb="39" eb="41">
      <t>キサイ</t>
    </rPh>
    <phoneticPr fontId="1"/>
  </si>
  <si>
    <t>３．前年度において１年未満の実績しかない場合であって、かつ、事業実績が１年以上である場合は、直近１年間における平均利用者数を記載すること。</t>
    <rPh sb="62" eb="64">
      <t>キサイ</t>
    </rPh>
    <phoneticPr fontId="1"/>
  </si>
  <si>
    <t>開所日数(b)</t>
    <rPh sb="0" eb="2">
      <t>カイショ</t>
    </rPh>
    <rPh sb="2" eb="4">
      <t>ニッスウ</t>
    </rPh>
    <phoneticPr fontId="1"/>
  </si>
  <si>
    <t>合計(a)</t>
    <rPh sb="0" eb="2">
      <t>ゴウケイ</t>
    </rPh>
    <phoneticPr fontId="1"/>
  </si>
  <si>
    <t>平均(a/b)</t>
    <rPh sb="0" eb="2">
      <t>ヘイキン</t>
    </rPh>
    <phoneticPr fontId="1"/>
  </si>
  <si>
    <t>区分3の配置基準 ９：１</t>
    <rPh sb="0" eb="2">
      <t>クブン</t>
    </rPh>
    <rPh sb="4" eb="6">
      <t>ハイチ</t>
    </rPh>
    <rPh sb="6" eb="8">
      <t>キジュン</t>
    </rPh>
    <phoneticPr fontId="1"/>
  </si>
  <si>
    <t>区分4の配置基準 ６：１</t>
    <rPh sb="0" eb="2">
      <t>クブン</t>
    </rPh>
    <rPh sb="4" eb="6">
      <t>ハイチ</t>
    </rPh>
    <rPh sb="6" eb="8">
      <t>キジュン</t>
    </rPh>
    <phoneticPr fontId="1"/>
  </si>
  <si>
    <t>区分5の配置基準 ４：１</t>
    <rPh sb="0" eb="2">
      <t>クブン</t>
    </rPh>
    <rPh sb="4" eb="6">
      <t>ハイチ</t>
    </rPh>
    <rPh sb="6" eb="8">
      <t>キジュン</t>
    </rPh>
    <phoneticPr fontId="1"/>
  </si>
  <si>
    <t>区分6の配置基準 ２．５：１</t>
    <rPh sb="0" eb="2">
      <t>クブン</t>
    </rPh>
    <rPh sb="4" eb="6">
      <t>ハイチ</t>
    </rPh>
    <rPh sb="6" eb="8">
      <t>キジュン</t>
    </rPh>
    <phoneticPr fontId="1"/>
  </si>
  <si>
    <t>４．黒く塗りつぶしのない箇所はすべて記載すること。</t>
    <phoneticPr fontId="1"/>
  </si>
  <si>
    <t>印旛健康福祉センター福祉事業所</t>
    <rPh sb="0" eb="2">
      <t>インバ</t>
    </rPh>
    <rPh sb="2" eb="4">
      <t>ケンコウ</t>
    </rPh>
    <rPh sb="4" eb="6">
      <t>フクシ</t>
    </rPh>
    <rPh sb="10" eb="12">
      <t>フクシ</t>
    </rPh>
    <rPh sb="12" eb="15">
      <t>ジギョウショ</t>
    </rPh>
    <phoneticPr fontId="1"/>
  </si>
  <si>
    <t>令和　５年　４月 ～ 令和　６年　３月</t>
    <rPh sb="0" eb="2">
      <t>レイワ</t>
    </rPh>
    <rPh sb="10" eb="12">
      <t>レイワ</t>
    </rPh>
    <phoneticPr fontId="1"/>
  </si>
  <si>
    <t>令和　４年　４月 ～ 令和　５年　３月</t>
    <rPh sb="0" eb="2">
      <t>レイワ</t>
    </rPh>
    <rPh sb="4" eb="5">
      <t>ネン</t>
    </rPh>
    <rPh sb="7" eb="8">
      <t>ガツ</t>
    </rPh>
    <rPh sb="11" eb="13">
      <t>レイワ</t>
    </rPh>
    <rPh sb="15" eb="16">
      <t>ネン</t>
    </rPh>
    <rPh sb="18" eb="19">
      <t>ガツ</t>
    </rPh>
    <phoneticPr fontId="1"/>
  </si>
  <si>
    <t>令和　５年　４月　１日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</si>
  <si>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■平均利用者数算出シート（共同生活援助）</t>
    <rPh sb="1" eb="3">
      <t>ヘイキン</t>
    </rPh>
    <rPh sb="3" eb="5">
      <t>リヨウ</t>
    </rPh>
    <rPh sb="5" eb="6">
      <t>シャ</t>
    </rPh>
    <rPh sb="6" eb="7">
      <t>スウ</t>
    </rPh>
    <rPh sb="7" eb="9">
      <t>サンシュツ</t>
    </rPh>
    <rPh sb="13" eb="15">
      <t>キョウドウ</t>
    </rPh>
    <rPh sb="15" eb="17">
      <t>セイカツ</t>
    </rPh>
    <rPh sb="17" eb="19">
      <t>エンジョ</t>
    </rPh>
    <phoneticPr fontId="1"/>
  </si>
  <si>
    <r>
      <t>■平均利用者数算出シート（共同生活援助）</t>
    </r>
    <r>
      <rPr>
        <b/>
        <sz val="11"/>
        <color theme="1"/>
        <rFont val="游ゴシック"/>
        <family val="3"/>
        <charset val="128"/>
        <scheme val="minor"/>
      </rPr>
      <t>【記載例】</t>
    </r>
    <rPh sb="1" eb="3">
      <t>ヘイキン</t>
    </rPh>
    <rPh sb="3" eb="5">
      <t>リヨウ</t>
    </rPh>
    <rPh sb="5" eb="6">
      <t>シャ</t>
    </rPh>
    <rPh sb="6" eb="7">
      <t>スウ</t>
    </rPh>
    <rPh sb="7" eb="9">
      <t>サンシュツ</t>
    </rPh>
    <rPh sb="13" eb="15">
      <t>キョウドウ</t>
    </rPh>
    <rPh sb="15" eb="17">
      <t>セイカツ</t>
    </rPh>
    <rPh sb="17" eb="19">
      <t>エンジョ</t>
    </rPh>
    <rPh sb="21" eb="23">
      <t>キサイ</t>
    </rPh>
    <rPh sb="23" eb="24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</si>
</sst>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0&quot;月&quot;"/>
    <numFmt numFmtId="178" formatCode="0.0_);[Red]\(0.0\)"/>
    <numFmt numFmtId="179" formatCode="0.0"/>
    <numFmt numFmtId="180" formatCode="&quot;(&quot;0.00&quot;)&quot;"/>
    <numFmt numFmtId="181" formatCode="0_);[Red]\(0\)"/>
    <numFmt numFmtId="182" formatCode="#,##0.00_);[Red]\(#,##0.00\)"/>
    <numFmt numFmtId="183" formatCode="#,##0.0_);[Red]\(#,##0.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 val="double"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2" xfId="0" applyNumberFormat="1" applyBorder="1">
      <alignment vertical="center"/>
    </xf>
    <xf numFmtId="176" fontId="0" fillId="0" borderId="1" xfId="0" applyNumberFormat="1" applyBorder="1">
      <alignment vertical="center"/>
    </xf>
    <xf numFmtId="178" fontId="0" fillId="0" borderId="6" xfId="0" applyNumberFormat="1" applyBorder="1">
      <alignment vertical="center"/>
    </xf>
    <xf numFmtId="176" fontId="0" fillId="0" borderId="5" xfId="0" applyNumberFormat="1" applyBorder="1">
      <alignment vertical="center"/>
    </xf>
    <xf numFmtId="0" fontId="2" fillId="0" borderId="25" xfId="0" applyFont="1" applyBorder="1">
      <alignment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177" fontId="0" fillId="2" borderId="1" xfId="0" applyNumberForma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2" fontId="0" fillId="0" borderId="30" xfId="0" applyNumberFormat="1" applyBorder="1">
      <alignment vertical="center"/>
    </xf>
    <xf numFmtId="2" fontId="0" fillId="0" borderId="31" xfId="0" applyNumberFormat="1" applyBorder="1">
      <alignment vertical="center"/>
    </xf>
    <xf numFmtId="2" fontId="0" fillId="0" borderId="32" xfId="0" applyNumberFormat="1" applyBorder="1">
      <alignment vertical="center"/>
    </xf>
    <xf numFmtId="2" fontId="3" fillId="0" borderId="33" xfId="0" applyNumberFormat="1" applyFont="1" applyBorder="1">
      <alignment vertical="center"/>
    </xf>
    <xf numFmtId="2" fontId="3" fillId="0" borderId="34" xfId="0" applyNumberFormat="1" applyFont="1" applyBorder="1">
      <alignment vertical="center"/>
    </xf>
    <xf numFmtId="2" fontId="3" fillId="0" borderId="35" xfId="0" applyNumberFormat="1" applyFont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47" xfId="0" applyFill="1" applyBorder="1">
      <alignment vertical="center"/>
    </xf>
    <xf numFmtId="0" fontId="0" fillId="2" borderId="1" xfId="0" applyFill="1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3" fontId="0" fillId="0" borderId="52" xfId="0" applyNumberFormat="1" applyBorder="1" applyAlignment="1">
      <alignment horizontal="center" vertical="center"/>
    </xf>
    <xf numFmtId="3" fontId="0" fillId="0" borderId="54" xfId="0" applyNumberForma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3" fontId="0" fillId="0" borderId="57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0" fillId="0" borderId="58" xfId="0" applyNumberFormat="1" applyBorder="1" applyAlignment="1">
      <alignment horizontal="center" vertical="center"/>
    </xf>
    <xf numFmtId="176" fontId="0" fillId="2" borderId="59" xfId="0" applyNumberFormat="1" applyFill="1" applyBorder="1" applyAlignment="1">
      <alignment horizontal="center" vertical="center"/>
    </xf>
    <xf numFmtId="176" fontId="0" fillId="0" borderId="60" xfId="0" applyNumberFormat="1" applyBorder="1" applyAlignment="1">
      <alignment horizontal="center" vertical="center"/>
    </xf>
    <xf numFmtId="176" fontId="0" fillId="2" borderId="61" xfId="0" applyNumberFormat="1" applyFill="1" applyBorder="1" applyAlignment="1">
      <alignment horizontal="center" vertical="center"/>
    </xf>
    <xf numFmtId="181" fontId="0" fillId="0" borderId="2" xfId="0" applyNumberFormat="1" applyBorder="1">
      <alignment vertical="center"/>
    </xf>
    <xf numFmtId="181" fontId="0" fillId="0" borderId="6" xfId="0" applyNumberFormat="1" applyBorder="1">
      <alignment vertical="center"/>
    </xf>
    <xf numFmtId="181" fontId="0" fillId="0" borderId="60" xfId="0" applyNumberFormat="1" applyBorder="1">
      <alignment vertical="center"/>
    </xf>
    <xf numFmtId="176" fontId="0" fillId="0" borderId="58" xfId="0" applyNumberFormat="1" applyBorder="1" applyAlignment="1">
      <alignment horizontal="right" vertical="center"/>
    </xf>
    <xf numFmtId="182" fontId="0" fillId="0" borderId="1" xfId="0" applyNumberFormat="1" applyBorder="1">
      <alignment vertical="center"/>
    </xf>
    <xf numFmtId="2" fontId="2" fillId="0" borderId="25" xfId="0" applyNumberFormat="1" applyFont="1" applyBorder="1">
      <alignment vertical="center"/>
    </xf>
    <xf numFmtId="176" fontId="0" fillId="3" borderId="5" xfId="0" applyNumberFormat="1" applyFill="1" applyBorder="1">
      <alignment vertical="center"/>
    </xf>
    <xf numFmtId="176" fontId="0" fillId="3" borderId="6" xfId="0" applyNumberFormat="1" applyFill="1" applyBorder="1">
      <alignment vertical="center"/>
    </xf>
    <xf numFmtId="176" fontId="0" fillId="3" borderId="1" xfId="0" applyNumberFormat="1" applyFill="1" applyBorder="1">
      <alignment vertical="center"/>
    </xf>
    <xf numFmtId="176" fontId="0" fillId="3" borderId="3" xfId="0" applyNumberFormat="1" applyFill="1" applyBorder="1" applyAlignment="1">
      <alignment horizontal="center" vertical="center"/>
    </xf>
    <xf numFmtId="176" fontId="0" fillId="2" borderId="5" xfId="0" applyNumberFormat="1" applyFill="1" applyBorder="1">
      <alignment vertical="center"/>
    </xf>
    <xf numFmtId="176" fontId="0" fillId="2" borderId="60" xfId="0" applyNumberFormat="1" applyFill="1" applyBorder="1" applyAlignment="1">
      <alignment horizontal="center" vertical="center"/>
    </xf>
    <xf numFmtId="176" fontId="0" fillId="2" borderId="58" xfId="0" applyNumberFormat="1" applyFill="1" applyBorder="1" applyAlignment="1">
      <alignment horizontal="center" vertical="center"/>
    </xf>
    <xf numFmtId="181" fontId="0" fillId="2" borderId="2" xfId="0" applyNumberFormat="1" applyFill="1" applyBorder="1">
      <alignment vertical="center"/>
    </xf>
    <xf numFmtId="2" fontId="2" fillId="2" borderId="25" xfId="0" applyNumberFormat="1" applyFont="1" applyFill="1" applyBorder="1">
      <alignment vertical="center"/>
    </xf>
    <xf numFmtId="183" fontId="0" fillId="2" borderId="1" xfId="0" applyNumberFormat="1" applyFill="1" applyBorder="1">
      <alignment vertical="center"/>
    </xf>
    <xf numFmtId="2" fontId="0" fillId="2" borderId="15" xfId="0" applyNumberFormat="1" applyFill="1" applyBorder="1">
      <alignment vertical="center"/>
    </xf>
    <xf numFmtId="2" fontId="0" fillId="2" borderId="19" xfId="0" applyNumberFormat="1" applyFill="1" applyBorder="1">
      <alignment vertical="center"/>
    </xf>
    <xf numFmtId="2" fontId="0" fillId="2" borderId="22" xfId="0" applyNumberFormat="1" applyFill="1" applyBorder="1">
      <alignment vertical="center"/>
    </xf>
    <xf numFmtId="2" fontId="3" fillId="2" borderId="16" xfId="0" applyNumberFormat="1" applyFont="1" applyFill="1" applyBorder="1">
      <alignment vertical="center"/>
    </xf>
    <xf numFmtId="2" fontId="3" fillId="2" borderId="20" xfId="0" applyNumberFormat="1" applyFont="1" applyFill="1" applyBorder="1">
      <alignment vertical="center"/>
    </xf>
    <xf numFmtId="2" fontId="3" fillId="2" borderId="62" xfId="0" applyNumberFormat="1" applyFont="1" applyFill="1" applyBorder="1">
      <alignment vertical="center"/>
    </xf>
    <xf numFmtId="0" fontId="0" fillId="0" borderId="0" xfId="0">
      <alignment vertical="center"/>
    </xf>
    <xf numFmtId="180" fontId="0" fillId="2" borderId="18" xfId="0" applyNumberFormat="1" applyFill="1" applyBorder="1" applyAlignment="1">
      <alignment horizontal="center" vertical="center"/>
    </xf>
    <xf numFmtId="180" fontId="0" fillId="2" borderId="19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180" fontId="0" fillId="2" borderId="21" xfId="0" applyNumberFormat="1" applyFill="1" applyBorder="1" applyAlignment="1">
      <alignment horizontal="center" vertical="center"/>
    </xf>
    <xf numFmtId="180" fontId="0" fillId="2" borderId="22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79" fontId="2" fillId="2" borderId="9" xfId="0" applyNumberFormat="1" applyFont="1" applyFill="1" applyBorder="1" applyAlignment="1">
      <alignment horizontal="center" vertical="center"/>
    </xf>
    <xf numFmtId="179" fontId="2" fillId="2" borderId="10" xfId="0" applyNumberFormat="1" applyFont="1" applyFill="1" applyBorder="1" applyAlignment="1">
      <alignment horizontal="center" vertical="center"/>
    </xf>
    <xf numFmtId="179" fontId="2" fillId="2" borderId="12" xfId="0" applyNumberFormat="1" applyFont="1" applyFill="1" applyBorder="1" applyAlignment="1">
      <alignment horizontal="center" vertical="center"/>
    </xf>
    <xf numFmtId="179" fontId="2" fillId="2" borderId="13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180" fontId="0" fillId="2" borderId="14" xfId="0" applyNumberFormat="1" applyFill="1" applyBorder="1" applyAlignment="1">
      <alignment horizontal="center" vertical="center"/>
    </xf>
    <xf numFmtId="180" fontId="0" fillId="2" borderId="15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textRotation="255"/>
    </xf>
    <xf numFmtId="0" fontId="0" fillId="2" borderId="25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4" fillId="0" borderId="9" xfId="0" applyNumberFormat="1" applyFont="1" applyBorder="1" applyAlignment="1">
      <alignment horizontal="center" vertical="center"/>
    </xf>
    <xf numFmtId="179" fontId="4" fillId="0" borderId="10" xfId="0" applyNumberFormat="1" applyFont="1" applyBorder="1" applyAlignment="1">
      <alignment horizontal="center" vertical="center"/>
    </xf>
    <xf numFmtId="179" fontId="4" fillId="0" borderId="12" xfId="0" applyNumberFormat="1" applyFont="1" applyBorder="1" applyAlignment="1">
      <alignment horizontal="center" vertical="center"/>
    </xf>
    <xf numFmtId="179" fontId="4" fillId="0" borderId="13" xfId="0" applyNumberFormat="1" applyFont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center" vertical="center"/>
    </xf>
    <xf numFmtId="179" fontId="2" fillId="0" borderId="12" xfId="0" applyNumberFormat="1" applyFont="1" applyBorder="1" applyAlignment="1">
      <alignment horizontal="center" vertical="center"/>
    </xf>
    <xf numFmtId="179" fontId="2" fillId="0" borderId="13" xfId="0" applyNumberFormat="1" applyFont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center" vertical="center" wrapText="1"/>
    </xf>
    <xf numFmtId="177" fontId="0" fillId="2" borderId="42" xfId="0" applyNumberFormat="1" applyFill="1" applyBorder="1" applyAlignment="1">
      <alignment horizontal="center" vertical="center"/>
    </xf>
    <xf numFmtId="3" fontId="0" fillId="0" borderId="39" xfId="0" applyNumberFormat="1" applyBorder="1" applyAlignment="1">
      <alignment horizontal="center" vertical="center"/>
    </xf>
    <xf numFmtId="3" fontId="0" fillId="0" borderId="44" xfId="0" applyNumberForma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3" fontId="0" fillId="0" borderId="40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36" xfId="0" applyNumberFormat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" fontId="0" fillId="0" borderId="50" xfId="0" applyNumberFormat="1" applyBorder="1" applyAlignment="1">
      <alignment horizontal="center" vertical="center"/>
    </xf>
    <xf numFmtId="3" fontId="0" fillId="0" borderId="51" xfId="0" applyNumberForma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5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470647</xdr:colOff>
      <xdr:row>0</xdr:row>
      <xdr:rowOff>78441</xdr:rowOff>
    </xdr:from>
    <xdr:to>
      <xdr:col>20</xdr:col>
      <xdr:colOff>672353</xdr:colOff>
      <xdr:row>5</xdr:row>
      <xdr:rowOff>156882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FB5246D-56D9-D8D4-4D98-B79E5CA67C94}"/>
            </a:ext>
          </a:extLst>
        </xdr:cNvPr>
        <xdr:cNvSpPr/>
      </xdr:nvSpPr>
      <xdr:spPr>
        <a:xfrm>
          <a:off x="11497235" y="78441"/>
          <a:ext cx="2252383" cy="159123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すべての共同生活住居の合計の利用定員を記載すること。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例：共同生活住居①　定員５名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共同生活住居②　定員５名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上記であれば、利用定員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１０名となる。</a:t>
          </a:r>
        </a:p>
      </xdr:txBody>
    </xdr:sp>
    <xdr:clientData/>
  </xdr:twoCellAnchor>
  <xdr:twoCellAnchor>
    <xdr:from>
      <xdr:col>17</xdr:col>
      <xdr:colOff>470646</xdr:colOff>
      <xdr:row>6</xdr:row>
      <xdr:rowOff>67234</xdr:rowOff>
    </xdr:from>
    <xdr:to>
      <xdr:col>20</xdr:col>
      <xdr:colOff>672352</xdr:colOff>
      <xdr:row>9</xdr:row>
      <xdr:rowOff>22411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60C6351-0458-11E3-B344-246C5CE3A61C}"/>
            </a:ext>
          </a:extLst>
        </xdr:cNvPr>
        <xdr:cNvSpPr/>
      </xdr:nvSpPr>
      <xdr:spPr>
        <a:xfrm>
          <a:off x="11497234" y="1882587"/>
          <a:ext cx="2252383" cy="86285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適用年度を記載すること。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例：令和５年度であれば、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令和５年４月～令和６年３月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493060</xdr:colOff>
      <xdr:row>9</xdr:row>
      <xdr:rowOff>235323</xdr:rowOff>
    </xdr:from>
    <xdr:to>
      <xdr:col>20</xdr:col>
      <xdr:colOff>672353</xdr:colOff>
      <xdr:row>14</xdr:row>
      <xdr:rowOff>33616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8B69BAD-A9C3-4779-BC7C-A8E90B0C5DD4}"/>
            </a:ext>
          </a:extLst>
        </xdr:cNvPr>
        <xdr:cNvSpPr/>
      </xdr:nvSpPr>
      <xdr:spPr>
        <a:xfrm>
          <a:off x="11519648" y="2958352"/>
          <a:ext cx="2229970" cy="131108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適用年度に対する算出根拠となる期間を記載すること。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例：適用年度が令和５年度であれば、算出根拠期間は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令和４年４月～令和５年３月</a:t>
          </a:r>
        </a:p>
      </xdr:txBody>
    </xdr:sp>
    <xdr:clientData/>
  </xdr:twoCellAnchor>
  <xdr:twoCellAnchor>
    <xdr:from>
      <xdr:col>17</xdr:col>
      <xdr:colOff>504265</xdr:colOff>
      <xdr:row>14</xdr:row>
      <xdr:rowOff>291351</xdr:rowOff>
    </xdr:from>
    <xdr:to>
      <xdr:col>20</xdr:col>
      <xdr:colOff>683559</xdr:colOff>
      <xdr:row>18</xdr:row>
      <xdr:rowOff>156881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26E0CF6-57BA-44D0-A124-B77C370F49F6}"/>
            </a:ext>
          </a:extLst>
        </xdr:cNvPr>
        <xdr:cNvSpPr/>
      </xdr:nvSpPr>
      <xdr:spPr>
        <a:xfrm>
          <a:off x="11530853" y="4527175"/>
          <a:ext cx="2229971" cy="107576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平均</a:t>
          </a:r>
          <a:r>
            <a:rPr kumimoji="1" lang="en-US" altLang="ja-JP" sz="1100">
              <a:solidFill>
                <a:sysClr val="windowText" lastClr="000000"/>
              </a:solidFill>
            </a:rPr>
            <a:t>(a/b)</a:t>
          </a:r>
          <a:r>
            <a:rPr kumimoji="1" lang="ja-JP" altLang="en-US" sz="1100">
              <a:solidFill>
                <a:sysClr val="windowText" lastClr="000000"/>
              </a:solidFill>
            </a:rPr>
            <a:t>及び平均利用者数について端数が生じる場合には、小数点第２位までを切り上げ、小数点第１位までで表すこと。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493059</xdr:colOff>
      <xdr:row>19</xdr:row>
      <xdr:rowOff>123264</xdr:rowOff>
    </xdr:from>
    <xdr:to>
      <xdr:col>20</xdr:col>
      <xdr:colOff>672353</xdr:colOff>
      <xdr:row>23</xdr:row>
      <xdr:rowOff>257735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BCCD92B-4E47-45AE-A2FE-E54640D7D782}"/>
            </a:ext>
          </a:extLst>
        </xdr:cNvPr>
        <xdr:cNvSpPr/>
      </xdr:nvSpPr>
      <xdr:spPr>
        <a:xfrm>
          <a:off x="11519647" y="5871882"/>
          <a:ext cx="2229971" cy="134470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生活支援員の必要員数については、支援区分に応じて算出された平均値を用い、各区分ごとに設定されている値で計算すること。</a:t>
          </a:r>
        </a:p>
      </xdr:txBody>
    </xdr:sp>
    <xdr:clientData/>
  </xdr:twoCellAnchor>
  <xdr:twoCellAnchor>
    <xdr:from>
      <xdr:col>8</xdr:col>
      <xdr:colOff>593912</xdr:colOff>
      <xdr:row>2</xdr:row>
      <xdr:rowOff>268941</xdr:rowOff>
    </xdr:from>
    <xdr:to>
      <xdr:col>17</xdr:col>
      <xdr:colOff>470647</xdr:colOff>
      <xdr:row>3</xdr:row>
      <xdr:rowOff>112059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914A2D2B-B7CE-B542-765D-364D284E372A}"/>
            </a:ext>
          </a:extLst>
        </xdr:cNvPr>
        <xdr:cNvCxnSpPr>
          <a:stCxn id="3" idx="1"/>
        </xdr:cNvCxnSpPr>
      </xdr:nvCxnSpPr>
      <xdr:spPr>
        <a:xfrm flipH="1">
          <a:off x="5468471" y="874059"/>
          <a:ext cx="6028764" cy="1456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2</xdr:row>
      <xdr:rowOff>212911</xdr:rowOff>
    </xdr:from>
    <xdr:to>
      <xdr:col>17</xdr:col>
      <xdr:colOff>459440</xdr:colOff>
      <xdr:row>7</xdr:row>
      <xdr:rowOff>229720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1A06A557-2732-0CD8-60DE-C997FA551452}"/>
            </a:ext>
          </a:extLst>
        </xdr:cNvPr>
        <xdr:cNvCxnSpPr/>
      </xdr:nvCxnSpPr>
      <xdr:spPr>
        <a:xfrm flipH="1" flipV="1">
          <a:off x="10533529" y="818029"/>
          <a:ext cx="952499" cy="15296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134471</xdr:colOff>
      <xdr:row>3</xdr:row>
      <xdr:rowOff>179295</xdr:rowOff>
    </xdr:from>
    <xdr:to>
      <xdr:col>17</xdr:col>
      <xdr:colOff>493060</xdr:colOff>
      <xdr:row>11</xdr:row>
      <xdr:rowOff>285749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E9CF8745-09BA-D404-FC3E-A99C1E53A252}"/>
            </a:ext>
          </a:extLst>
        </xdr:cNvPr>
        <xdr:cNvCxnSpPr>
          <a:stCxn id="7" idx="1"/>
        </xdr:cNvCxnSpPr>
      </xdr:nvCxnSpPr>
      <xdr:spPr>
        <a:xfrm flipH="1" flipV="1">
          <a:off x="10477500" y="1086971"/>
          <a:ext cx="1042148" cy="2526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257736</xdr:colOff>
      <xdr:row>6</xdr:row>
      <xdr:rowOff>0</xdr:rowOff>
    </xdr:from>
    <xdr:to>
      <xdr:col>17</xdr:col>
      <xdr:colOff>504264</xdr:colOff>
      <xdr:row>16</xdr:row>
      <xdr:rowOff>235322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B77406-0123-97FB-D7AE-E60F74DEA757}"/>
            </a:ext>
          </a:extLst>
        </xdr:cNvPr>
        <xdr:cNvCxnSpPr/>
      </xdr:nvCxnSpPr>
      <xdr:spPr>
        <a:xfrm flipH="1" flipV="1">
          <a:off x="10600765" y="1815353"/>
          <a:ext cx="930087" cy="32609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470647</xdr:colOff>
      <xdr:row>14</xdr:row>
      <xdr:rowOff>145676</xdr:rowOff>
    </xdr:from>
    <xdr:to>
      <xdr:col>17</xdr:col>
      <xdr:colOff>504265</xdr:colOff>
      <xdr:row>16</xdr:row>
      <xdr:rowOff>224117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179D4746-CC4E-A497-782B-A304B39021FA}"/>
            </a:ext>
          </a:extLst>
        </xdr:cNvPr>
        <xdr:cNvCxnSpPr>
          <a:stCxn id="9" idx="1"/>
        </xdr:cNvCxnSpPr>
      </xdr:nvCxnSpPr>
      <xdr:spPr>
        <a:xfrm flipH="1" flipV="1">
          <a:off x="10813676" y="4381500"/>
          <a:ext cx="717177" cy="6835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627529</xdr:colOff>
      <xdr:row>15</xdr:row>
      <xdr:rowOff>224118</xdr:rowOff>
    </xdr:from>
    <xdr:to>
      <xdr:col>17</xdr:col>
      <xdr:colOff>493059</xdr:colOff>
      <xdr:row>21</xdr:row>
      <xdr:rowOff>190500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A3031ED3-109C-66C3-673A-91B3619249FB}"/>
            </a:ext>
          </a:extLst>
        </xdr:cNvPr>
        <xdr:cNvCxnSpPr>
          <a:stCxn id="10" idx="1"/>
        </xdr:cNvCxnSpPr>
      </xdr:nvCxnSpPr>
      <xdr:spPr>
        <a:xfrm flipH="1" flipV="1">
          <a:off x="9603441" y="4762500"/>
          <a:ext cx="1916206" cy="17817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9C1D-DA45-4F3C-8C95-940CE0185767}">
  <sheetPr>
    <tabColor theme="9" tint="-0.499984740745262"/>
    <pageSetUpPr fitToPage="1"/>
  </sheetPr>
  <dimension ref="A1:Q26"/>
  <sheetViews>
    <sheetView tabSelected="1" view="pageBreakPreview" zoomScale="85" zoomScaleNormal="85" zoomScaleSheetLayoutView="85" workbookViewId="0">
      <selection activeCell="A2" sqref="A2"/>
    </sheetView>
  </sheetViews>
  <sheetFormatPr defaultRowHeight="24" customHeight="1" x14ac:dyDescent="0.45"/>
  <cols>
    <col min="1" max="1" width="3.09765625" customWidth="1"/>
    <col min="2" max="2" width="7.09765625" bestFit="1" customWidth="1"/>
    <col min="3" max="17" width="9" customWidth="1"/>
  </cols>
  <sheetData>
    <row r="1" spans="1:17" ht="24" customHeight="1" thickBot="1" x14ac:dyDescent="0.5">
      <c r="A1" t="s">
        <v>50</v>
      </c>
      <c r="L1" s="108" t="s">
        <v>1</v>
      </c>
      <c r="M1" s="108"/>
      <c r="N1" s="109" t="s">
        <v>2</v>
      </c>
      <c r="O1" s="109"/>
      <c r="P1" s="109"/>
      <c r="Q1" s="109"/>
    </row>
    <row r="3" spans="1:17" ht="24" customHeight="1" x14ac:dyDescent="0.45">
      <c r="B3" s="101" t="s">
        <v>3</v>
      </c>
      <c r="C3" s="101"/>
      <c r="D3" s="101"/>
      <c r="E3" s="110"/>
      <c r="F3" s="111"/>
      <c r="G3" s="111"/>
      <c r="H3" s="111"/>
      <c r="I3" s="111"/>
      <c r="J3" s="112"/>
      <c r="K3" s="102" t="s">
        <v>4</v>
      </c>
      <c r="L3" s="104"/>
      <c r="M3" s="105" t="s">
        <v>5</v>
      </c>
      <c r="N3" s="105"/>
      <c r="O3" s="105"/>
      <c r="P3" s="105"/>
      <c r="Q3" s="105"/>
    </row>
    <row r="4" spans="1:17" ht="24" customHeight="1" x14ac:dyDescent="0.45">
      <c r="B4" s="101" t="s">
        <v>6</v>
      </c>
      <c r="C4" s="101"/>
      <c r="D4" s="101"/>
      <c r="E4" s="102" t="s">
        <v>7</v>
      </c>
      <c r="F4" s="103"/>
      <c r="G4" s="103"/>
      <c r="H4" s="13" t="s">
        <v>8</v>
      </c>
      <c r="I4" s="53"/>
      <c r="J4" s="15" t="s">
        <v>9</v>
      </c>
      <c r="K4" s="102" t="s">
        <v>10</v>
      </c>
      <c r="L4" s="104"/>
      <c r="M4" s="105" t="s">
        <v>5</v>
      </c>
      <c r="N4" s="105"/>
      <c r="O4" s="105"/>
      <c r="P4" s="105"/>
      <c r="Q4" s="105"/>
    </row>
    <row r="5" spans="1:17" ht="24" customHeight="1" x14ac:dyDescent="0.45"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17" s="3" customFormat="1" ht="24" customHeight="1" x14ac:dyDescent="0.45">
      <c r="B6" s="107" t="s">
        <v>12</v>
      </c>
      <c r="C6" s="12" t="s">
        <v>13</v>
      </c>
      <c r="D6" s="16">
        <v>4</v>
      </c>
      <c r="E6" s="16">
        <f>IF(D6+1&gt;12,D6+1-12,D6+1)</f>
        <v>5</v>
      </c>
      <c r="F6" s="16">
        <f t="shared" ref="F6:O6" si="0">IF(E6+1&gt;12,E6+1-12,E6+1)</f>
        <v>6</v>
      </c>
      <c r="G6" s="16">
        <f t="shared" si="0"/>
        <v>7</v>
      </c>
      <c r="H6" s="16">
        <f t="shared" si="0"/>
        <v>8</v>
      </c>
      <c r="I6" s="16">
        <f t="shared" si="0"/>
        <v>9</v>
      </c>
      <c r="J6" s="16">
        <f t="shared" si="0"/>
        <v>10</v>
      </c>
      <c r="K6" s="16">
        <f t="shared" si="0"/>
        <v>11</v>
      </c>
      <c r="L6" s="16">
        <f t="shared" si="0"/>
        <v>12</v>
      </c>
      <c r="M6" s="16">
        <f t="shared" si="0"/>
        <v>1</v>
      </c>
      <c r="N6" s="16">
        <f t="shared" si="0"/>
        <v>2</v>
      </c>
      <c r="O6" s="16">
        <f t="shared" si="0"/>
        <v>3</v>
      </c>
      <c r="P6" s="13" t="s">
        <v>39</v>
      </c>
      <c r="Q6" s="12" t="s">
        <v>40</v>
      </c>
    </row>
    <row r="7" spans="1:17" s="3" customFormat="1" ht="24" customHeight="1" x14ac:dyDescent="0.45">
      <c r="B7" s="107"/>
      <c r="C7" s="12" t="s">
        <v>15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7">
        <f>SUM(D7:O7)</f>
        <v>0</v>
      </c>
      <c r="Q7" s="59" t="e">
        <f>ROUNDUP(P7/$P$13,1)</f>
        <v>#DIV/0!</v>
      </c>
    </row>
    <row r="8" spans="1:17" ht="24" customHeight="1" x14ac:dyDescent="0.45">
      <c r="B8" s="107"/>
      <c r="C8" s="12">
        <v>3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7">
        <f>SUM(D8:O8)</f>
        <v>0</v>
      </c>
      <c r="Q8" s="59" t="e">
        <f>ROUNDUP(P8/$P$13,1)</f>
        <v>#DIV/0!</v>
      </c>
    </row>
    <row r="9" spans="1:17" ht="24" customHeight="1" x14ac:dyDescent="0.45">
      <c r="B9" s="107"/>
      <c r="C9" s="12">
        <v>4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7">
        <f t="shared" ref="P9:P11" si="1">SUM(D9:O9)</f>
        <v>0</v>
      </c>
      <c r="Q9" s="59" t="e">
        <f>ROUNDUP(P9/$P$13,1)</f>
        <v>#DIV/0!</v>
      </c>
    </row>
    <row r="10" spans="1:17" ht="24" customHeight="1" x14ac:dyDescent="0.45">
      <c r="B10" s="107"/>
      <c r="C10" s="12">
        <v>5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7">
        <f t="shared" si="1"/>
        <v>0</v>
      </c>
      <c r="Q10" s="59" t="e">
        <f>ROUNDUP(P10/$P$13,1)</f>
        <v>#DIV/0!</v>
      </c>
    </row>
    <row r="11" spans="1:17" ht="24" customHeight="1" thickBot="1" x14ac:dyDescent="0.5">
      <c r="B11" s="107"/>
      <c r="C11" s="12">
        <v>6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7">
        <f t="shared" si="1"/>
        <v>0</v>
      </c>
      <c r="Q11" s="59" t="e">
        <f>ROUNDUP(P11/$P$13,1)</f>
        <v>#DIV/0!</v>
      </c>
    </row>
    <row r="12" spans="1:17" ht="24" customHeight="1" x14ac:dyDescent="0.45">
      <c r="B12" s="107"/>
      <c r="C12" s="12" t="s">
        <v>14</v>
      </c>
      <c r="D12" s="54">
        <f>SUM(D7:D11)</f>
        <v>0</v>
      </c>
      <c r="E12" s="54">
        <f t="shared" ref="E12:O12" si="2">SUM(E7:E11)</f>
        <v>0</v>
      </c>
      <c r="F12" s="54">
        <f t="shared" si="2"/>
        <v>0</v>
      </c>
      <c r="G12" s="54">
        <f t="shared" si="2"/>
        <v>0</v>
      </c>
      <c r="H12" s="54">
        <f t="shared" si="2"/>
        <v>0</v>
      </c>
      <c r="I12" s="54">
        <f t="shared" si="2"/>
        <v>0</v>
      </c>
      <c r="J12" s="54">
        <f t="shared" si="2"/>
        <v>0</v>
      </c>
      <c r="K12" s="54">
        <f t="shared" si="2"/>
        <v>0</v>
      </c>
      <c r="L12" s="54">
        <f t="shared" si="2"/>
        <v>0</v>
      </c>
      <c r="M12" s="54">
        <f t="shared" si="2"/>
        <v>0</v>
      </c>
      <c r="N12" s="54">
        <f t="shared" si="2"/>
        <v>0</v>
      </c>
      <c r="O12" s="54">
        <f t="shared" si="2"/>
        <v>0</v>
      </c>
      <c r="P12" s="55">
        <f>SUM(P7:P11)</f>
        <v>0</v>
      </c>
      <c r="Q12" s="43" t="s">
        <v>34</v>
      </c>
    </row>
    <row r="13" spans="1:17" ht="24" customHeight="1" thickBot="1" x14ac:dyDescent="0.5">
      <c r="B13" s="79" t="s">
        <v>38</v>
      </c>
      <c r="C13" s="7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1"/>
      <c r="P13" s="56">
        <f>SUM(D13:O13)</f>
        <v>0</v>
      </c>
      <c r="Q13" s="41" t="s">
        <v>35</v>
      </c>
    </row>
    <row r="14" spans="1:17" ht="24" customHeight="1" x14ac:dyDescent="0.45">
      <c r="B14" s="80" t="s">
        <v>16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4" t="s">
        <v>17</v>
      </c>
      <c r="P14" s="86" t="e">
        <f>P12/P13</f>
        <v>#DIV/0!</v>
      </c>
      <c r="Q14" s="87"/>
    </row>
    <row r="15" spans="1:17" ht="24" customHeight="1" thickBot="1" x14ac:dyDescent="0.5">
      <c r="B15" s="82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5"/>
      <c r="P15" s="88"/>
      <c r="Q15" s="89"/>
    </row>
    <row r="16" spans="1:17" ht="24" customHeight="1" x14ac:dyDescent="0.45">
      <c r="B16" s="90" t="s">
        <v>18</v>
      </c>
      <c r="C16" s="91"/>
      <c r="D16" s="91"/>
      <c r="E16" s="91"/>
      <c r="F16" s="91"/>
      <c r="G16" s="91"/>
      <c r="H16" s="96" t="s">
        <v>19</v>
      </c>
      <c r="I16" s="97"/>
      <c r="J16" s="97"/>
      <c r="K16" s="98"/>
      <c r="L16" s="99">
        <f>0/1</f>
        <v>0</v>
      </c>
      <c r="M16" s="100"/>
      <c r="N16" s="18" t="s">
        <v>20</v>
      </c>
      <c r="O16" s="60" t="e">
        <f>Q7</f>
        <v>#DIV/0!</v>
      </c>
      <c r="P16" s="18" t="s">
        <v>21</v>
      </c>
      <c r="Q16" s="63" t="e">
        <f>L16*O16</f>
        <v>#DIV/0!</v>
      </c>
    </row>
    <row r="17" spans="2:17" ht="24" customHeight="1" x14ac:dyDescent="0.45">
      <c r="B17" s="92"/>
      <c r="C17" s="93"/>
      <c r="D17" s="93"/>
      <c r="E17" s="93"/>
      <c r="F17" s="93"/>
      <c r="G17" s="93"/>
      <c r="H17" s="69" t="s">
        <v>41</v>
      </c>
      <c r="I17" s="70"/>
      <c r="J17" s="70"/>
      <c r="K17" s="71"/>
      <c r="L17" s="67">
        <f>1/9</f>
        <v>0.1111111111111111</v>
      </c>
      <c r="M17" s="68"/>
      <c r="N17" s="19" t="s">
        <v>20</v>
      </c>
      <c r="O17" s="61" t="e">
        <f t="shared" ref="O17:O20" si="3">Q8</f>
        <v>#DIV/0!</v>
      </c>
      <c r="P17" s="19" t="s">
        <v>21</v>
      </c>
      <c r="Q17" s="64" t="e">
        <f>L17*O17</f>
        <v>#DIV/0!</v>
      </c>
    </row>
    <row r="18" spans="2:17" ht="24" customHeight="1" x14ac:dyDescent="0.45">
      <c r="B18" s="92"/>
      <c r="C18" s="93"/>
      <c r="D18" s="93"/>
      <c r="E18" s="93"/>
      <c r="F18" s="93"/>
      <c r="G18" s="93"/>
      <c r="H18" s="69" t="s">
        <v>42</v>
      </c>
      <c r="I18" s="70"/>
      <c r="J18" s="70"/>
      <c r="K18" s="71"/>
      <c r="L18" s="67">
        <f>1/6</f>
        <v>0.16666666666666666</v>
      </c>
      <c r="M18" s="68"/>
      <c r="N18" s="19" t="s">
        <v>20</v>
      </c>
      <c r="O18" s="61" t="e">
        <f t="shared" si="3"/>
        <v>#DIV/0!</v>
      </c>
      <c r="P18" s="19" t="s">
        <v>21</v>
      </c>
      <c r="Q18" s="64" t="e">
        <f t="shared" ref="Q18:Q20" si="4">L18*O18</f>
        <v>#DIV/0!</v>
      </c>
    </row>
    <row r="19" spans="2:17" ht="24" customHeight="1" x14ac:dyDescent="0.45">
      <c r="B19" s="92"/>
      <c r="C19" s="93"/>
      <c r="D19" s="93"/>
      <c r="E19" s="93"/>
      <c r="F19" s="93"/>
      <c r="G19" s="93"/>
      <c r="H19" s="69" t="s">
        <v>43</v>
      </c>
      <c r="I19" s="70"/>
      <c r="J19" s="70"/>
      <c r="K19" s="71"/>
      <c r="L19" s="67">
        <f>1/4</f>
        <v>0.25</v>
      </c>
      <c r="M19" s="68"/>
      <c r="N19" s="19" t="s">
        <v>20</v>
      </c>
      <c r="O19" s="61" t="e">
        <f t="shared" si="3"/>
        <v>#DIV/0!</v>
      </c>
      <c r="P19" s="19" t="s">
        <v>21</v>
      </c>
      <c r="Q19" s="64" t="e">
        <f t="shared" si="4"/>
        <v>#DIV/0!</v>
      </c>
    </row>
    <row r="20" spans="2:17" ht="24" customHeight="1" thickBot="1" x14ac:dyDescent="0.5">
      <c r="B20" s="92"/>
      <c r="C20" s="93"/>
      <c r="D20" s="93"/>
      <c r="E20" s="93"/>
      <c r="F20" s="93"/>
      <c r="G20" s="93"/>
      <c r="H20" s="72" t="s">
        <v>44</v>
      </c>
      <c r="I20" s="73"/>
      <c r="J20" s="73"/>
      <c r="K20" s="74"/>
      <c r="L20" s="75">
        <f>1/2.5</f>
        <v>0.4</v>
      </c>
      <c r="M20" s="76"/>
      <c r="N20" s="20" t="s">
        <v>20</v>
      </c>
      <c r="O20" s="62" t="e">
        <f t="shared" si="3"/>
        <v>#DIV/0!</v>
      </c>
      <c r="P20" s="20" t="s">
        <v>21</v>
      </c>
      <c r="Q20" s="65" t="e">
        <f t="shared" si="4"/>
        <v>#DIV/0!</v>
      </c>
    </row>
    <row r="21" spans="2:17" ht="24" customHeight="1" thickBot="1" x14ac:dyDescent="0.5">
      <c r="B21" s="94"/>
      <c r="C21" s="95"/>
      <c r="D21" s="95"/>
      <c r="E21" s="95"/>
      <c r="F21" s="95"/>
      <c r="G21" s="95"/>
      <c r="H21" s="77" t="s">
        <v>22</v>
      </c>
      <c r="I21" s="78"/>
      <c r="J21" s="78"/>
      <c r="K21" s="78"/>
      <c r="L21" s="78"/>
      <c r="M21" s="78"/>
      <c r="N21" s="78"/>
      <c r="O21" s="78"/>
      <c r="P21" s="78"/>
      <c r="Q21" s="58" t="e">
        <f>SUM(Q16:Q20)</f>
        <v>#DIV/0!</v>
      </c>
    </row>
    <row r="22" spans="2:17" ht="24" customHeight="1" x14ac:dyDescent="0.45">
      <c r="I22" s="9"/>
    </row>
    <row r="23" spans="2:17" ht="24" customHeight="1" x14ac:dyDescent="0.45">
      <c r="B23" s="10" t="s">
        <v>23</v>
      </c>
      <c r="C23" s="66" t="s">
        <v>24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2:17" ht="24" customHeight="1" x14ac:dyDescent="0.45">
      <c r="C24" s="66" t="s">
        <v>36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2:17" ht="24" customHeight="1" x14ac:dyDescent="0.45">
      <c r="C25" s="66" t="s">
        <v>37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2:17" ht="24" customHeight="1" x14ac:dyDescent="0.45">
      <c r="C26" t="s">
        <v>45</v>
      </c>
    </row>
  </sheetData>
  <mergeCells count="31">
    <mergeCell ref="B6:B12"/>
    <mergeCell ref="L1:M1"/>
    <mergeCell ref="N1:Q1"/>
    <mergeCell ref="B3:D3"/>
    <mergeCell ref="E3:J3"/>
    <mergeCell ref="K3:L3"/>
    <mergeCell ref="M3:Q3"/>
    <mergeCell ref="B4:D4"/>
    <mergeCell ref="E4:G4"/>
    <mergeCell ref="K4:L4"/>
    <mergeCell ref="M4:Q4"/>
    <mergeCell ref="B5:Q5"/>
    <mergeCell ref="B13:C13"/>
    <mergeCell ref="B14:N15"/>
    <mergeCell ref="O14:O15"/>
    <mergeCell ref="P14:Q15"/>
    <mergeCell ref="B16:G21"/>
    <mergeCell ref="H16:K16"/>
    <mergeCell ref="L16:M16"/>
    <mergeCell ref="H17:K17"/>
    <mergeCell ref="L17:M17"/>
    <mergeCell ref="H18:K18"/>
    <mergeCell ref="C23:Q23"/>
    <mergeCell ref="C24:Q24"/>
    <mergeCell ref="C25:Q25"/>
    <mergeCell ref="L18:M18"/>
    <mergeCell ref="H19:K19"/>
    <mergeCell ref="L19:M19"/>
    <mergeCell ref="H20:K20"/>
    <mergeCell ref="L20:M20"/>
    <mergeCell ref="H21:P21"/>
  </mergeCells>
  <phoneticPr fontId="1"/>
  <dataValidations count="1">
    <dataValidation type="list" allowBlank="1" showInputMessage="1" showErrorMessage="1" sqref="D6" xr:uid="{5052F7F6-5F79-4ED2-BD10-BDEB67863EA0}">
      <formula1>"4,5,6,7,8,9,10,11,12,1,2,3"</formula1>
    </dataValidation>
  </dataValidations>
  <pageMargins left="0.39370078740157483" right="0.39370078740157483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6A6D7-F0E6-4B4B-B56E-C69926EDBA4C}">
  <sheetPr>
    <tabColor theme="9" tint="-0.499984740745262"/>
    <pageSetUpPr fitToPage="1"/>
  </sheetPr>
  <dimension ref="A1:Q26"/>
  <sheetViews>
    <sheetView view="pageBreakPreview" zoomScale="85" zoomScaleNormal="85" zoomScaleSheetLayoutView="85" workbookViewId="0">
      <selection activeCell="C26" sqref="C26"/>
    </sheetView>
  </sheetViews>
  <sheetFormatPr defaultRowHeight="24" customHeight="1" x14ac:dyDescent="0.45"/>
  <cols>
    <col min="1" max="1" width="3.09765625" customWidth="1"/>
    <col min="2" max="2" width="7.09765625" bestFit="1" customWidth="1"/>
    <col min="3" max="17" width="9" customWidth="1"/>
  </cols>
  <sheetData>
    <row r="1" spans="1:17" ht="24" customHeight="1" thickBot="1" x14ac:dyDescent="0.5">
      <c r="A1" t="s">
        <v>0</v>
      </c>
      <c r="L1" s="108" t="s">
        <v>1</v>
      </c>
      <c r="M1" s="108"/>
      <c r="N1" s="113" t="s">
        <v>2</v>
      </c>
      <c r="O1" s="113"/>
      <c r="P1" s="113"/>
      <c r="Q1" s="113"/>
    </row>
    <row r="3" spans="1:17" ht="24" customHeight="1" x14ac:dyDescent="0.45">
      <c r="B3" s="101" t="s">
        <v>3</v>
      </c>
      <c r="C3" s="101"/>
      <c r="D3" s="101"/>
      <c r="E3" s="114"/>
      <c r="F3" s="115"/>
      <c r="G3" s="115"/>
      <c r="H3" s="115"/>
      <c r="I3" s="115"/>
      <c r="J3" s="116"/>
      <c r="K3" s="102" t="s">
        <v>4</v>
      </c>
      <c r="L3" s="104"/>
      <c r="M3" s="117" t="s">
        <v>5</v>
      </c>
      <c r="N3" s="117"/>
      <c r="O3" s="117"/>
      <c r="P3" s="117"/>
      <c r="Q3" s="117"/>
    </row>
    <row r="4" spans="1:17" ht="24" customHeight="1" x14ac:dyDescent="0.45">
      <c r="B4" s="101" t="s">
        <v>6</v>
      </c>
      <c r="C4" s="101"/>
      <c r="D4" s="101"/>
      <c r="E4" s="102" t="s">
        <v>7</v>
      </c>
      <c r="F4" s="103"/>
      <c r="G4" s="103"/>
      <c r="H4" s="13" t="s">
        <v>8</v>
      </c>
      <c r="I4" s="11"/>
      <c r="J4" s="15" t="s">
        <v>9</v>
      </c>
      <c r="K4" s="102" t="s">
        <v>10</v>
      </c>
      <c r="L4" s="104"/>
      <c r="M4" s="117" t="s">
        <v>5</v>
      </c>
      <c r="N4" s="117"/>
      <c r="O4" s="117"/>
      <c r="P4" s="117"/>
      <c r="Q4" s="117"/>
    </row>
    <row r="5" spans="1:17" ht="24" customHeight="1" x14ac:dyDescent="0.45"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17" s="3" customFormat="1" ht="24" customHeight="1" x14ac:dyDescent="0.45">
      <c r="B6" s="107" t="s">
        <v>12</v>
      </c>
      <c r="C6" s="12" t="s">
        <v>13</v>
      </c>
      <c r="D6" s="16">
        <v>4</v>
      </c>
      <c r="E6" s="16">
        <f>IF(D6+1&gt;12,D6+1-12,D6+1)</f>
        <v>5</v>
      </c>
      <c r="F6" s="16">
        <f t="shared" ref="F6:O6" si="0">IF(E6+1&gt;12,E6+1-12,E6+1)</f>
        <v>6</v>
      </c>
      <c r="G6" s="16">
        <f t="shared" si="0"/>
        <v>7</v>
      </c>
      <c r="H6" s="16">
        <f t="shared" si="0"/>
        <v>8</v>
      </c>
      <c r="I6" s="16">
        <f t="shared" si="0"/>
        <v>9</v>
      </c>
      <c r="J6" s="16">
        <f t="shared" si="0"/>
        <v>10</v>
      </c>
      <c r="K6" s="16">
        <f t="shared" si="0"/>
        <v>11</v>
      </c>
      <c r="L6" s="16">
        <f t="shared" si="0"/>
        <v>12</v>
      </c>
      <c r="M6" s="16">
        <f t="shared" si="0"/>
        <v>1</v>
      </c>
      <c r="N6" s="16">
        <f t="shared" si="0"/>
        <v>2</v>
      </c>
      <c r="O6" s="16">
        <f t="shared" si="0"/>
        <v>3</v>
      </c>
      <c r="P6" s="13" t="s">
        <v>39</v>
      </c>
      <c r="Q6" s="12" t="s">
        <v>40</v>
      </c>
    </row>
    <row r="7" spans="1:17" s="3" customFormat="1" ht="24" customHeight="1" x14ac:dyDescent="0.45">
      <c r="B7" s="107"/>
      <c r="C7" s="12" t="s">
        <v>15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4"/>
      <c r="Q7" s="5"/>
    </row>
    <row r="8" spans="1:17" ht="24" customHeight="1" x14ac:dyDescent="0.45">
      <c r="B8" s="107"/>
      <c r="C8" s="12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"/>
      <c r="Q8" s="5"/>
    </row>
    <row r="9" spans="1:17" ht="24" customHeight="1" x14ac:dyDescent="0.45">
      <c r="B9" s="107"/>
      <c r="C9" s="12">
        <v>4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6"/>
      <c r="Q9" s="7"/>
    </row>
    <row r="10" spans="1:17" ht="24" customHeight="1" x14ac:dyDescent="0.45">
      <c r="B10" s="107"/>
      <c r="C10" s="12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6"/>
      <c r="Q10" s="7"/>
    </row>
    <row r="11" spans="1:17" ht="24" customHeight="1" thickBot="1" x14ac:dyDescent="0.5">
      <c r="B11" s="107"/>
      <c r="C11" s="12">
        <v>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6"/>
      <c r="Q11" s="7"/>
    </row>
    <row r="12" spans="1:17" ht="24" customHeight="1" x14ac:dyDescent="0.45">
      <c r="B12" s="107"/>
      <c r="C12" s="12" t="s">
        <v>14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39"/>
      <c r="P12" s="42"/>
      <c r="Q12" s="43" t="s">
        <v>34</v>
      </c>
    </row>
    <row r="13" spans="1:17" ht="24" customHeight="1" thickBot="1" x14ac:dyDescent="0.5">
      <c r="B13" s="79" t="s">
        <v>38</v>
      </c>
      <c r="C13" s="79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39"/>
      <c r="P13" s="40"/>
      <c r="Q13" s="41" t="s">
        <v>35</v>
      </c>
    </row>
    <row r="14" spans="1:17" ht="24" customHeight="1" x14ac:dyDescent="0.45">
      <c r="B14" s="80" t="s">
        <v>16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4" t="s">
        <v>17</v>
      </c>
      <c r="P14" s="118"/>
      <c r="Q14" s="119"/>
    </row>
    <row r="15" spans="1:17" ht="24" customHeight="1" thickBot="1" x14ac:dyDescent="0.5">
      <c r="B15" s="82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5"/>
      <c r="P15" s="120"/>
      <c r="Q15" s="121"/>
    </row>
    <row r="16" spans="1:17" ht="24" customHeight="1" x14ac:dyDescent="0.45">
      <c r="B16" s="90" t="s">
        <v>18</v>
      </c>
      <c r="C16" s="91"/>
      <c r="D16" s="91"/>
      <c r="E16" s="91"/>
      <c r="F16" s="91"/>
      <c r="G16" s="91"/>
      <c r="H16" s="96" t="s">
        <v>19</v>
      </c>
      <c r="I16" s="97"/>
      <c r="J16" s="97"/>
      <c r="K16" s="98"/>
      <c r="L16" s="99">
        <f>0/1</f>
        <v>0</v>
      </c>
      <c r="M16" s="100"/>
      <c r="N16" s="18" t="s">
        <v>20</v>
      </c>
      <c r="O16" s="23"/>
      <c r="P16" s="18" t="s">
        <v>21</v>
      </c>
      <c r="Q16" s="24"/>
    </row>
    <row r="17" spans="2:17" ht="24" customHeight="1" x14ac:dyDescent="0.45">
      <c r="B17" s="92"/>
      <c r="C17" s="93"/>
      <c r="D17" s="93"/>
      <c r="E17" s="93"/>
      <c r="F17" s="93"/>
      <c r="G17" s="93"/>
      <c r="H17" s="69" t="s">
        <v>41</v>
      </c>
      <c r="I17" s="70"/>
      <c r="J17" s="70"/>
      <c r="K17" s="71"/>
      <c r="L17" s="67">
        <f>1/9</f>
        <v>0.1111111111111111</v>
      </c>
      <c r="M17" s="68"/>
      <c r="N17" s="19" t="s">
        <v>20</v>
      </c>
      <c r="O17" s="21"/>
      <c r="P17" s="19" t="s">
        <v>21</v>
      </c>
      <c r="Q17" s="25"/>
    </row>
    <row r="18" spans="2:17" ht="24" customHeight="1" x14ac:dyDescent="0.45">
      <c r="B18" s="92"/>
      <c r="C18" s="93"/>
      <c r="D18" s="93"/>
      <c r="E18" s="93"/>
      <c r="F18" s="93"/>
      <c r="G18" s="93"/>
      <c r="H18" s="69" t="s">
        <v>42</v>
      </c>
      <c r="I18" s="70"/>
      <c r="J18" s="70"/>
      <c r="K18" s="71"/>
      <c r="L18" s="67">
        <f>1/6</f>
        <v>0.16666666666666666</v>
      </c>
      <c r="M18" s="68"/>
      <c r="N18" s="19" t="s">
        <v>20</v>
      </c>
      <c r="O18" s="21"/>
      <c r="P18" s="19" t="s">
        <v>21</v>
      </c>
      <c r="Q18" s="25"/>
    </row>
    <row r="19" spans="2:17" ht="24" customHeight="1" x14ac:dyDescent="0.45">
      <c r="B19" s="92"/>
      <c r="C19" s="93"/>
      <c r="D19" s="93"/>
      <c r="E19" s="93"/>
      <c r="F19" s="93"/>
      <c r="G19" s="93"/>
      <c r="H19" s="69" t="s">
        <v>43</v>
      </c>
      <c r="I19" s="70"/>
      <c r="J19" s="70"/>
      <c r="K19" s="71"/>
      <c r="L19" s="67">
        <f>1/4</f>
        <v>0.25</v>
      </c>
      <c r="M19" s="68"/>
      <c r="N19" s="19" t="s">
        <v>20</v>
      </c>
      <c r="O19" s="21"/>
      <c r="P19" s="19" t="s">
        <v>21</v>
      </c>
      <c r="Q19" s="25"/>
    </row>
    <row r="20" spans="2:17" ht="24" customHeight="1" thickBot="1" x14ac:dyDescent="0.5">
      <c r="B20" s="92"/>
      <c r="C20" s="93"/>
      <c r="D20" s="93"/>
      <c r="E20" s="93"/>
      <c r="F20" s="93"/>
      <c r="G20" s="93"/>
      <c r="H20" s="72" t="s">
        <v>44</v>
      </c>
      <c r="I20" s="73"/>
      <c r="J20" s="73"/>
      <c r="K20" s="74"/>
      <c r="L20" s="75">
        <f>1/2.5</f>
        <v>0.4</v>
      </c>
      <c r="M20" s="76"/>
      <c r="N20" s="20" t="s">
        <v>20</v>
      </c>
      <c r="O20" s="22"/>
      <c r="P20" s="20" t="s">
        <v>21</v>
      </c>
      <c r="Q20" s="26"/>
    </row>
    <row r="21" spans="2:17" ht="24" customHeight="1" thickBot="1" x14ac:dyDescent="0.5">
      <c r="B21" s="94"/>
      <c r="C21" s="95"/>
      <c r="D21" s="95"/>
      <c r="E21" s="95"/>
      <c r="F21" s="95"/>
      <c r="G21" s="95"/>
      <c r="H21" s="77" t="s">
        <v>22</v>
      </c>
      <c r="I21" s="78"/>
      <c r="J21" s="78"/>
      <c r="K21" s="78"/>
      <c r="L21" s="78"/>
      <c r="M21" s="78"/>
      <c r="N21" s="78"/>
      <c r="O21" s="78"/>
      <c r="P21" s="78"/>
      <c r="Q21" s="8"/>
    </row>
    <row r="22" spans="2:17" ht="24" customHeight="1" x14ac:dyDescent="0.45">
      <c r="I22" s="9"/>
    </row>
    <row r="23" spans="2:17" ht="24" customHeight="1" x14ac:dyDescent="0.45">
      <c r="B23" s="10" t="s">
        <v>23</v>
      </c>
      <c r="C23" s="66" t="s">
        <v>24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2:17" ht="24" customHeight="1" x14ac:dyDescent="0.45">
      <c r="C24" s="66" t="s">
        <v>36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2:17" ht="24" customHeight="1" x14ac:dyDescent="0.45">
      <c r="C25" s="66" t="s">
        <v>37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2:17" ht="24" customHeight="1" x14ac:dyDescent="0.45">
      <c r="C26" t="s">
        <v>45</v>
      </c>
    </row>
  </sheetData>
  <mergeCells count="31">
    <mergeCell ref="C23:Q23"/>
    <mergeCell ref="C24:Q24"/>
    <mergeCell ref="C25:Q25"/>
    <mergeCell ref="H16:K16"/>
    <mergeCell ref="H17:K17"/>
    <mergeCell ref="H18:K18"/>
    <mergeCell ref="H19:K19"/>
    <mergeCell ref="H20:K20"/>
    <mergeCell ref="L16:M16"/>
    <mergeCell ref="L17:M17"/>
    <mergeCell ref="H21:P21"/>
    <mergeCell ref="L18:M18"/>
    <mergeCell ref="L19:M19"/>
    <mergeCell ref="L20:M20"/>
    <mergeCell ref="B13:C13"/>
    <mergeCell ref="B14:N15"/>
    <mergeCell ref="O14:O15"/>
    <mergeCell ref="P14:Q15"/>
    <mergeCell ref="B16:G21"/>
    <mergeCell ref="B6:B12"/>
    <mergeCell ref="L1:M1"/>
    <mergeCell ref="N1:Q1"/>
    <mergeCell ref="B3:D3"/>
    <mergeCell ref="E3:J3"/>
    <mergeCell ref="K3:L3"/>
    <mergeCell ref="M3:Q3"/>
    <mergeCell ref="B4:D4"/>
    <mergeCell ref="E4:G4"/>
    <mergeCell ref="K4:L4"/>
    <mergeCell ref="M4:Q4"/>
    <mergeCell ref="B5:Q5"/>
  </mergeCells>
  <phoneticPr fontId="1"/>
  <dataValidations count="1">
    <dataValidation type="list" allowBlank="1" showInputMessage="1" showErrorMessage="1" sqref="D6" xr:uid="{6AA1C21E-6810-4914-AC2F-FA074F5B4722}">
      <formula1>"4,5,6,7,8,9,10,11,12,1,2,3"</formula1>
    </dataValidation>
  </dataValidations>
  <pageMargins left="0.39370078740157483" right="0.39370078740157483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72BB-9B86-4E66-BDAF-3D7F1C2C132D}">
  <sheetPr>
    <tabColor theme="9" tint="-0.499984740745262"/>
    <pageSetUpPr fitToPage="1"/>
  </sheetPr>
  <dimension ref="A1:Q26"/>
  <sheetViews>
    <sheetView view="pageBreakPreview" zoomScale="85" zoomScaleNormal="85" zoomScaleSheetLayoutView="85" workbookViewId="0">
      <selection activeCell="X15" sqref="X15"/>
    </sheetView>
  </sheetViews>
  <sheetFormatPr defaultRowHeight="24" customHeight="1" x14ac:dyDescent="0.45"/>
  <cols>
    <col min="1" max="1" width="3.09765625" customWidth="1"/>
    <col min="2" max="2" width="7.09765625" bestFit="1" customWidth="1"/>
    <col min="3" max="17" width="9" customWidth="1"/>
    <col min="21" max="21" width="11.5" customWidth="1"/>
  </cols>
  <sheetData>
    <row r="1" spans="1:17" ht="24" customHeight="1" thickBot="1" x14ac:dyDescent="0.5">
      <c r="A1" t="s">
        <v>51</v>
      </c>
      <c r="L1" s="108" t="s">
        <v>1</v>
      </c>
      <c r="M1" s="108"/>
      <c r="N1" s="113" t="s">
        <v>49</v>
      </c>
      <c r="O1" s="113"/>
      <c r="P1" s="113"/>
      <c r="Q1" s="113"/>
    </row>
    <row r="3" spans="1:17" ht="24" customHeight="1" x14ac:dyDescent="0.45">
      <c r="B3" s="101" t="s">
        <v>3</v>
      </c>
      <c r="C3" s="101"/>
      <c r="D3" s="101"/>
      <c r="E3" s="114" t="s">
        <v>46</v>
      </c>
      <c r="F3" s="115"/>
      <c r="G3" s="115"/>
      <c r="H3" s="115"/>
      <c r="I3" s="115"/>
      <c r="J3" s="116"/>
      <c r="K3" s="102" t="s">
        <v>4</v>
      </c>
      <c r="L3" s="104"/>
      <c r="M3" s="117" t="s">
        <v>47</v>
      </c>
      <c r="N3" s="117"/>
      <c r="O3" s="117"/>
      <c r="P3" s="117"/>
      <c r="Q3" s="117"/>
    </row>
    <row r="4" spans="1:17" ht="24" customHeight="1" x14ac:dyDescent="0.45">
      <c r="B4" s="101" t="s">
        <v>6</v>
      </c>
      <c r="C4" s="101"/>
      <c r="D4" s="101"/>
      <c r="E4" s="102" t="s">
        <v>7</v>
      </c>
      <c r="F4" s="103"/>
      <c r="G4" s="103"/>
      <c r="H4" s="13" t="s">
        <v>8</v>
      </c>
      <c r="I4" s="11">
        <v>10</v>
      </c>
      <c r="J4" s="15" t="s">
        <v>9</v>
      </c>
      <c r="K4" s="102" t="s">
        <v>10</v>
      </c>
      <c r="L4" s="104"/>
      <c r="M4" s="117" t="s">
        <v>48</v>
      </c>
      <c r="N4" s="117"/>
      <c r="O4" s="117"/>
      <c r="P4" s="117"/>
      <c r="Q4" s="117"/>
    </row>
    <row r="5" spans="1:17" ht="24" customHeight="1" x14ac:dyDescent="0.45"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17" s="3" customFormat="1" ht="24" customHeight="1" x14ac:dyDescent="0.45">
      <c r="B6" s="107" t="s">
        <v>12</v>
      </c>
      <c r="C6" s="12" t="s">
        <v>13</v>
      </c>
      <c r="D6" s="16">
        <v>4</v>
      </c>
      <c r="E6" s="16">
        <f>IF(D6+1&gt;12,D6+1-12,D6+1)</f>
        <v>5</v>
      </c>
      <c r="F6" s="16">
        <f t="shared" ref="F6:O6" si="0">IF(E6+1&gt;12,E6+1-12,E6+1)</f>
        <v>6</v>
      </c>
      <c r="G6" s="16">
        <f t="shared" si="0"/>
        <v>7</v>
      </c>
      <c r="H6" s="16">
        <f t="shared" si="0"/>
        <v>8</v>
      </c>
      <c r="I6" s="16">
        <f t="shared" si="0"/>
        <v>9</v>
      </c>
      <c r="J6" s="16">
        <f t="shared" si="0"/>
        <v>10</v>
      </c>
      <c r="K6" s="16">
        <f t="shared" si="0"/>
        <v>11</v>
      </c>
      <c r="L6" s="16">
        <f t="shared" si="0"/>
        <v>12</v>
      </c>
      <c r="M6" s="16">
        <f t="shared" si="0"/>
        <v>1</v>
      </c>
      <c r="N6" s="16">
        <f t="shared" si="0"/>
        <v>2</v>
      </c>
      <c r="O6" s="16">
        <f t="shared" si="0"/>
        <v>3</v>
      </c>
      <c r="P6" s="13" t="s">
        <v>39</v>
      </c>
      <c r="Q6" s="12" t="s">
        <v>40</v>
      </c>
    </row>
    <row r="7" spans="1:17" s="3" customFormat="1" ht="24" customHeight="1" x14ac:dyDescent="0.45">
      <c r="B7" s="107"/>
      <c r="C7" s="12" t="s">
        <v>15</v>
      </c>
      <c r="D7" s="5">
        <v>30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44">
        <f>SUM(D7:O7)</f>
        <v>30</v>
      </c>
      <c r="Q7" s="48">
        <f>ROUNDUP(P7/$P$13,1)</f>
        <v>0.1</v>
      </c>
    </row>
    <row r="8" spans="1:17" ht="24" customHeight="1" x14ac:dyDescent="0.45">
      <c r="B8" s="107"/>
      <c r="C8" s="12">
        <v>3</v>
      </c>
      <c r="D8" s="5">
        <v>30</v>
      </c>
      <c r="E8" s="5">
        <v>31</v>
      </c>
      <c r="F8" s="5">
        <v>60</v>
      </c>
      <c r="G8" s="5">
        <v>62</v>
      </c>
      <c r="H8" s="5">
        <v>62</v>
      </c>
      <c r="I8" s="5">
        <v>60</v>
      </c>
      <c r="J8" s="5">
        <v>62</v>
      </c>
      <c r="K8" s="5">
        <v>60</v>
      </c>
      <c r="L8" s="5">
        <v>62</v>
      </c>
      <c r="M8" s="5">
        <v>62</v>
      </c>
      <c r="N8" s="5">
        <v>56</v>
      </c>
      <c r="O8" s="5">
        <v>62</v>
      </c>
      <c r="P8" s="44">
        <f>SUM(D8:O8)</f>
        <v>669</v>
      </c>
      <c r="Q8" s="48">
        <f>ROUNDUP(P8/$P$13,1)</f>
        <v>1.9000000000000001</v>
      </c>
    </row>
    <row r="9" spans="1:17" ht="24" customHeight="1" x14ac:dyDescent="0.45">
      <c r="B9" s="107"/>
      <c r="C9" s="12">
        <v>4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44">
        <f t="shared" ref="P9:P10" si="1">SUM(D9:O9)</f>
        <v>0</v>
      </c>
      <c r="Q9" s="48">
        <f>ROUNDUP(P9/$P$13,1)</f>
        <v>0</v>
      </c>
    </row>
    <row r="10" spans="1:17" ht="24" customHeight="1" x14ac:dyDescent="0.45">
      <c r="B10" s="107"/>
      <c r="C10" s="12">
        <v>5</v>
      </c>
      <c r="D10" s="7">
        <v>60</v>
      </c>
      <c r="E10" s="7">
        <v>62</v>
      </c>
      <c r="F10" s="7">
        <v>60</v>
      </c>
      <c r="G10" s="7">
        <v>62</v>
      </c>
      <c r="H10" s="7">
        <v>62</v>
      </c>
      <c r="I10" s="7">
        <v>60</v>
      </c>
      <c r="J10" s="7">
        <v>62</v>
      </c>
      <c r="K10" s="7">
        <v>50</v>
      </c>
      <c r="L10" s="7">
        <v>30</v>
      </c>
      <c r="M10" s="7">
        <v>30</v>
      </c>
      <c r="N10" s="7">
        <v>20</v>
      </c>
      <c r="O10" s="7">
        <v>0</v>
      </c>
      <c r="P10" s="44">
        <f t="shared" si="1"/>
        <v>558</v>
      </c>
      <c r="Q10" s="48">
        <f>ROUNDUP(P10/$P$13,1)</f>
        <v>1.6</v>
      </c>
    </row>
    <row r="11" spans="1:17" ht="24" customHeight="1" thickBot="1" x14ac:dyDescent="0.5">
      <c r="B11" s="107"/>
      <c r="C11" s="12">
        <v>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10</v>
      </c>
      <c r="L11" s="7">
        <v>31</v>
      </c>
      <c r="M11" s="7">
        <v>31</v>
      </c>
      <c r="N11" s="7">
        <v>28</v>
      </c>
      <c r="O11" s="7">
        <v>31</v>
      </c>
      <c r="P11" s="45">
        <f>SUM(D11:O11)</f>
        <v>131</v>
      </c>
      <c r="Q11" s="48">
        <f>ROUNDUP(P11/$P$13,1)</f>
        <v>0.4</v>
      </c>
    </row>
    <row r="12" spans="1:17" ht="24" customHeight="1" x14ac:dyDescent="0.45">
      <c r="B12" s="107"/>
      <c r="C12" s="12" t="s">
        <v>14</v>
      </c>
      <c r="D12" s="7">
        <f>SUM(D7:D11)</f>
        <v>120</v>
      </c>
      <c r="E12" s="7">
        <f>SUM(E7:E11)</f>
        <v>93</v>
      </c>
      <c r="F12" s="7">
        <f t="shared" ref="F12:O12" si="2">SUM(F7:F11)</f>
        <v>120</v>
      </c>
      <c r="G12" s="7">
        <f t="shared" si="2"/>
        <v>124</v>
      </c>
      <c r="H12" s="7">
        <f t="shared" si="2"/>
        <v>124</v>
      </c>
      <c r="I12" s="7">
        <f t="shared" si="2"/>
        <v>120</v>
      </c>
      <c r="J12" s="7">
        <f t="shared" si="2"/>
        <v>124</v>
      </c>
      <c r="K12" s="7">
        <f t="shared" si="2"/>
        <v>120</v>
      </c>
      <c r="L12" s="7">
        <f t="shared" si="2"/>
        <v>123</v>
      </c>
      <c r="M12" s="7">
        <f t="shared" si="2"/>
        <v>123</v>
      </c>
      <c r="N12" s="7">
        <f t="shared" si="2"/>
        <v>104</v>
      </c>
      <c r="O12" s="39">
        <f t="shared" si="2"/>
        <v>93</v>
      </c>
      <c r="P12" s="46">
        <f>SUM(D12:O12)</f>
        <v>1388</v>
      </c>
      <c r="Q12" s="43" t="s">
        <v>34</v>
      </c>
    </row>
    <row r="13" spans="1:17" ht="24" customHeight="1" thickBot="1" x14ac:dyDescent="0.5">
      <c r="B13" s="79" t="s">
        <v>38</v>
      </c>
      <c r="C13" s="79"/>
      <c r="D13" s="7">
        <v>30</v>
      </c>
      <c r="E13" s="7">
        <v>31</v>
      </c>
      <c r="F13" s="7">
        <v>30</v>
      </c>
      <c r="G13" s="7">
        <v>31</v>
      </c>
      <c r="H13" s="7">
        <v>31</v>
      </c>
      <c r="I13" s="7">
        <v>30</v>
      </c>
      <c r="J13" s="7">
        <v>31</v>
      </c>
      <c r="K13" s="7">
        <v>30</v>
      </c>
      <c r="L13" s="7">
        <v>31</v>
      </c>
      <c r="M13" s="7">
        <v>31</v>
      </c>
      <c r="N13" s="7">
        <v>28</v>
      </c>
      <c r="O13" s="39">
        <v>31</v>
      </c>
      <c r="P13" s="47">
        <v>365</v>
      </c>
      <c r="Q13" s="41" t="s">
        <v>35</v>
      </c>
    </row>
    <row r="14" spans="1:17" ht="24" customHeight="1" x14ac:dyDescent="0.45">
      <c r="B14" s="80" t="s">
        <v>16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4" t="s">
        <v>17</v>
      </c>
      <c r="P14" s="122">
        <f>ROUNDUP(P12/P13,1)</f>
        <v>3.9</v>
      </c>
      <c r="Q14" s="123"/>
    </row>
    <row r="15" spans="1:17" ht="24" customHeight="1" thickBot="1" x14ac:dyDescent="0.5">
      <c r="B15" s="82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5"/>
      <c r="P15" s="124"/>
      <c r="Q15" s="125"/>
    </row>
    <row r="16" spans="1:17" ht="24" customHeight="1" x14ac:dyDescent="0.45">
      <c r="B16" s="90" t="s">
        <v>18</v>
      </c>
      <c r="C16" s="91"/>
      <c r="D16" s="91"/>
      <c r="E16" s="91"/>
      <c r="F16" s="91"/>
      <c r="G16" s="91"/>
      <c r="H16" s="96" t="s">
        <v>19</v>
      </c>
      <c r="I16" s="97"/>
      <c r="J16" s="97"/>
      <c r="K16" s="98"/>
      <c r="L16" s="99">
        <f>0/1</f>
        <v>0</v>
      </c>
      <c r="M16" s="100"/>
      <c r="N16" s="18" t="s">
        <v>20</v>
      </c>
      <c r="O16" s="23">
        <f>Q7</f>
        <v>0.1</v>
      </c>
      <c r="P16" s="18" t="s">
        <v>21</v>
      </c>
      <c r="Q16" s="24">
        <f>L16*O16</f>
        <v>0</v>
      </c>
    </row>
    <row r="17" spans="2:17" ht="24" customHeight="1" x14ac:dyDescent="0.45">
      <c r="B17" s="92"/>
      <c r="C17" s="93"/>
      <c r="D17" s="93"/>
      <c r="E17" s="93"/>
      <c r="F17" s="93"/>
      <c r="G17" s="93"/>
      <c r="H17" s="69" t="s">
        <v>41</v>
      </c>
      <c r="I17" s="70"/>
      <c r="J17" s="70"/>
      <c r="K17" s="71"/>
      <c r="L17" s="67">
        <f>1/9</f>
        <v>0.1111111111111111</v>
      </c>
      <c r="M17" s="68"/>
      <c r="N17" s="19" t="s">
        <v>20</v>
      </c>
      <c r="O17" s="21">
        <f t="shared" ref="O17:O20" si="3">Q8</f>
        <v>1.9000000000000001</v>
      </c>
      <c r="P17" s="19" t="s">
        <v>21</v>
      </c>
      <c r="Q17" s="25">
        <f t="shared" ref="Q17:Q20" si="4">L17*O17</f>
        <v>0.21111111111111111</v>
      </c>
    </row>
    <row r="18" spans="2:17" ht="24" customHeight="1" x14ac:dyDescent="0.45">
      <c r="B18" s="92"/>
      <c r="C18" s="93"/>
      <c r="D18" s="93"/>
      <c r="E18" s="93"/>
      <c r="F18" s="93"/>
      <c r="G18" s="93"/>
      <c r="H18" s="69" t="s">
        <v>42</v>
      </c>
      <c r="I18" s="70"/>
      <c r="J18" s="70"/>
      <c r="K18" s="71"/>
      <c r="L18" s="67">
        <f>1/6</f>
        <v>0.16666666666666666</v>
      </c>
      <c r="M18" s="68"/>
      <c r="N18" s="19" t="s">
        <v>20</v>
      </c>
      <c r="O18" s="21">
        <f t="shared" si="3"/>
        <v>0</v>
      </c>
      <c r="P18" s="19" t="s">
        <v>21</v>
      </c>
      <c r="Q18" s="25">
        <f t="shared" si="4"/>
        <v>0</v>
      </c>
    </row>
    <row r="19" spans="2:17" ht="24" customHeight="1" x14ac:dyDescent="0.45">
      <c r="B19" s="92"/>
      <c r="C19" s="93"/>
      <c r="D19" s="93"/>
      <c r="E19" s="93"/>
      <c r="F19" s="93"/>
      <c r="G19" s="93"/>
      <c r="H19" s="69" t="s">
        <v>43</v>
      </c>
      <c r="I19" s="70"/>
      <c r="J19" s="70"/>
      <c r="K19" s="71"/>
      <c r="L19" s="67">
        <f>1/4</f>
        <v>0.25</v>
      </c>
      <c r="M19" s="68"/>
      <c r="N19" s="19" t="s">
        <v>20</v>
      </c>
      <c r="O19" s="21">
        <f t="shared" si="3"/>
        <v>1.6</v>
      </c>
      <c r="P19" s="19" t="s">
        <v>21</v>
      </c>
      <c r="Q19" s="25">
        <f t="shared" si="4"/>
        <v>0.4</v>
      </c>
    </row>
    <row r="20" spans="2:17" ht="24" customHeight="1" thickBot="1" x14ac:dyDescent="0.5">
      <c r="B20" s="92"/>
      <c r="C20" s="93"/>
      <c r="D20" s="93"/>
      <c r="E20" s="93"/>
      <c r="F20" s="93"/>
      <c r="G20" s="93"/>
      <c r="H20" s="72" t="s">
        <v>44</v>
      </c>
      <c r="I20" s="73"/>
      <c r="J20" s="73"/>
      <c r="K20" s="74"/>
      <c r="L20" s="75">
        <f>1/2.5</f>
        <v>0.4</v>
      </c>
      <c r="M20" s="76"/>
      <c r="N20" s="20" t="s">
        <v>20</v>
      </c>
      <c r="O20" s="22">
        <f t="shared" si="3"/>
        <v>0.4</v>
      </c>
      <c r="P20" s="20" t="s">
        <v>21</v>
      </c>
      <c r="Q20" s="26">
        <f t="shared" si="4"/>
        <v>0.16000000000000003</v>
      </c>
    </row>
    <row r="21" spans="2:17" ht="24" customHeight="1" thickBot="1" x14ac:dyDescent="0.5">
      <c r="B21" s="94"/>
      <c r="C21" s="95"/>
      <c r="D21" s="95"/>
      <c r="E21" s="95"/>
      <c r="F21" s="95"/>
      <c r="G21" s="95"/>
      <c r="H21" s="77" t="s">
        <v>22</v>
      </c>
      <c r="I21" s="78"/>
      <c r="J21" s="78"/>
      <c r="K21" s="78"/>
      <c r="L21" s="78"/>
      <c r="M21" s="78"/>
      <c r="N21" s="78"/>
      <c r="O21" s="78"/>
      <c r="P21" s="78"/>
      <c r="Q21" s="49">
        <f>SUM(Q16:Q20)</f>
        <v>0.77111111111111119</v>
      </c>
    </row>
    <row r="22" spans="2:17" ht="24" customHeight="1" x14ac:dyDescent="0.45">
      <c r="I22" s="9"/>
    </row>
    <row r="23" spans="2:17" ht="24" customHeight="1" x14ac:dyDescent="0.45">
      <c r="B23" s="10" t="s">
        <v>23</v>
      </c>
      <c r="C23" s="66" t="s">
        <v>24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2:17" ht="24" customHeight="1" x14ac:dyDescent="0.45">
      <c r="C24" s="66" t="s">
        <v>36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2:17" ht="24" customHeight="1" x14ac:dyDescent="0.45">
      <c r="C25" s="66" t="s">
        <v>37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2:17" ht="24" customHeight="1" x14ac:dyDescent="0.45">
      <c r="C26" t="s">
        <v>45</v>
      </c>
    </row>
  </sheetData>
  <mergeCells count="31">
    <mergeCell ref="C23:Q23"/>
    <mergeCell ref="C24:Q24"/>
    <mergeCell ref="C25:Q25"/>
    <mergeCell ref="L18:M18"/>
    <mergeCell ref="H19:K19"/>
    <mergeCell ref="L19:M19"/>
    <mergeCell ref="H20:K20"/>
    <mergeCell ref="L20:M20"/>
    <mergeCell ref="H21:P21"/>
    <mergeCell ref="B13:C13"/>
    <mergeCell ref="B14:N15"/>
    <mergeCell ref="O14:O15"/>
    <mergeCell ref="P14:Q15"/>
    <mergeCell ref="B16:G21"/>
    <mergeCell ref="H16:K16"/>
    <mergeCell ref="L16:M16"/>
    <mergeCell ref="H17:K17"/>
    <mergeCell ref="L17:M17"/>
    <mergeCell ref="H18:K18"/>
    <mergeCell ref="B6:B12"/>
    <mergeCell ref="L1:M1"/>
    <mergeCell ref="N1:Q1"/>
    <mergeCell ref="B3:D3"/>
    <mergeCell ref="E3:J3"/>
    <mergeCell ref="K3:L3"/>
    <mergeCell ref="M3:Q3"/>
    <mergeCell ref="B4:D4"/>
    <mergeCell ref="E4:G4"/>
    <mergeCell ref="K4:L4"/>
    <mergeCell ref="M4:Q4"/>
    <mergeCell ref="B5:Q5"/>
  </mergeCells>
  <phoneticPr fontId="1"/>
  <dataValidations count="1">
    <dataValidation type="list" allowBlank="1" showInputMessage="1" showErrorMessage="1" sqref="D6" xr:uid="{8BF91795-6991-412D-AA61-56D815F9E1E1}">
      <formula1>"4,5,6,7,8,9,10,11,12,1,2,3"</formula1>
    </dataValidation>
  </dataValidations>
  <pageMargins left="0.39370078740157483" right="0.39370078740157483" top="0.74803149606299213" bottom="0.74803149606299213" header="0.31496062992125984" footer="0.31496062992125984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425B-7920-448B-8645-DB81372BA62B}">
  <sheetPr>
    <tabColor rgb="FF00B050"/>
    <pageSetUpPr fitToPage="1"/>
  </sheetPr>
  <dimension ref="A1:AB62"/>
  <sheetViews>
    <sheetView zoomScale="85" zoomScaleNormal="85" workbookViewId="0">
      <selection activeCell="P25" sqref="P25:Q25"/>
    </sheetView>
  </sheetViews>
  <sheetFormatPr defaultRowHeight="18" x14ac:dyDescent="0.45"/>
  <cols>
    <col min="1" max="1" width="3.69921875" bestFit="1" customWidth="1"/>
    <col min="2" max="2" width="13.5" customWidth="1"/>
    <col min="3" max="3" width="9" bestFit="1" customWidth="1"/>
    <col min="4" max="27" width="5.5" customWidth="1"/>
    <col min="28" max="28" width="13" bestFit="1" customWidth="1"/>
  </cols>
  <sheetData>
    <row r="1" spans="1:28" x14ac:dyDescent="0.45">
      <c r="A1" s="66" t="s">
        <v>25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R1" s="66" t="s">
        <v>26</v>
      </c>
      <c r="S1" s="66"/>
      <c r="T1" s="66"/>
      <c r="U1" s="66"/>
      <c r="V1" s="66"/>
      <c r="W1" s="66"/>
      <c r="X1" s="66"/>
      <c r="Y1" s="66"/>
      <c r="Z1" s="66"/>
      <c r="AA1" s="66"/>
      <c r="AB1" s="66"/>
    </row>
    <row r="3" spans="1:28" ht="18.600000000000001" thickBot="1" x14ac:dyDescent="0.5">
      <c r="A3" s="101" t="s">
        <v>27</v>
      </c>
      <c r="B3" s="127" t="s">
        <v>28</v>
      </c>
      <c r="C3" s="128"/>
      <c r="D3" s="126">
        <v>4</v>
      </c>
      <c r="E3" s="126"/>
      <c r="F3" s="126">
        <f>IF(D3+1&gt;12,D3+1-12,D3+1)</f>
        <v>5</v>
      </c>
      <c r="G3" s="126"/>
      <c r="H3" s="126">
        <f t="shared" ref="H3" si="0">IF(F3+1&gt;12,F3+1-12,F3+1)</f>
        <v>6</v>
      </c>
      <c r="I3" s="126"/>
      <c r="J3" s="126">
        <f t="shared" ref="J3" si="1">IF(H3+1&gt;12,H3+1-12,H3+1)</f>
        <v>7</v>
      </c>
      <c r="K3" s="126"/>
      <c r="L3" s="126">
        <f t="shared" ref="L3" si="2">IF(J3+1&gt;12,J3+1-12,J3+1)</f>
        <v>8</v>
      </c>
      <c r="M3" s="126"/>
      <c r="N3" s="126">
        <f t="shared" ref="N3" si="3">IF(L3+1&gt;12,L3+1-12,L3+1)</f>
        <v>9</v>
      </c>
      <c r="O3" s="126"/>
      <c r="P3" s="126">
        <f t="shared" ref="P3" si="4">IF(N3+1&gt;12,N3+1-12,N3+1)</f>
        <v>10</v>
      </c>
      <c r="Q3" s="126"/>
      <c r="R3" s="126">
        <f t="shared" ref="R3" si="5">IF(P3+1&gt;12,P3+1-12,P3+1)</f>
        <v>11</v>
      </c>
      <c r="S3" s="126"/>
      <c r="T3" s="126">
        <f t="shared" ref="T3" si="6">IF(R3+1&gt;12,R3+1-12,R3+1)</f>
        <v>12</v>
      </c>
      <c r="U3" s="126"/>
      <c r="V3" s="126">
        <f t="shared" ref="V3" si="7">IF(T3+1&gt;12,T3+1-12,T3+1)</f>
        <v>1</v>
      </c>
      <c r="W3" s="126"/>
      <c r="X3" s="126">
        <f>IF(V3+1&gt;12,V3+1-12,V3+1)</f>
        <v>2</v>
      </c>
      <c r="Y3" s="126"/>
      <c r="Z3" s="126">
        <f t="shared" ref="Z3" si="8">IF(X3+1&gt;12,X3+1-12,X3+1)</f>
        <v>3</v>
      </c>
      <c r="AA3" s="126"/>
      <c r="AB3" s="27" t="s">
        <v>33</v>
      </c>
    </row>
    <row r="4" spans="1:28" x14ac:dyDescent="0.45">
      <c r="A4" s="101"/>
      <c r="B4" s="129"/>
      <c r="C4" s="130"/>
      <c r="D4" s="133" t="s">
        <v>29</v>
      </c>
      <c r="E4" s="135"/>
      <c r="F4" s="133" t="s">
        <v>29</v>
      </c>
      <c r="G4" s="135"/>
      <c r="H4" s="133" t="s">
        <v>29</v>
      </c>
      <c r="I4" s="135"/>
      <c r="J4" s="133" t="s">
        <v>29</v>
      </c>
      <c r="K4" s="135"/>
      <c r="L4" s="133" t="s">
        <v>29</v>
      </c>
      <c r="M4" s="135"/>
      <c r="N4" s="133" t="s">
        <v>29</v>
      </c>
      <c r="O4" s="135"/>
      <c r="P4" s="133" t="s">
        <v>29</v>
      </c>
      <c r="Q4" s="135"/>
      <c r="R4" s="133" t="s">
        <v>29</v>
      </c>
      <c r="S4" s="135"/>
      <c r="T4" s="133" t="s">
        <v>29</v>
      </c>
      <c r="U4" s="135"/>
      <c r="V4" s="133" t="s">
        <v>29</v>
      </c>
      <c r="W4" s="135"/>
      <c r="X4" s="133" t="s">
        <v>29</v>
      </c>
      <c r="Y4" s="135"/>
      <c r="Z4" s="133" t="s">
        <v>29</v>
      </c>
      <c r="AA4" s="139"/>
      <c r="AB4" s="137"/>
    </row>
    <row r="5" spans="1:28" ht="18.600000000000001" thickBot="1" x14ac:dyDescent="0.5">
      <c r="A5" s="101"/>
      <c r="B5" s="131"/>
      <c r="C5" s="132"/>
      <c r="D5" s="134"/>
      <c r="E5" s="136"/>
      <c r="F5" s="134"/>
      <c r="G5" s="136"/>
      <c r="H5" s="134"/>
      <c r="I5" s="136"/>
      <c r="J5" s="134"/>
      <c r="K5" s="136"/>
      <c r="L5" s="134"/>
      <c r="M5" s="136"/>
      <c r="N5" s="134"/>
      <c r="O5" s="136"/>
      <c r="P5" s="134"/>
      <c r="Q5" s="136"/>
      <c r="R5" s="134"/>
      <c r="S5" s="136"/>
      <c r="T5" s="134"/>
      <c r="U5" s="136"/>
      <c r="V5" s="134"/>
      <c r="W5" s="136"/>
      <c r="X5" s="134"/>
      <c r="Y5" s="136"/>
      <c r="Z5" s="134"/>
      <c r="AA5" s="140"/>
      <c r="AB5" s="138"/>
    </row>
    <row r="6" spans="1:28" x14ac:dyDescent="0.45">
      <c r="A6" s="101"/>
      <c r="B6" s="12" t="s">
        <v>30</v>
      </c>
      <c r="C6" s="13" t="s">
        <v>13</v>
      </c>
      <c r="D6" s="102" t="s">
        <v>31</v>
      </c>
      <c r="E6" s="104"/>
      <c r="F6" s="102" t="s">
        <v>31</v>
      </c>
      <c r="G6" s="104"/>
      <c r="H6" s="102" t="s">
        <v>31</v>
      </c>
      <c r="I6" s="104"/>
      <c r="J6" s="102" t="s">
        <v>31</v>
      </c>
      <c r="K6" s="104"/>
      <c r="L6" s="102" t="s">
        <v>31</v>
      </c>
      <c r="M6" s="104"/>
      <c r="N6" s="102" t="s">
        <v>31</v>
      </c>
      <c r="O6" s="104"/>
      <c r="P6" s="102" t="s">
        <v>31</v>
      </c>
      <c r="Q6" s="104"/>
      <c r="R6" s="102" t="s">
        <v>31</v>
      </c>
      <c r="S6" s="104"/>
      <c r="T6" s="102" t="s">
        <v>31</v>
      </c>
      <c r="U6" s="104"/>
      <c r="V6" s="102" t="s">
        <v>31</v>
      </c>
      <c r="W6" s="104"/>
      <c r="X6" s="102" t="s">
        <v>31</v>
      </c>
      <c r="Y6" s="104"/>
      <c r="Z6" s="102" t="s">
        <v>31</v>
      </c>
      <c r="AA6" s="104"/>
      <c r="AB6" s="28"/>
    </row>
    <row r="7" spans="1:28" x14ac:dyDescent="0.45">
      <c r="A7" s="29">
        <v>1</v>
      </c>
      <c r="B7" s="1"/>
      <c r="C7" s="2"/>
      <c r="D7" s="141"/>
      <c r="E7" s="142"/>
      <c r="F7" s="141"/>
      <c r="G7" s="142"/>
      <c r="H7" s="141"/>
      <c r="I7" s="142"/>
      <c r="J7" s="141"/>
      <c r="K7" s="142"/>
      <c r="L7" s="141"/>
      <c r="M7" s="142"/>
      <c r="N7" s="141"/>
      <c r="O7" s="142"/>
      <c r="P7" s="141"/>
      <c r="Q7" s="142"/>
      <c r="R7" s="141"/>
      <c r="S7" s="142"/>
      <c r="T7" s="141"/>
      <c r="U7" s="142"/>
      <c r="V7" s="141"/>
      <c r="W7" s="142"/>
      <c r="X7" s="141"/>
      <c r="Y7" s="142"/>
      <c r="Z7" s="141"/>
      <c r="AA7" s="142"/>
      <c r="AB7" s="30"/>
    </row>
    <row r="8" spans="1:28" x14ac:dyDescent="0.45">
      <c r="A8" s="29">
        <v>2</v>
      </c>
      <c r="B8" s="1"/>
      <c r="C8" s="2"/>
      <c r="D8" s="141"/>
      <c r="E8" s="142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2"/>
      <c r="R8" s="141"/>
      <c r="S8" s="142"/>
      <c r="T8" s="141"/>
      <c r="U8" s="142"/>
      <c r="V8" s="141"/>
      <c r="W8" s="142"/>
      <c r="X8" s="141"/>
      <c r="Y8" s="142"/>
      <c r="Z8" s="141"/>
      <c r="AA8" s="142"/>
      <c r="AB8" s="30"/>
    </row>
    <row r="9" spans="1:28" x14ac:dyDescent="0.45">
      <c r="A9" s="29">
        <v>3</v>
      </c>
      <c r="B9" s="1"/>
      <c r="C9" s="2"/>
      <c r="D9" s="141"/>
      <c r="E9" s="142"/>
      <c r="F9" s="141"/>
      <c r="G9" s="142"/>
      <c r="H9" s="141"/>
      <c r="I9" s="142"/>
      <c r="J9" s="141"/>
      <c r="K9" s="142"/>
      <c r="L9" s="141"/>
      <c r="M9" s="142"/>
      <c r="N9" s="141"/>
      <c r="O9" s="142"/>
      <c r="P9" s="141"/>
      <c r="Q9" s="142"/>
      <c r="R9" s="141"/>
      <c r="S9" s="142"/>
      <c r="T9" s="141"/>
      <c r="U9" s="142"/>
      <c r="V9" s="141"/>
      <c r="W9" s="142"/>
      <c r="X9" s="141"/>
      <c r="Y9" s="142"/>
      <c r="Z9" s="141"/>
      <c r="AA9" s="142"/>
      <c r="AB9" s="30"/>
    </row>
    <row r="10" spans="1:28" x14ac:dyDescent="0.45">
      <c r="A10" s="29">
        <v>4</v>
      </c>
      <c r="B10" s="1"/>
      <c r="C10" s="2"/>
      <c r="D10" s="141"/>
      <c r="E10" s="142"/>
      <c r="F10" s="141"/>
      <c r="G10" s="142"/>
      <c r="H10" s="141"/>
      <c r="I10" s="142"/>
      <c r="J10" s="141"/>
      <c r="K10" s="142"/>
      <c r="L10" s="141"/>
      <c r="M10" s="142"/>
      <c r="N10" s="141"/>
      <c r="O10" s="142"/>
      <c r="P10" s="141"/>
      <c r="Q10" s="142"/>
      <c r="R10" s="141"/>
      <c r="S10" s="142"/>
      <c r="T10" s="141"/>
      <c r="U10" s="142"/>
      <c r="V10" s="141"/>
      <c r="W10" s="142"/>
      <c r="X10" s="141"/>
      <c r="Y10" s="142"/>
      <c r="Z10" s="141"/>
      <c r="AA10" s="142"/>
      <c r="AB10" s="30"/>
    </row>
    <row r="11" spans="1:28" x14ac:dyDescent="0.45">
      <c r="A11" s="29">
        <v>5</v>
      </c>
      <c r="B11" s="1"/>
      <c r="C11" s="2"/>
      <c r="D11" s="141"/>
      <c r="E11" s="142"/>
      <c r="F11" s="141"/>
      <c r="G11" s="142"/>
      <c r="H11" s="141"/>
      <c r="I11" s="142"/>
      <c r="J11" s="141"/>
      <c r="K11" s="142"/>
      <c r="L11" s="141"/>
      <c r="M11" s="142"/>
      <c r="N11" s="141"/>
      <c r="O11" s="142"/>
      <c r="P11" s="141"/>
      <c r="Q11" s="142"/>
      <c r="R11" s="141"/>
      <c r="S11" s="142"/>
      <c r="T11" s="141"/>
      <c r="U11" s="142"/>
      <c r="V11" s="141"/>
      <c r="W11" s="142"/>
      <c r="X11" s="141"/>
      <c r="Y11" s="142"/>
      <c r="Z11" s="141"/>
      <c r="AA11" s="142"/>
      <c r="AB11" s="30"/>
    </row>
    <row r="12" spans="1:28" x14ac:dyDescent="0.45">
      <c r="A12" s="29">
        <v>6</v>
      </c>
      <c r="B12" s="1"/>
      <c r="C12" s="2"/>
      <c r="D12" s="141"/>
      <c r="E12" s="142"/>
      <c r="F12" s="141"/>
      <c r="G12" s="142"/>
      <c r="H12" s="141"/>
      <c r="I12" s="142"/>
      <c r="J12" s="141"/>
      <c r="K12" s="142"/>
      <c r="L12" s="141"/>
      <c r="M12" s="142"/>
      <c r="N12" s="141"/>
      <c r="O12" s="142"/>
      <c r="P12" s="141"/>
      <c r="Q12" s="142"/>
      <c r="R12" s="141"/>
      <c r="S12" s="142"/>
      <c r="T12" s="141"/>
      <c r="U12" s="142"/>
      <c r="V12" s="141"/>
      <c r="W12" s="142"/>
      <c r="X12" s="141"/>
      <c r="Y12" s="142"/>
      <c r="Z12" s="141"/>
      <c r="AA12" s="142"/>
      <c r="AB12" s="30"/>
    </row>
    <row r="13" spans="1:28" x14ac:dyDescent="0.45">
      <c r="A13" s="29">
        <v>7</v>
      </c>
      <c r="B13" s="1"/>
      <c r="C13" s="2"/>
      <c r="D13" s="141"/>
      <c r="E13" s="142"/>
      <c r="F13" s="141"/>
      <c r="G13" s="142"/>
      <c r="H13" s="141"/>
      <c r="I13" s="142"/>
      <c r="J13" s="141"/>
      <c r="K13" s="142"/>
      <c r="L13" s="141"/>
      <c r="M13" s="142"/>
      <c r="N13" s="141"/>
      <c r="O13" s="142"/>
      <c r="P13" s="141"/>
      <c r="Q13" s="142"/>
      <c r="R13" s="141"/>
      <c r="S13" s="142"/>
      <c r="T13" s="141"/>
      <c r="U13" s="142"/>
      <c r="V13" s="141"/>
      <c r="W13" s="142"/>
      <c r="X13" s="141"/>
      <c r="Y13" s="142"/>
      <c r="Z13" s="141"/>
      <c r="AA13" s="142"/>
      <c r="AB13" s="30"/>
    </row>
    <row r="14" spans="1:28" x14ac:dyDescent="0.45">
      <c r="A14" s="29">
        <v>8</v>
      </c>
      <c r="B14" s="1"/>
      <c r="C14" s="2"/>
      <c r="D14" s="141"/>
      <c r="E14" s="142"/>
      <c r="F14" s="141"/>
      <c r="G14" s="142"/>
      <c r="H14" s="141"/>
      <c r="I14" s="142"/>
      <c r="J14" s="141"/>
      <c r="K14" s="142"/>
      <c r="L14" s="141"/>
      <c r="M14" s="142"/>
      <c r="N14" s="141"/>
      <c r="O14" s="142"/>
      <c r="P14" s="141"/>
      <c r="Q14" s="142"/>
      <c r="R14" s="141"/>
      <c r="S14" s="142"/>
      <c r="T14" s="141"/>
      <c r="U14" s="142"/>
      <c r="V14" s="141"/>
      <c r="W14" s="142"/>
      <c r="X14" s="141"/>
      <c r="Y14" s="142"/>
      <c r="Z14" s="141"/>
      <c r="AA14" s="142"/>
      <c r="AB14" s="30"/>
    </row>
    <row r="15" spans="1:28" x14ac:dyDescent="0.45">
      <c r="A15" s="29">
        <v>9</v>
      </c>
      <c r="B15" s="1"/>
      <c r="C15" s="2"/>
      <c r="D15" s="141"/>
      <c r="E15" s="142"/>
      <c r="F15" s="141"/>
      <c r="G15" s="142"/>
      <c r="H15" s="141"/>
      <c r="I15" s="142"/>
      <c r="J15" s="141"/>
      <c r="K15" s="142"/>
      <c r="L15" s="141"/>
      <c r="M15" s="142"/>
      <c r="N15" s="141"/>
      <c r="O15" s="142"/>
      <c r="P15" s="141"/>
      <c r="Q15" s="142"/>
      <c r="R15" s="141"/>
      <c r="S15" s="142"/>
      <c r="T15" s="141"/>
      <c r="U15" s="142"/>
      <c r="V15" s="141"/>
      <c r="W15" s="142"/>
      <c r="X15" s="141"/>
      <c r="Y15" s="142"/>
      <c r="Z15" s="141"/>
      <c r="AA15" s="142"/>
      <c r="AB15" s="30"/>
    </row>
    <row r="16" spans="1:28" x14ac:dyDescent="0.45">
      <c r="A16" s="29">
        <v>10</v>
      </c>
      <c r="B16" s="1"/>
      <c r="C16" s="2"/>
      <c r="D16" s="141"/>
      <c r="E16" s="142"/>
      <c r="F16" s="141"/>
      <c r="G16" s="142"/>
      <c r="H16" s="141"/>
      <c r="I16" s="142"/>
      <c r="J16" s="141"/>
      <c r="K16" s="142"/>
      <c r="L16" s="141"/>
      <c r="M16" s="142"/>
      <c r="N16" s="141"/>
      <c r="O16" s="142"/>
      <c r="P16" s="141"/>
      <c r="Q16" s="142"/>
      <c r="R16" s="141"/>
      <c r="S16" s="142"/>
      <c r="T16" s="141"/>
      <c r="U16" s="142"/>
      <c r="V16" s="141"/>
      <c r="W16" s="142"/>
      <c r="X16" s="141"/>
      <c r="Y16" s="142"/>
      <c r="Z16" s="141"/>
      <c r="AA16" s="142"/>
      <c r="AB16" s="30"/>
    </row>
    <row r="17" spans="1:28" x14ac:dyDescent="0.45">
      <c r="A17" s="29">
        <v>11</v>
      </c>
      <c r="B17" s="1"/>
      <c r="C17" s="2"/>
      <c r="D17" s="141"/>
      <c r="E17" s="142"/>
      <c r="F17" s="141"/>
      <c r="G17" s="142"/>
      <c r="H17" s="141"/>
      <c r="I17" s="142"/>
      <c r="J17" s="141"/>
      <c r="K17" s="142"/>
      <c r="L17" s="141"/>
      <c r="M17" s="142"/>
      <c r="N17" s="141"/>
      <c r="O17" s="142"/>
      <c r="P17" s="141"/>
      <c r="Q17" s="142"/>
      <c r="R17" s="141"/>
      <c r="S17" s="142"/>
      <c r="T17" s="141"/>
      <c r="U17" s="142"/>
      <c r="V17" s="141"/>
      <c r="W17" s="142"/>
      <c r="X17" s="141"/>
      <c r="Y17" s="142"/>
      <c r="Z17" s="141"/>
      <c r="AA17" s="142"/>
      <c r="AB17" s="30"/>
    </row>
    <row r="18" spans="1:28" x14ac:dyDescent="0.45">
      <c r="A18" s="29">
        <v>12</v>
      </c>
      <c r="B18" s="1"/>
      <c r="C18" s="2"/>
      <c r="D18" s="141"/>
      <c r="E18" s="142"/>
      <c r="F18" s="141"/>
      <c r="G18" s="142"/>
      <c r="H18" s="141"/>
      <c r="I18" s="142"/>
      <c r="J18" s="141"/>
      <c r="K18" s="142"/>
      <c r="L18" s="141"/>
      <c r="M18" s="142"/>
      <c r="N18" s="141"/>
      <c r="O18" s="142"/>
      <c r="P18" s="141"/>
      <c r="Q18" s="142"/>
      <c r="R18" s="141"/>
      <c r="S18" s="142"/>
      <c r="T18" s="141"/>
      <c r="U18" s="142"/>
      <c r="V18" s="141"/>
      <c r="W18" s="142"/>
      <c r="X18" s="141"/>
      <c r="Y18" s="142"/>
      <c r="Z18" s="141"/>
      <c r="AA18" s="142"/>
      <c r="AB18" s="30"/>
    </row>
    <row r="19" spans="1:28" x14ac:dyDescent="0.45">
      <c r="A19" s="29">
        <v>13</v>
      </c>
      <c r="B19" s="1"/>
      <c r="C19" s="2"/>
      <c r="D19" s="141"/>
      <c r="E19" s="142"/>
      <c r="F19" s="141"/>
      <c r="G19" s="142"/>
      <c r="H19" s="141"/>
      <c r="I19" s="142"/>
      <c r="J19" s="141"/>
      <c r="K19" s="142"/>
      <c r="L19" s="141"/>
      <c r="M19" s="142"/>
      <c r="N19" s="141"/>
      <c r="O19" s="142"/>
      <c r="P19" s="141"/>
      <c r="Q19" s="142"/>
      <c r="R19" s="141"/>
      <c r="S19" s="142"/>
      <c r="T19" s="141"/>
      <c r="U19" s="142"/>
      <c r="V19" s="141"/>
      <c r="W19" s="142"/>
      <c r="X19" s="141"/>
      <c r="Y19" s="142"/>
      <c r="Z19" s="141"/>
      <c r="AA19" s="142"/>
      <c r="AB19" s="30"/>
    </row>
    <row r="20" spans="1:28" x14ac:dyDescent="0.45">
      <c r="A20" s="29">
        <v>14</v>
      </c>
      <c r="B20" s="1"/>
      <c r="C20" s="2"/>
      <c r="D20" s="141"/>
      <c r="E20" s="142"/>
      <c r="F20" s="141"/>
      <c r="G20" s="142"/>
      <c r="H20" s="141"/>
      <c r="I20" s="142"/>
      <c r="J20" s="141"/>
      <c r="K20" s="142"/>
      <c r="L20" s="141"/>
      <c r="M20" s="142"/>
      <c r="N20" s="141"/>
      <c r="O20" s="142"/>
      <c r="P20" s="141"/>
      <c r="Q20" s="142"/>
      <c r="R20" s="141"/>
      <c r="S20" s="142"/>
      <c r="T20" s="141"/>
      <c r="U20" s="142"/>
      <c r="V20" s="141"/>
      <c r="W20" s="142"/>
      <c r="X20" s="141"/>
      <c r="Y20" s="142"/>
      <c r="Z20" s="141"/>
      <c r="AA20" s="142"/>
      <c r="AB20" s="30"/>
    </row>
    <row r="21" spans="1:28" x14ac:dyDescent="0.45">
      <c r="A21" s="29">
        <v>15</v>
      </c>
      <c r="B21" s="1"/>
      <c r="C21" s="2"/>
      <c r="D21" s="141"/>
      <c r="E21" s="142"/>
      <c r="F21" s="141"/>
      <c r="G21" s="142"/>
      <c r="H21" s="141"/>
      <c r="I21" s="142"/>
      <c r="J21" s="141"/>
      <c r="K21" s="142"/>
      <c r="L21" s="141"/>
      <c r="M21" s="142"/>
      <c r="N21" s="141"/>
      <c r="O21" s="142"/>
      <c r="P21" s="141"/>
      <c r="Q21" s="142"/>
      <c r="R21" s="141"/>
      <c r="S21" s="142"/>
      <c r="T21" s="141"/>
      <c r="U21" s="142"/>
      <c r="V21" s="141"/>
      <c r="W21" s="142"/>
      <c r="X21" s="141"/>
      <c r="Y21" s="142"/>
      <c r="Z21" s="141"/>
      <c r="AA21" s="142"/>
      <c r="AB21" s="30"/>
    </row>
    <row r="22" spans="1:28" x14ac:dyDescent="0.45">
      <c r="A22" s="29">
        <v>16</v>
      </c>
      <c r="B22" s="1"/>
      <c r="C22" s="2"/>
      <c r="D22" s="141"/>
      <c r="E22" s="142"/>
      <c r="F22" s="141"/>
      <c r="G22" s="142"/>
      <c r="H22" s="141"/>
      <c r="I22" s="142"/>
      <c r="J22" s="141"/>
      <c r="K22" s="142"/>
      <c r="L22" s="141"/>
      <c r="M22" s="142"/>
      <c r="N22" s="141"/>
      <c r="O22" s="142"/>
      <c r="P22" s="141"/>
      <c r="Q22" s="142"/>
      <c r="R22" s="141"/>
      <c r="S22" s="142"/>
      <c r="T22" s="141"/>
      <c r="U22" s="142"/>
      <c r="V22" s="141"/>
      <c r="W22" s="142"/>
      <c r="X22" s="141"/>
      <c r="Y22" s="142"/>
      <c r="Z22" s="141"/>
      <c r="AA22" s="142"/>
      <c r="AB22" s="30"/>
    </row>
    <row r="23" spans="1:28" x14ac:dyDescent="0.45">
      <c r="A23" s="29">
        <v>17</v>
      </c>
      <c r="B23" s="1"/>
      <c r="C23" s="2"/>
      <c r="D23" s="141"/>
      <c r="E23" s="142"/>
      <c r="F23" s="141"/>
      <c r="G23" s="142"/>
      <c r="H23" s="141"/>
      <c r="I23" s="142"/>
      <c r="J23" s="141"/>
      <c r="K23" s="142"/>
      <c r="L23" s="141"/>
      <c r="M23" s="142"/>
      <c r="N23" s="141"/>
      <c r="O23" s="142"/>
      <c r="P23" s="141"/>
      <c r="Q23" s="142"/>
      <c r="R23" s="141"/>
      <c r="S23" s="142"/>
      <c r="T23" s="141"/>
      <c r="U23" s="142"/>
      <c r="V23" s="141"/>
      <c r="W23" s="142"/>
      <c r="X23" s="141"/>
      <c r="Y23" s="142"/>
      <c r="Z23" s="141"/>
      <c r="AA23" s="142"/>
      <c r="AB23" s="30"/>
    </row>
    <row r="24" spans="1:28" x14ac:dyDescent="0.45">
      <c r="A24" s="29">
        <v>18</v>
      </c>
      <c r="B24" s="1"/>
      <c r="C24" s="2"/>
      <c r="D24" s="141"/>
      <c r="E24" s="142"/>
      <c r="F24" s="141"/>
      <c r="G24" s="142"/>
      <c r="H24" s="141"/>
      <c r="I24" s="142"/>
      <c r="J24" s="141"/>
      <c r="K24" s="142"/>
      <c r="L24" s="141"/>
      <c r="M24" s="142"/>
      <c r="N24" s="141"/>
      <c r="O24" s="142"/>
      <c r="P24" s="141"/>
      <c r="Q24" s="142"/>
      <c r="R24" s="141"/>
      <c r="S24" s="142"/>
      <c r="T24" s="141"/>
      <c r="U24" s="142"/>
      <c r="V24" s="141"/>
      <c r="W24" s="142"/>
      <c r="X24" s="141"/>
      <c r="Y24" s="142"/>
      <c r="Z24" s="141"/>
      <c r="AA24" s="142"/>
      <c r="AB24" s="30"/>
    </row>
    <row r="25" spans="1:28" x14ac:dyDescent="0.45">
      <c r="A25" s="29">
        <v>19</v>
      </c>
      <c r="B25" s="1"/>
      <c r="C25" s="2"/>
      <c r="D25" s="141"/>
      <c r="E25" s="142"/>
      <c r="F25" s="141"/>
      <c r="G25" s="142"/>
      <c r="H25" s="141"/>
      <c r="I25" s="142"/>
      <c r="J25" s="141"/>
      <c r="K25" s="142"/>
      <c r="L25" s="141"/>
      <c r="M25" s="142"/>
      <c r="N25" s="141"/>
      <c r="O25" s="142"/>
      <c r="P25" s="141"/>
      <c r="Q25" s="142"/>
      <c r="R25" s="141"/>
      <c r="S25" s="142"/>
      <c r="T25" s="141"/>
      <c r="U25" s="142"/>
      <c r="V25" s="141"/>
      <c r="W25" s="142"/>
      <c r="X25" s="141"/>
      <c r="Y25" s="142"/>
      <c r="Z25" s="141"/>
      <c r="AA25" s="142"/>
      <c r="AB25" s="30"/>
    </row>
    <row r="26" spans="1:28" x14ac:dyDescent="0.45">
      <c r="A26" s="29">
        <v>20</v>
      </c>
      <c r="B26" s="1"/>
      <c r="C26" s="2"/>
      <c r="D26" s="141"/>
      <c r="E26" s="142"/>
      <c r="F26" s="141"/>
      <c r="G26" s="142"/>
      <c r="H26" s="141"/>
      <c r="I26" s="142"/>
      <c r="J26" s="141"/>
      <c r="K26" s="142"/>
      <c r="L26" s="141"/>
      <c r="M26" s="142"/>
      <c r="N26" s="141"/>
      <c r="O26" s="142"/>
      <c r="P26" s="141"/>
      <c r="Q26" s="142"/>
      <c r="R26" s="141"/>
      <c r="S26" s="142"/>
      <c r="T26" s="141"/>
      <c r="U26" s="142"/>
      <c r="V26" s="141"/>
      <c r="W26" s="142"/>
      <c r="X26" s="141"/>
      <c r="Y26" s="142"/>
      <c r="Z26" s="141"/>
      <c r="AA26" s="142"/>
      <c r="AB26" s="30"/>
    </row>
    <row r="27" spans="1:28" x14ac:dyDescent="0.45">
      <c r="A27" s="29">
        <v>21</v>
      </c>
      <c r="B27" s="1"/>
      <c r="C27" s="2"/>
      <c r="D27" s="141"/>
      <c r="E27" s="142"/>
      <c r="F27" s="141"/>
      <c r="G27" s="142"/>
      <c r="H27" s="141"/>
      <c r="I27" s="142"/>
      <c r="J27" s="141"/>
      <c r="K27" s="142"/>
      <c r="L27" s="141"/>
      <c r="M27" s="142"/>
      <c r="N27" s="141"/>
      <c r="O27" s="142"/>
      <c r="P27" s="141"/>
      <c r="Q27" s="142"/>
      <c r="R27" s="141"/>
      <c r="S27" s="142"/>
      <c r="T27" s="141"/>
      <c r="U27" s="142"/>
      <c r="V27" s="141"/>
      <c r="W27" s="142"/>
      <c r="X27" s="141"/>
      <c r="Y27" s="142"/>
      <c r="Z27" s="141"/>
      <c r="AA27" s="142"/>
      <c r="AB27" s="30"/>
    </row>
    <row r="28" spans="1:28" x14ac:dyDescent="0.45">
      <c r="A28" s="29">
        <v>22</v>
      </c>
      <c r="B28" s="1"/>
      <c r="C28" s="2"/>
      <c r="D28" s="141"/>
      <c r="E28" s="142"/>
      <c r="F28" s="141"/>
      <c r="G28" s="142"/>
      <c r="H28" s="141"/>
      <c r="I28" s="142"/>
      <c r="J28" s="141"/>
      <c r="K28" s="142"/>
      <c r="L28" s="141"/>
      <c r="M28" s="142"/>
      <c r="N28" s="141"/>
      <c r="O28" s="142"/>
      <c r="P28" s="141"/>
      <c r="Q28" s="142"/>
      <c r="R28" s="141"/>
      <c r="S28" s="142"/>
      <c r="T28" s="141"/>
      <c r="U28" s="142"/>
      <c r="V28" s="141"/>
      <c r="W28" s="142"/>
      <c r="X28" s="141"/>
      <c r="Y28" s="142"/>
      <c r="Z28" s="141"/>
      <c r="AA28" s="142"/>
      <c r="AB28" s="30"/>
    </row>
    <row r="29" spans="1:28" x14ac:dyDescent="0.45">
      <c r="A29" s="29">
        <v>23</v>
      </c>
      <c r="B29" s="1"/>
      <c r="C29" s="2"/>
      <c r="D29" s="141"/>
      <c r="E29" s="142"/>
      <c r="F29" s="141"/>
      <c r="G29" s="142"/>
      <c r="H29" s="141"/>
      <c r="I29" s="142"/>
      <c r="J29" s="141"/>
      <c r="K29" s="142"/>
      <c r="L29" s="141"/>
      <c r="M29" s="142"/>
      <c r="N29" s="141"/>
      <c r="O29" s="142"/>
      <c r="P29" s="141"/>
      <c r="Q29" s="142"/>
      <c r="R29" s="141"/>
      <c r="S29" s="142"/>
      <c r="T29" s="141"/>
      <c r="U29" s="142"/>
      <c r="V29" s="141"/>
      <c r="W29" s="142"/>
      <c r="X29" s="141"/>
      <c r="Y29" s="142"/>
      <c r="Z29" s="141"/>
      <c r="AA29" s="142"/>
      <c r="AB29" s="30"/>
    </row>
    <row r="30" spans="1:28" x14ac:dyDescent="0.45">
      <c r="A30" s="29">
        <v>24</v>
      </c>
      <c r="B30" s="1"/>
      <c r="C30" s="2"/>
      <c r="D30" s="141"/>
      <c r="E30" s="142"/>
      <c r="F30" s="141"/>
      <c r="G30" s="142"/>
      <c r="H30" s="141"/>
      <c r="I30" s="142"/>
      <c r="J30" s="141"/>
      <c r="K30" s="142"/>
      <c r="L30" s="141"/>
      <c r="M30" s="142"/>
      <c r="N30" s="141"/>
      <c r="O30" s="142"/>
      <c r="P30" s="141"/>
      <c r="Q30" s="142"/>
      <c r="R30" s="141"/>
      <c r="S30" s="142"/>
      <c r="T30" s="141"/>
      <c r="U30" s="142"/>
      <c r="V30" s="141"/>
      <c r="W30" s="142"/>
      <c r="X30" s="141"/>
      <c r="Y30" s="142"/>
      <c r="Z30" s="141"/>
      <c r="AA30" s="142"/>
      <c r="AB30" s="30"/>
    </row>
    <row r="31" spans="1:28" x14ac:dyDescent="0.45">
      <c r="A31" s="29">
        <v>25</v>
      </c>
      <c r="B31" s="1"/>
      <c r="C31" s="2"/>
      <c r="D31" s="141"/>
      <c r="E31" s="142"/>
      <c r="F31" s="141"/>
      <c r="G31" s="142"/>
      <c r="H31" s="141"/>
      <c r="I31" s="142"/>
      <c r="J31" s="141"/>
      <c r="K31" s="142"/>
      <c r="L31" s="141"/>
      <c r="M31" s="142"/>
      <c r="N31" s="141"/>
      <c r="O31" s="142"/>
      <c r="P31" s="141"/>
      <c r="Q31" s="142"/>
      <c r="R31" s="141"/>
      <c r="S31" s="142"/>
      <c r="T31" s="141"/>
      <c r="U31" s="142"/>
      <c r="V31" s="141"/>
      <c r="W31" s="142"/>
      <c r="X31" s="141"/>
      <c r="Y31" s="142"/>
      <c r="Z31" s="141"/>
      <c r="AA31" s="142"/>
      <c r="AB31" s="30"/>
    </row>
    <row r="32" spans="1:28" x14ac:dyDescent="0.45">
      <c r="A32" s="29">
        <v>26</v>
      </c>
      <c r="B32" s="1"/>
      <c r="C32" s="2"/>
      <c r="D32" s="141"/>
      <c r="E32" s="142"/>
      <c r="F32" s="141"/>
      <c r="G32" s="142"/>
      <c r="H32" s="141"/>
      <c r="I32" s="142"/>
      <c r="J32" s="141"/>
      <c r="K32" s="142"/>
      <c r="L32" s="141"/>
      <c r="M32" s="142"/>
      <c r="N32" s="141"/>
      <c r="O32" s="142"/>
      <c r="P32" s="141"/>
      <c r="Q32" s="142"/>
      <c r="R32" s="141"/>
      <c r="S32" s="142"/>
      <c r="T32" s="141"/>
      <c r="U32" s="142"/>
      <c r="V32" s="141"/>
      <c r="W32" s="142"/>
      <c r="X32" s="141"/>
      <c r="Y32" s="142"/>
      <c r="Z32" s="141"/>
      <c r="AA32" s="142"/>
      <c r="AB32" s="30"/>
    </row>
    <row r="33" spans="1:28" x14ac:dyDescent="0.45">
      <c r="A33" s="29">
        <v>27</v>
      </c>
      <c r="B33" s="1"/>
      <c r="C33" s="2"/>
      <c r="D33" s="141"/>
      <c r="E33" s="142"/>
      <c r="F33" s="141"/>
      <c r="G33" s="142"/>
      <c r="H33" s="141"/>
      <c r="I33" s="142"/>
      <c r="J33" s="141"/>
      <c r="K33" s="142"/>
      <c r="L33" s="141"/>
      <c r="M33" s="142"/>
      <c r="N33" s="141"/>
      <c r="O33" s="142"/>
      <c r="P33" s="141"/>
      <c r="Q33" s="142"/>
      <c r="R33" s="141"/>
      <c r="S33" s="142"/>
      <c r="T33" s="141"/>
      <c r="U33" s="142"/>
      <c r="V33" s="141"/>
      <c r="W33" s="142"/>
      <c r="X33" s="141"/>
      <c r="Y33" s="142"/>
      <c r="Z33" s="141"/>
      <c r="AA33" s="142"/>
      <c r="AB33" s="30"/>
    </row>
    <row r="34" spans="1:28" x14ac:dyDescent="0.45">
      <c r="A34" s="29">
        <v>28</v>
      </c>
      <c r="B34" s="1"/>
      <c r="C34" s="2"/>
      <c r="D34" s="141"/>
      <c r="E34" s="142"/>
      <c r="F34" s="141"/>
      <c r="G34" s="142"/>
      <c r="H34" s="141"/>
      <c r="I34" s="142"/>
      <c r="J34" s="141"/>
      <c r="K34" s="142"/>
      <c r="L34" s="141"/>
      <c r="M34" s="142"/>
      <c r="N34" s="141"/>
      <c r="O34" s="142"/>
      <c r="P34" s="141"/>
      <c r="Q34" s="142"/>
      <c r="R34" s="141"/>
      <c r="S34" s="142"/>
      <c r="T34" s="141"/>
      <c r="U34" s="142"/>
      <c r="V34" s="141"/>
      <c r="W34" s="142"/>
      <c r="X34" s="141"/>
      <c r="Y34" s="142"/>
      <c r="Z34" s="141"/>
      <c r="AA34" s="142"/>
      <c r="AB34" s="30"/>
    </row>
    <row r="35" spans="1:28" x14ac:dyDescent="0.45">
      <c r="A35" s="29">
        <v>29</v>
      </c>
      <c r="B35" s="1"/>
      <c r="C35" s="2"/>
      <c r="D35" s="141"/>
      <c r="E35" s="142"/>
      <c r="F35" s="141"/>
      <c r="G35" s="142"/>
      <c r="H35" s="141"/>
      <c r="I35" s="142"/>
      <c r="J35" s="141"/>
      <c r="K35" s="142"/>
      <c r="L35" s="141"/>
      <c r="M35" s="142"/>
      <c r="N35" s="141"/>
      <c r="O35" s="142"/>
      <c r="P35" s="141"/>
      <c r="Q35" s="142"/>
      <c r="R35" s="141"/>
      <c r="S35" s="142"/>
      <c r="T35" s="141"/>
      <c r="U35" s="142"/>
      <c r="V35" s="141"/>
      <c r="W35" s="142"/>
      <c r="X35" s="141"/>
      <c r="Y35" s="142"/>
      <c r="Z35" s="141"/>
      <c r="AA35" s="142"/>
      <c r="AB35" s="30"/>
    </row>
    <row r="36" spans="1:28" x14ac:dyDescent="0.45">
      <c r="A36" s="29">
        <v>30</v>
      </c>
      <c r="B36" s="1"/>
      <c r="C36" s="2"/>
      <c r="D36" s="141"/>
      <c r="E36" s="142"/>
      <c r="F36" s="141"/>
      <c r="G36" s="142"/>
      <c r="H36" s="141"/>
      <c r="I36" s="142"/>
      <c r="J36" s="141"/>
      <c r="K36" s="142"/>
      <c r="L36" s="141"/>
      <c r="M36" s="142"/>
      <c r="N36" s="141"/>
      <c r="O36" s="142"/>
      <c r="P36" s="141"/>
      <c r="Q36" s="142"/>
      <c r="R36" s="141"/>
      <c r="S36" s="142"/>
      <c r="T36" s="141"/>
      <c r="U36" s="142"/>
      <c r="V36" s="141"/>
      <c r="W36" s="142"/>
      <c r="X36" s="141"/>
      <c r="Y36" s="142"/>
      <c r="Z36" s="141"/>
      <c r="AA36" s="142"/>
      <c r="AB36" s="30"/>
    </row>
    <row r="37" spans="1:28" x14ac:dyDescent="0.45">
      <c r="A37" s="29">
        <v>31</v>
      </c>
      <c r="B37" s="1"/>
      <c r="C37" s="2"/>
      <c r="D37" s="141"/>
      <c r="E37" s="142"/>
      <c r="F37" s="141"/>
      <c r="G37" s="142"/>
      <c r="H37" s="141"/>
      <c r="I37" s="142"/>
      <c r="J37" s="141"/>
      <c r="K37" s="142"/>
      <c r="L37" s="141"/>
      <c r="M37" s="142"/>
      <c r="N37" s="141"/>
      <c r="O37" s="142"/>
      <c r="P37" s="141"/>
      <c r="Q37" s="142"/>
      <c r="R37" s="141"/>
      <c r="S37" s="142"/>
      <c r="T37" s="141"/>
      <c r="U37" s="142"/>
      <c r="V37" s="141"/>
      <c r="W37" s="142"/>
      <c r="X37" s="141"/>
      <c r="Y37" s="142"/>
      <c r="Z37" s="141"/>
      <c r="AA37" s="142"/>
      <c r="AB37" s="30"/>
    </row>
    <row r="38" spans="1:28" x14ac:dyDescent="0.45">
      <c r="A38" s="29">
        <v>32</v>
      </c>
      <c r="B38" s="1"/>
      <c r="C38" s="2"/>
      <c r="D38" s="141"/>
      <c r="E38" s="142"/>
      <c r="F38" s="141"/>
      <c r="G38" s="142"/>
      <c r="H38" s="141"/>
      <c r="I38" s="142"/>
      <c r="J38" s="141"/>
      <c r="K38" s="142"/>
      <c r="L38" s="141"/>
      <c r="M38" s="142"/>
      <c r="N38" s="141"/>
      <c r="O38" s="142"/>
      <c r="P38" s="141"/>
      <c r="Q38" s="142"/>
      <c r="R38" s="141"/>
      <c r="S38" s="142"/>
      <c r="T38" s="141"/>
      <c r="U38" s="142"/>
      <c r="V38" s="141"/>
      <c r="W38" s="142"/>
      <c r="X38" s="141"/>
      <c r="Y38" s="142"/>
      <c r="Z38" s="141"/>
      <c r="AA38" s="142"/>
      <c r="AB38" s="30"/>
    </row>
    <row r="39" spans="1:28" x14ac:dyDescent="0.45">
      <c r="A39" s="29">
        <v>33</v>
      </c>
      <c r="B39" s="1"/>
      <c r="C39" s="2"/>
      <c r="D39" s="141"/>
      <c r="E39" s="142"/>
      <c r="F39" s="141"/>
      <c r="G39" s="142"/>
      <c r="H39" s="141"/>
      <c r="I39" s="142"/>
      <c r="J39" s="141"/>
      <c r="K39" s="142"/>
      <c r="L39" s="141"/>
      <c r="M39" s="142"/>
      <c r="N39" s="141"/>
      <c r="O39" s="142"/>
      <c r="P39" s="141"/>
      <c r="Q39" s="142"/>
      <c r="R39" s="141"/>
      <c r="S39" s="142"/>
      <c r="T39" s="141"/>
      <c r="U39" s="142"/>
      <c r="V39" s="141"/>
      <c r="W39" s="142"/>
      <c r="X39" s="141"/>
      <c r="Y39" s="142"/>
      <c r="Z39" s="141"/>
      <c r="AA39" s="142"/>
      <c r="AB39" s="30"/>
    </row>
    <row r="40" spans="1:28" x14ac:dyDescent="0.45">
      <c r="A40" s="29">
        <v>34</v>
      </c>
      <c r="B40" s="1"/>
      <c r="C40" s="2"/>
      <c r="D40" s="141"/>
      <c r="E40" s="142"/>
      <c r="F40" s="141"/>
      <c r="G40" s="142"/>
      <c r="H40" s="141"/>
      <c r="I40" s="142"/>
      <c r="J40" s="141"/>
      <c r="K40" s="142"/>
      <c r="L40" s="141"/>
      <c r="M40" s="142"/>
      <c r="N40" s="141"/>
      <c r="O40" s="142"/>
      <c r="P40" s="141"/>
      <c r="Q40" s="142"/>
      <c r="R40" s="141"/>
      <c r="S40" s="142"/>
      <c r="T40" s="141"/>
      <c r="U40" s="142"/>
      <c r="V40" s="141"/>
      <c r="W40" s="142"/>
      <c r="X40" s="141"/>
      <c r="Y40" s="142"/>
      <c r="Z40" s="141"/>
      <c r="AA40" s="142"/>
      <c r="AB40" s="30"/>
    </row>
    <row r="41" spans="1:28" x14ac:dyDescent="0.45">
      <c r="A41" s="29">
        <v>35</v>
      </c>
      <c r="B41" s="1"/>
      <c r="C41" s="2"/>
      <c r="D41" s="141"/>
      <c r="E41" s="142"/>
      <c r="F41" s="141"/>
      <c r="G41" s="142"/>
      <c r="H41" s="141"/>
      <c r="I41" s="142"/>
      <c r="J41" s="141"/>
      <c r="K41" s="142"/>
      <c r="L41" s="141"/>
      <c r="M41" s="142"/>
      <c r="N41" s="141"/>
      <c r="O41" s="142"/>
      <c r="P41" s="141"/>
      <c r="Q41" s="142"/>
      <c r="R41" s="141"/>
      <c r="S41" s="142"/>
      <c r="T41" s="141"/>
      <c r="U41" s="142"/>
      <c r="V41" s="141"/>
      <c r="W41" s="142"/>
      <c r="X41" s="141"/>
      <c r="Y41" s="142"/>
      <c r="Z41" s="141"/>
      <c r="AA41" s="142"/>
      <c r="AB41" s="30"/>
    </row>
    <row r="42" spans="1:28" x14ac:dyDescent="0.45">
      <c r="A42" s="29">
        <v>36</v>
      </c>
      <c r="B42" s="1"/>
      <c r="C42" s="2"/>
      <c r="D42" s="141"/>
      <c r="E42" s="142"/>
      <c r="F42" s="141"/>
      <c r="G42" s="142"/>
      <c r="H42" s="141"/>
      <c r="I42" s="142"/>
      <c r="J42" s="141"/>
      <c r="K42" s="142"/>
      <c r="L42" s="141"/>
      <c r="M42" s="142"/>
      <c r="N42" s="141"/>
      <c r="O42" s="142"/>
      <c r="P42" s="141"/>
      <c r="Q42" s="142"/>
      <c r="R42" s="141"/>
      <c r="S42" s="142"/>
      <c r="T42" s="141"/>
      <c r="U42" s="142"/>
      <c r="V42" s="141"/>
      <c r="W42" s="142"/>
      <c r="X42" s="141"/>
      <c r="Y42" s="142"/>
      <c r="Z42" s="141"/>
      <c r="AA42" s="142"/>
      <c r="AB42" s="30"/>
    </row>
    <row r="43" spans="1:28" x14ac:dyDescent="0.45">
      <c r="A43" s="29">
        <v>37</v>
      </c>
      <c r="B43" s="1"/>
      <c r="C43" s="2"/>
      <c r="D43" s="141"/>
      <c r="E43" s="142"/>
      <c r="F43" s="141"/>
      <c r="G43" s="142"/>
      <c r="H43" s="141"/>
      <c r="I43" s="142"/>
      <c r="J43" s="141"/>
      <c r="K43" s="142"/>
      <c r="L43" s="141"/>
      <c r="M43" s="142"/>
      <c r="N43" s="141"/>
      <c r="O43" s="142"/>
      <c r="P43" s="141"/>
      <c r="Q43" s="142"/>
      <c r="R43" s="141"/>
      <c r="S43" s="142"/>
      <c r="T43" s="141"/>
      <c r="U43" s="142"/>
      <c r="V43" s="141"/>
      <c r="W43" s="142"/>
      <c r="X43" s="141"/>
      <c r="Y43" s="142"/>
      <c r="Z43" s="141"/>
      <c r="AA43" s="142"/>
      <c r="AB43" s="30"/>
    </row>
    <row r="44" spans="1:28" x14ac:dyDescent="0.45">
      <c r="A44" s="29">
        <v>38</v>
      </c>
      <c r="B44" s="1"/>
      <c r="C44" s="2"/>
      <c r="D44" s="141"/>
      <c r="E44" s="142"/>
      <c r="F44" s="141"/>
      <c r="G44" s="142"/>
      <c r="H44" s="141"/>
      <c r="I44" s="142"/>
      <c r="J44" s="141"/>
      <c r="K44" s="142"/>
      <c r="L44" s="141"/>
      <c r="M44" s="142"/>
      <c r="N44" s="141"/>
      <c r="O44" s="142"/>
      <c r="P44" s="141"/>
      <c r="Q44" s="142"/>
      <c r="R44" s="141"/>
      <c r="S44" s="142"/>
      <c r="T44" s="141"/>
      <c r="U44" s="142"/>
      <c r="V44" s="141"/>
      <c r="W44" s="142"/>
      <c r="X44" s="141"/>
      <c r="Y44" s="142"/>
      <c r="Z44" s="141"/>
      <c r="AA44" s="142"/>
      <c r="AB44" s="30"/>
    </row>
    <row r="45" spans="1:28" x14ac:dyDescent="0.45">
      <c r="A45" s="29">
        <v>39</v>
      </c>
      <c r="B45" s="1"/>
      <c r="C45" s="2"/>
      <c r="D45" s="141"/>
      <c r="E45" s="142"/>
      <c r="F45" s="141"/>
      <c r="G45" s="142"/>
      <c r="H45" s="141"/>
      <c r="I45" s="142"/>
      <c r="J45" s="141"/>
      <c r="K45" s="142"/>
      <c r="L45" s="141"/>
      <c r="M45" s="142"/>
      <c r="N45" s="141"/>
      <c r="O45" s="142"/>
      <c r="P45" s="141"/>
      <c r="Q45" s="142"/>
      <c r="R45" s="141"/>
      <c r="S45" s="142"/>
      <c r="T45" s="141"/>
      <c r="U45" s="142"/>
      <c r="V45" s="141"/>
      <c r="W45" s="142"/>
      <c r="X45" s="141"/>
      <c r="Y45" s="142"/>
      <c r="Z45" s="141"/>
      <c r="AA45" s="142"/>
      <c r="AB45" s="30"/>
    </row>
    <row r="46" spans="1:28" x14ac:dyDescent="0.45">
      <c r="A46" s="29">
        <v>40</v>
      </c>
      <c r="B46" s="1"/>
      <c r="C46" s="2"/>
      <c r="D46" s="141"/>
      <c r="E46" s="142"/>
      <c r="F46" s="141"/>
      <c r="G46" s="142"/>
      <c r="H46" s="141"/>
      <c r="I46" s="142"/>
      <c r="J46" s="141"/>
      <c r="K46" s="142"/>
      <c r="L46" s="141"/>
      <c r="M46" s="142"/>
      <c r="N46" s="141"/>
      <c r="O46" s="142"/>
      <c r="P46" s="141"/>
      <c r="Q46" s="142"/>
      <c r="R46" s="141"/>
      <c r="S46" s="142"/>
      <c r="T46" s="141"/>
      <c r="U46" s="142"/>
      <c r="V46" s="141"/>
      <c r="W46" s="142"/>
      <c r="X46" s="141"/>
      <c r="Y46" s="142"/>
      <c r="Z46" s="141"/>
      <c r="AA46" s="142"/>
      <c r="AB46" s="30"/>
    </row>
    <row r="47" spans="1:28" x14ac:dyDescent="0.45">
      <c r="A47" s="29">
        <v>41</v>
      </c>
      <c r="B47" s="1"/>
      <c r="C47" s="2"/>
      <c r="D47" s="141"/>
      <c r="E47" s="142"/>
      <c r="F47" s="141"/>
      <c r="G47" s="142"/>
      <c r="H47" s="141"/>
      <c r="I47" s="142"/>
      <c r="J47" s="141"/>
      <c r="K47" s="142"/>
      <c r="L47" s="141"/>
      <c r="M47" s="142"/>
      <c r="N47" s="141"/>
      <c r="O47" s="142"/>
      <c r="P47" s="141"/>
      <c r="Q47" s="142"/>
      <c r="R47" s="141"/>
      <c r="S47" s="142"/>
      <c r="T47" s="141"/>
      <c r="U47" s="142"/>
      <c r="V47" s="141"/>
      <c r="W47" s="142"/>
      <c r="X47" s="141"/>
      <c r="Y47" s="142"/>
      <c r="Z47" s="141"/>
      <c r="AA47" s="142"/>
      <c r="AB47" s="30"/>
    </row>
    <row r="48" spans="1:28" x14ac:dyDescent="0.45">
      <c r="A48" s="29">
        <v>42</v>
      </c>
      <c r="B48" s="1"/>
      <c r="C48" s="2"/>
      <c r="D48" s="141"/>
      <c r="E48" s="142"/>
      <c r="F48" s="141"/>
      <c r="G48" s="142"/>
      <c r="H48" s="141"/>
      <c r="I48" s="142"/>
      <c r="J48" s="141"/>
      <c r="K48" s="142"/>
      <c r="L48" s="141"/>
      <c r="M48" s="142"/>
      <c r="N48" s="141"/>
      <c r="O48" s="142"/>
      <c r="P48" s="141"/>
      <c r="Q48" s="142"/>
      <c r="R48" s="141"/>
      <c r="S48" s="142"/>
      <c r="T48" s="141"/>
      <c r="U48" s="142"/>
      <c r="V48" s="141"/>
      <c r="W48" s="142"/>
      <c r="X48" s="141"/>
      <c r="Y48" s="142"/>
      <c r="Z48" s="141"/>
      <c r="AA48" s="142"/>
      <c r="AB48" s="30"/>
    </row>
    <row r="49" spans="1:28" x14ac:dyDescent="0.45">
      <c r="A49" s="29">
        <v>43</v>
      </c>
      <c r="B49" s="1"/>
      <c r="C49" s="2"/>
      <c r="D49" s="141"/>
      <c r="E49" s="142"/>
      <c r="F49" s="141"/>
      <c r="G49" s="142"/>
      <c r="H49" s="141"/>
      <c r="I49" s="142"/>
      <c r="J49" s="141"/>
      <c r="K49" s="142"/>
      <c r="L49" s="141"/>
      <c r="M49" s="142"/>
      <c r="N49" s="141"/>
      <c r="O49" s="142"/>
      <c r="P49" s="141"/>
      <c r="Q49" s="142"/>
      <c r="R49" s="141"/>
      <c r="S49" s="142"/>
      <c r="T49" s="141"/>
      <c r="U49" s="142"/>
      <c r="V49" s="141"/>
      <c r="W49" s="142"/>
      <c r="X49" s="141"/>
      <c r="Y49" s="142"/>
      <c r="Z49" s="141"/>
      <c r="AA49" s="142"/>
      <c r="AB49" s="30"/>
    </row>
    <row r="50" spans="1:28" x14ac:dyDescent="0.45">
      <c r="A50" s="29">
        <v>44</v>
      </c>
      <c r="B50" s="1"/>
      <c r="C50" s="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2"/>
      <c r="R50" s="141"/>
      <c r="S50" s="142"/>
      <c r="T50" s="141"/>
      <c r="U50" s="142"/>
      <c r="V50" s="141"/>
      <c r="W50" s="142"/>
      <c r="X50" s="141"/>
      <c r="Y50" s="142"/>
      <c r="Z50" s="141"/>
      <c r="AA50" s="142"/>
      <c r="AB50" s="30"/>
    </row>
    <row r="51" spans="1:28" x14ac:dyDescent="0.45">
      <c r="A51" s="29">
        <v>45</v>
      </c>
      <c r="B51" s="1"/>
      <c r="C51" s="2"/>
      <c r="D51" s="141"/>
      <c r="E51" s="142"/>
      <c r="F51" s="141"/>
      <c r="G51" s="142"/>
      <c r="H51" s="141"/>
      <c r="I51" s="142"/>
      <c r="J51" s="141"/>
      <c r="K51" s="142"/>
      <c r="L51" s="141"/>
      <c r="M51" s="142"/>
      <c r="N51" s="141"/>
      <c r="O51" s="142"/>
      <c r="P51" s="141"/>
      <c r="Q51" s="142"/>
      <c r="R51" s="141"/>
      <c r="S51" s="142"/>
      <c r="T51" s="141"/>
      <c r="U51" s="142"/>
      <c r="V51" s="141"/>
      <c r="W51" s="142"/>
      <c r="X51" s="141"/>
      <c r="Y51" s="142"/>
      <c r="Z51" s="141"/>
      <c r="AA51" s="142"/>
      <c r="AB51" s="30"/>
    </row>
    <row r="52" spans="1:28" x14ac:dyDescent="0.45">
      <c r="A52" s="29">
        <v>46</v>
      </c>
      <c r="B52" s="1"/>
      <c r="C52" s="2"/>
      <c r="D52" s="141"/>
      <c r="E52" s="142"/>
      <c r="F52" s="141"/>
      <c r="G52" s="142"/>
      <c r="H52" s="141"/>
      <c r="I52" s="142"/>
      <c r="J52" s="141"/>
      <c r="K52" s="142"/>
      <c r="L52" s="141"/>
      <c r="M52" s="142"/>
      <c r="N52" s="141"/>
      <c r="O52" s="142"/>
      <c r="P52" s="141"/>
      <c r="Q52" s="142"/>
      <c r="R52" s="141"/>
      <c r="S52" s="142"/>
      <c r="T52" s="141"/>
      <c r="U52" s="142"/>
      <c r="V52" s="141"/>
      <c r="W52" s="142"/>
      <c r="X52" s="141"/>
      <c r="Y52" s="142"/>
      <c r="Z52" s="141"/>
      <c r="AA52" s="142"/>
      <c r="AB52" s="30"/>
    </row>
    <row r="53" spans="1:28" x14ac:dyDescent="0.45">
      <c r="A53" s="29">
        <v>47</v>
      </c>
      <c r="B53" s="1"/>
      <c r="C53" s="2"/>
      <c r="D53" s="141"/>
      <c r="E53" s="142"/>
      <c r="F53" s="141"/>
      <c r="G53" s="142"/>
      <c r="H53" s="141"/>
      <c r="I53" s="142"/>
      <c r="J53" s="141"/>
      <c r="K53" s="142"/>
      <c r="L53" s="141"/>
      <c r="M53" s="142"/>
      <c r="N53" s="141"/>
      <c r="O53" s="142"/>
      <c r="P53" s="141"/>
      <c r="Q53" s="142"/>
      <c r="R53" s="141"/>
      <c r="S53" s="142"/>
      <c r="T53" s="141"/>
      <c r="U53" s="142"/>
      <c r="V53" s="141"/>
      <c r="W53" s="142"/>
      <c r="X53" s="141"/>
      <c r="Y53" s="142"/>
      <c r="Z53" s="141"/>
      <c r="AA53" s="142"/>
      <c r="AB53" s="30"/>
    </row>
    <row r="54" spans="1:28" x14ac:dyDescent="0.45">
      <c r="A54" s="29">
        <v>48</v>
      </c>
      <c r="B54" s="1"/>
      <c r="C54" s="2"/>
      <c r="D54" s="141"/>
      <c r="E54" s="142"/>
      <c r="F54" s="141"/>
      <c r="G54" s="142"/>
      <c r="H54" s="141"/>
      <c r="I54" s="142"/>
      <c r="J54" s="141"/>
      <c r="K54" s="142"/>
      <c r="L54" s="141"/>
      <c r="M54" s="142"/>
      <c r="N54" s="141"/>
      <c r="O54" s="142"/>
      <c r="P54" s="141"/>
      <c r="Q54" s="142"/>
      <c r="R54" s="141"/>
      <c r="S54" s="142"/>
      <c r="T54" s="141"/>
      <c r="U54" s="142"/>
      <c r="V54" s="141"/>
      <c r="W54" s="142"/>
      <c r="X54" s="141"/>
      <c r="Y54" s="142"/>
      <c r="Z54" s="141"/>
      <c r="AA54" s="142"/>
      <c r="AB54" s="30"/>
    </row>
    <row r="55" spans="1:28" x14ac:dyDescent="0.45">
      <c r="A55" s="29">
        <v>49</v>
      </c>
      <c r="B55" s="1"/>
      <c r="C55" s="2"/>
      <c r="D55" s="141"/>
      <c r="E55" s="142"/>
      <c r="F55" s="141"/>
      <c r="G55" s="142"/>
      <c r="H55" s="141"/>
      <c r="I55" s="142"/>
      <c r="J55" s="141"/>
      <c r="K55" s="142"/>
      <c r="L55" s="141"/>
      <c r="M55" s="142"/>
      <c r="N55" s="141"/>
      <c r="O55" s="142"/>
      <c r="P55" s="141"/>
      <c r="Q55" s="142"/>
      <c r="R55" s="141"/>
      <c r="S55" s="142"/>
      <c r="T55" s="141"/>
      <c r="U55" s="142"/>
      <c r="V55" s="141"/>
      <c r="W55" s="142"/>
      <c r="X55" s="141"/>
      <c r="Y55" s="142"/>
      <c r="Z55" s="141"/>
      <c r="AA55" s="142"/>
      <c r="AB55" s="30"/>
    </row>
    <row r="56" spans="1:28" ht="18.600000000000001" thickBot="1" x14ac:dyDescent="0.5">
      <c r="A56" s="17">
        <v>50</v>
      </c>
      <c r="B56" s="31"/>
      <c r="C56" s="32"/>
      <c r="D56" s="143"/>
      <c r="E56" s="144"/>
      <c r="F56" s="143"/>
      <c r="G56" s="144"/>
      <c r="H56" s="143"/>
      <c r="I56" s="144"/>
      <c r="J56" s="143"/>
      <c r="K56" s="144"/>
      <c r="L56" s="143"/>
      <c r="M56" s="144"/>
      <c r="N56" s="143"/>
      <c r="O56" s="144"/>
      <c r="P56" s="143"/>
      <c r="Q56" s="144"/>
      <c r="R56" s="143"/>
      <c r="S56" s="144"/>
      <c r="T56" s="143"/>
      <c r="U56" s="144"/>
      <c r="V56" s="143"/>
      <c r="W56" s="144"/>
      <c r="X56" s="143"/>
      <c r="Y56" s="144"/>
      <c r="Z56" s="143"/>
      <c r="AA56" s="144"/>
      <c r="AB56" s="33"/>
    </row>
    <row r="57" spans="1:28" ht="18.75" customHeight="1" x14ac:dyDescent="0.45">
      <c r="A57" s="145" t="s">
        <v>32</v>
      </c>
      <c r="B57" s="146"/>
      <c r="C57" s="34" t="s">
        <v>15</v>
      </c>
      <c r="D57" s="151"/>
      <c r="E57" s="152"/>
      <c r="F57" s="151"/>
      <c r="G57" s="152"/>
      <c r="H57" s="151"/>
      <c r="I57" s="152"/>
      <c r="J57" s="151"/>
      <c r="K57" s="152"/>
      <c r="L57" s="151"/>
      <c r="M57" s="152"/>
      <c r="N57" s="151"/>
      <c r="O57" s="152"/>
      <c r="P57" s="151"/>
      <c r="Q57" s="152"/>
      <c r="R57" s="151"/>
      <c r="S57" s="152"/>
      <c r="T57" s="151"/>
      <c r="U57" s="152"/>
      <c r="V57" s="151"/>
      <c r="W57" s="152"/>
      <c r="X57" s="151"/>
      <c r="Y57" s="152"/>
      <c r="Z57" s="151"/>
      <c r="AA57" s="152"/>
      <c r="AB57" s="35"/>
    </row>
    <row r="58" spans="1:28" x14ac:dyDescent="0.45">
      <c r="A58" s="147"/>
      <c r="B58" s="148"/>
      <c r="C58" s="14">
        <v>3</v>
      </c>
      <c r="D58" s="141"/>
      <c r="E58" s="142"/>
      <c r="F58" s="141"/>
      <c r="G58" s="142"/>
      <c r="H58" s="141"/>
      <c r="I58" s="142"/>
      <c r="J58" s="141"/>
      <c r="K58" s="142"/>
      <c r="L58" s="141"/>
      <c r="M58" s="142"/>
      <c r="N58" s="141"/>
      <c r="O58" s="142"/>
      <c r="P58" s="141"/>
      <c r="Q58" s="142"/>
      <c r="R58" s="141"/>
      <c r="S58" s="142"/>
      <c r="T58" s="141"/>
      <c r="U58" s="142"/>
      <c r="V58" s="141"/>
      <c r="W58" s="142"/>
      <c r="X58" s="141"/>
      <c r="Y58" s="142"/>
      <c r="Z58" s="141"/>
      <c r="AA58" s="142"/>
      <c r="AB58" s="36"/>
    </row>
    <row r="59" spans="1:28" x14ac:dyDescent="0.45">
      <c r="A59" s="147"/>
      <c r="B59" s="148"/>
      <c r="C59" s="14">
        <v>4</v>
      </c>
      <c r="D59" s="141"/>
      <c r="E59" s="142"/>
      <c r="F59" s="141"/>
      <c r="G59" s="142"/>
      <c r="H59" s="141"/>
      <c r="I59" s="142"/>
      <c r="J59" s="141"/>
      <c r="K59" s="142"/>
      <c r="L59" s="141"/>
      <c r="M59" s="142"/>
      <c r="N59" s="141"/>
      <c r="O59" s="142"/>
      <c r="P59" s="141"/>
      <c r="Q59" s="142"/>
      <c r="R59" s="141"/>
      <c r="S59" s="142"/>
      <c r="T59" s="141"/>
      <c r="U59" s="142"/>
      <c r="V59" s="141"/>
      <c r="W59" s="142"/>
      <c r="X59" s="141"/>
      <c r="Y59" s="142"/>
      <c r="Z59" s="141"/>
      <c r="AA59" s="142"/>
      <c r="AB59" s="36"/>
    </row>
    <row r="60" spans="1:28" x14ac:dyDescent="0.45">
      <c r="A60" s="147"/>
      <c r="B60" s="148"/>
      <c r="C60" s="14">
        <v>5</v>
      </c>
      <c r="D60" s="141"/>
      <c r="E60" s="142"/>
      <c r="F60" s="141"/>
      <c r="G60" s="142"/>
      <c r="H60" s="141"/>
      <c r="I60" s="142"/>
      <c r="J60" s="141"/>
      <c r="K60" s="142"/>
      <c r="L60" s="141"/>
      <c r="M60" s="142"/>
      <c r="N60" s="141"/>
      <c r="O60" s="142"/>
      <c r="P60" s="141"/>
      <c r="Q60" s="142"/>
      <c r="R60" s="141"/>
      <c r="S60" s="142"/>
      <c r="T60" s="141"/>
      <c r="U60" s="142"/>
      <c r="V60" s="141"/>
      <c r="W60" s="142"/>
      <c r="X60" s="141"/>
      <c r="Y60" s="142"/>
      <c r="Z60" s="141"/>
      <c r="AA60" s="142"/>
      <c r="AB60" s="36"/>
    </row>
    <row r="61" spans="1:28" x14ac:dyDescent="0.45">
      <c r="A61" s="147"/>
      <c r="B61" s="148"/>
      <c r="C61" s="14">
        <v>6</v>
      </c>
      <c r="D61" s="141"/>
      <c r="E61" s="142"/>
      <c r="F61" s="141"/>
      <c r="G61" s="142"/>
      <c r="H61" s="141"/>
      <c r="I61" s="142"/>
      <c r="J61" s="141"/>
      <c r="K61" s="142"/>
      <c r="L61" s="141"/>
      <c r="M61" s="142"/>
      <c r="N61" s="141"/>
      <c r="O61" s="142"/>
      <c r="P61" s="141"/>
      <c r="Q61" s="142"/>
      <c r="R61" s="141"/>
      <c r="S61" s="142"/>
      <c r="T61" s="141"/>
      <c r="U61" s="142"/>
      <c r="V61" s="141"/>
      <c r="W61" s="142"/>
      <c r="X61" s="141"/>
      <c r="Y61" s="142"/>
      <c r="Z61" s="141"/>
      <c r="AA61" s="142"/>
      <c r="AB61" s="36"/>
    </row>
    <row r="62" spans="1:28" ht="18.600000000000001" thickBot="1" x14ac:dyDescent="0.5">
      <c r="A62" s="149"/>
      <c r="B62" s="150"/>
      <c r="C62" s="37" t="s">
        <v>14</v>
      </c>
      <c r="D62" s="153"/>
      <c r="E62" s="154"/>
      <c r="F62" s="153"/>
      <c r="G62" s="154"/>
      <c r="H62" s="153"/>
      <c r="I62" s="154"/>
      <c r="J62" s="153"/>
      <c r="K62" s="154"/>
      <c r="L62" s="153"/>
      <c r="M62" s="154"/>
      <c r="N62" s="153"/>
      <c r="O62" s="154"/>
      <c r="P62" s="153"/>
      <c r="Q62" s="154"/>
      <c r="R62" s="153"/>
      <c r="S62" s="154"/>
      <c r="T62" s="153"/>
      <c r="U62" s="154"/>
      <c r="V62" s="153"/>
      <c r="W62" s="154"/>
      <c r="X62" s="153"/>
      <c r="Y62" s="154"/>
      <c r="Z62" s="153"/>
      <c r="AA62" s="154"/>
      <c r="AB62" s="38"/>
    </row>
  </sheetData>
  <mergeCells count="726">
    <mergeCell ref="P62:Q62"/>
    <mergeCell ref="R62:S62"/>
    <mergeCell ref="T62:U62"/>
    <mergeCell ref="V62:W62"/>
    <mergeCell ref="X62:Y62"/>
    <mergeCell ref="Z62:AA62"/>
    <mergeCell ref="D62:E62"/>
    <mergeCell ref="F62:G62"/>
    <mergeCell ref="H62:I62"/>
    <mergeCell ref="J62:K62"/>
    <mergeCell ref="L62:M62"/>
    <mergeCell ref="N62:O62"/>
    <mergeCell ref="P61:Q61"/>
    <mergeCell ref="R61:S61"/>
    <mergeCell ref="T61:U61"/>
    <mergeCell ref="V61:W61"/>
    <mergeCell ref="X61:Y61"/>
    <mergeCell ref="Z61:AA61"/>
    <mergeCell ref="D61:E61"/>
    <mergeCell ref="F61:G61"/>
    <mergeCell ref="H61:I61"/>
    <mergeCell ref="J61:K61"/>
    <mergeCell ref="L61:M61"/>
    <mergeCell ref="N61:O61"/>
    <mergeCell ref="V60:W60"/>
    <mergeCell ref="X60:Y60"/>
    <mergeCell ref="Z60:AA60"/>
    <mergeCell ref="D60:E60"/>
    <mergeCell ref="F60:G60"/>
    <mergeCell ref="H60:I60"/>
    <mergeCell ref="J60:K60"/>
    <mergeCell ref="L60:M60"/>
    <mergeCell ref="N60:O60"/>
    <mergeCell ref="D59:E59"/>
    <mergeCell ref="F59:G59"/>
    <mergeCell ref="H59:I59"/>
    <mergeCell ref="J59:K59"/>
    <mergeCell ref="L59:M59"/>
    <mergeCell ref="N59:O59"/>
    <mergeCell ref="P60:Q60"/>
    <mergeCell ref="R60:S60"/>
    <mergeCell ref="T60:U60"/>
    <mergeCell ref="V57:W57"/>
    <mergeCell ref="X57:Y57"/>
    <mergeCell ref="Z57:AA57"/>
    <mergeCell ref="P59:Q59"/>
    <mergeCell ref="R59:S59"/>
    <mergeCell ref="T59:U59"/>
    <mergeCell ref="V59:W59"/>
    <mergeCell ref="X59:Y59"/>
    <mergeCell ref="Z59:AA59"/>
    <mergeCell ref="N58:O58"/>
    <mergeCell ref="Z56:AA56"/>
    <mergeCell ref="A57:B62"/>
    <mergeCell ref="D57:E57"/>
    <mergeCell ref="F57:G57"/>
    <mergeCell ref="H57:I57"/>
    <mergeCell ref="J57:K57"/>
    <mergeCell ref="L57:M57"/>
    <mergeCell ref="N57:O57"/>
    <mergeCell ref="P57:Q57"/>
    <mergeCell ref="R57:S57"/>
    <mergeCell ref="N56:O56"/>
    <mergeCell ref="P56:Q56"/>
    <mergeCell ref="R56:S56"/>
    <mergeCell ref="T56:U56"/>
    <mergeCell ref="V56:W56"/>
    <mergeCell ref="X56:Y56"/>
    <mergeCell ref="P58:Q58"/>
    <mergeCell ref="R58:S58"/>
    <mergeCell ref="T58:U58"/>
    <mergeCell ref="V58:W58"/>
    <mergeCell ref="X58:Y58"/>
    <mergeCell ref="Z58:AA58"/>
    <mergeCell ref="T57:U57"/>
    <mergeCell ref="D56:E56"/>
    <mergeCell ref="F56:G56"/>
    <mergeCell ref="H56:I56"/>
    <mergeCell ref="J56:K56"/>
    <mergeCell ref="L56:M56"/>
    <mergeCell ref="D58:E58"/>
    <mergeCell ref="F58:G58"/>
    <mergeCell ref="H58:I58"/>
    <mergeCell ref="J58:K58"/>
    <mergeCell ref="L58:M58"/>
    <mergeCell ref="V54:W54"/>
    <mergeCell ref="X54:Y54"/>
    <mergeCell ref="Z54:AA54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2:W52"/>
    <mergeCell ref="X52:Y52"/>
    <mergeCell ref="Z52:AA52"/>
    <mergeCell ref="D53:E53"/>
    <mergeCell ref="F53:G53"/>
    <mergeCell ref="H53:I53"/>
    <mergeCell ref="J53:K53"/>
    <mergeCell ref="L53:M53"/>
    <mergeCell ref="Z53:AA53"/>
    <mergeCell ref="N53:O53"/>
    <mergeCell ref="P53:Q53"/>
    <mergeCell ref="R53:S53"/>
    <mergeCell ref="T53:U53"/>
    <mergeCell ref="V53:W53"/>
    <mergeCell ref="X53:Y53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D50:E50"/>
    <mergeCell ref="F50:G50"/>
    <mergeCell ref="H50:I50"/>
    <mergeCell ref="J50:K50"/>
    <mergeCell ref="L50:M50"/>
    <mergeCell ref="Z50:AA50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N50:O50"/>
    <mergeCell ref="P50:Q50"/>
    <mergeCell ref="R50:S50"/>
    <mergeCell ref="T50:U50"/>
    <mergeCell ref="V50:W50"/>
    <mergeCell ref="X50:Y50"/>
    <mergeCell ref="V51:W51"/>
    <mergeCell ref="X51:Y51"/>
    <mergeCell ref="Z51:AA51"/>
    <mergeCell ref="V48:W48"/>
    <mergeCell ref="X48:Y48"/>
    <mergeCell ref="Z48:AA48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6:W46"/>
    <mergeCell ref="X46:Y46"/>
    <mergeCell ref="Z46:AA46"/>
    <mergeCell ref="D47:E47"/>
    <mergeCell ref="F47:G47"/>
    <mergeCell ref="H47:I47"/>
    <mergeCell ref="J47:K47"/>
    <mergeCell ref="L47:M47"/>
    <mergeCell ref="Z47:AA47"/>
    <mergeCell ref="N47:O47"/>
    <mergeCell ref="P47:Q47"/>
    <mergeCell ref="R47:S47"/>
    <mergeCell ref="T47:U47"/>
    <mergeCell ref="V47:W47"/>
    <mergeCell ref="X47:Y47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D44:E44"/>
    <mergeCell ref="F44:G44"/>
    <mergeCell ref="H44:I44"/>
    <mergeCell ref="J44:K44"/>
    <mergeCell ref="L44:M44"/>
    <mergeCell ref="Z44:AA44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N44:O44"/>
    <mergeCell ref="P44:Q44"/>
    <mergeCell ref="R44:S44"/>
    <mergeCell ref="T44:U44"/>
    <mergeCell ref="V44:W44"/>
    <mergeCell ref="X44:Y44"/>
    <mergeCell ref="V45:W45"/>
    <mergeCell ref="X45:Y45"/>
    <mergeCell ref="Z45:AA45"/>
    <mergeCell ref="V42:W42"/>
    <mergeCell ref="X42:Y42"/>
    <mergeCell ref="Z42:AA42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0:W40"/>
    <mergeCell ref="X40:Y40"/>
    <mergeCell ref="Z40:AA40"/>
    <mergeCell ref="D41:E41"/>
    <mergeCell ref="F41:G41"/>
    <mergeCell ref="H41:I41"/>
    <mergeCell ref="J41:K41"/>
    <mergeCell ref="L41:M41"/>
    <mergeCell ref="Z41:AA41"/>
    <mergeCell ref="N41:O41"/>
    <mergeCell ref="P41:Q41"/>
    <mergeCell ref="R41:S41"/>
    <mergeCell ref="T41:U41"/>
    <mergeCell ref="V41:W41"/>
    <mergeCell ref="X41:Y41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D38:E38"/>
    <mergeCell ref="F38:G38"/>
    <mergeCell ref="H38:I38"/>
    <mergeCell ref="J38:K38"/>
    <mergeCell ref="L38:M38"/>
    <mergeCell ref="Z38:AA38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N38:O38"/>
    <mergeCell ref="P38:Q38"/>
    <mergeCell ref="R38:S38"/>
    <mergeCell ref="T38:U38"/>
    <mergeCell ref="V38:W38"/>
    <mergeCell ref="X38:Y38"/>
    <mergeCell ref="V39:W39"/>
    <mergeCell ref="X39:Y39"/>
    <mergeCell ref="Z39:AA39"/>
    <mergeCell ref="V36:W36"/>
    <mergeCell ref="X36:Y36"/>
    <mergeCell ref="Z36:AA36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4:W34"/>
    <mergeCell ref="X34:Y34"/>
    <mergeCell ref="Z34:AA34"/>
    <mergeCell ref="D35:E35"/>
    <mergeCell ref="F35:G35"/>
    <mergeCell ref="H35:I35"/>
    <mergeCell ref="J35:K35"/>
    <mergeCell ref="L35:M35"/>
    <mergeCell ref="Z35:AA35"/>
    <mergeCell ref="N35:O35"/>
    <mergeCell ref="P35:Q35"/>
    <mergeCell ref="R35:S35"/>
    <mergeCell ref="T35:U35"/>
    <mergeCell ref="V35:W35"/>
    <mergeCell ref="X35:Y35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D32:E32"/>
    <mergeCell ref="F32:G32"/>
    <mergeCell ref="H32:I32"/>
    <mergeCell ref="J32:K32"/>
    <mergeCell ref="L32:M32"/>
    <mergeCell ref="Z32:AA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N32:O32"/>
    <mergeCell ref="P32:Q32"/>
    <mergeCell ref="R32:S32"/>
    <mergeCell ref="T32:U32"/>
    <mergeCell ref="V32:W32"/>
    <mergeCell ref="X32:Y32"/>
    <mergeCell ref="V33:W33"/>
    <mergeCell ref="X33:Y33"/>
    <mergeCell ref="Z33:AA33"/>
    <mergeCell ref="V30:W30"/>
    <mergeCell ref="X30:Y30"/>
    <mergeCell ref="Z30:AA30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28:W28"/>
    <mergeCell ref="X28:Y28"/>
    <mergeCell ref="Z28:AA28"/>
    <mergeCell ref="D29:E29"/>
    <mergeCell ref="F29:G29"/>
    <mergeCell ref="H29:I29"/>
    <mergeCell ref="J29:K29"/>
    <mergeCell ref="L29:M29"/>
    <mergeCell ref="Z29:AA29"/>
    <mergeCell ref="N29:O29"/>
    <mergeCell ref="P29:Q29"/>
    <mergeCell ref="R29:S29"/>
    <mergeCell ref="T29:U29"/>
    <mergeCell ref="V29:W29"/>
    <mergeCell ref="X29:Y29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D26:E26"/>
    <mergeCell ref="F26:G26"/>
    <mergeCell ref="H26:I26"/>
    <mergeCell ref="J26:K26"/>
    <mergeCell ref="L26:M26"/>
    <mergeCell ref="Z26:AA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N26:O26"/>
    <mergeCell ref="P26:Q26"/>
    <mergeCell ref="R26:S26"/>
    <mergeCell ref="T26:U26"/>
    <mergeCell ref="V26:W26"/>
    <mergeCell ref="X26:Y26"/>
    <mergeCell ref="V27:W27"/>
    <mergeCell ref="X27:Y27"/>
    <mergeCell ref="Z27:AA27"/>
    <mergeCell ref="V24:W24"/>
    <mergeCell ref="X24:Y24"/>
    <mergeCell ref="Z24:AA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2:W22"/>
    <mergeCell ref="X22:Y22"/>
    <mergeCell ref="Z22:AA22"/>
    <mergeCell ref="D23:E23"/>
    <mergeCell ref="F23:G23"/>
    <mergeCell ref="H23:I23"/>
    <mergeCell ref="J23:K23"/>
    <mergeCell ref="L23:M23"/>
    <mergeCell ref="Z23:AA23"/>
    <mergeCell ref="N23:O23"/>
    <mergeCell ref="P23:Q23"/>
    <mergeCell ref="R23:S23"/>
    <mergeCell ref="T23:U23"/>
    <mergeCell ref="V23:W23"/>
    <mergeCell ref="X23:Y23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D20:E20"/>
    <mergeCell ref="F20:G20"/>
    <mergeCell ref="H20:I20"/>
    <mergeCell ref="J20:K20"/>
    <mergeCell ref="L20:M20"/>
    <mergeCell ref="Z20:AA20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N20:O20"/>
    <mergeCell ref="P20:Q20"/>
    <mergeCell ref="R20:S20"/>
    <mergeCell ref="T20:U20"/>
    <mergeCell ref="V20:W20"/>
    <mergeCell ref="X20:Y20"/>
    <mergeCell ref="V21:W21"/>
    <mergeCell ref="X21:Y21"/>
    <mergeCell ref="Z21:AA21"/>
    <mergeCell ref="V18:W18"/>
    <mergeCell ref="X18:Y18"/>
    <mergeCell ref="Z18:AA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6:W16"/>
    <mergeCell ref="X16:Y16"/>
    <mergeCell ref="Z16:AA16"/>
    <mergeCell ref="D17:E17"/>
    <mergeCell ref="F17:G17"/>
    <mergeCell ref="H17:I17"/>
    <mergeCell ref="J17:K17"/>
    <mergeCell ref="L17:M17"/>
    <mergeCell ref="Z17:AA17"/>
    <mergeCell ref="N17:O17"/>
    <mergeCell ref="P17:Q17"/>
    <mergeCell ref="R17:S17"/>
    <mergeCell ref="T17:U17"/>
    <mergeCell ref="V17:W17"/>
    <mergeCell ref="X17:Y17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D14:E14"/>
    <mergeCell ref="F14:G14"/>
    <mergeCell ref="H14:I14"/>
    <mergeCell ref="J14:K14"/>
    <mergeCell ref="L14:M14"/>
    <mergeCell ref="Z14:AA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N14:O14"/>
    <mergeCell ref="P14:Q14"/>
    <mergeCell ref="R14:S14"/>
    <mergeCell ref="T14:U14"/>
    <mergeCell ref="V14:W14"/>
    <mergeCell ref="X14:Y14"/>
    <mergeCell ref="V15:W15"/>
    <mergeCell ref="X15:Y15"/>
    <mergeCell ref="Z15:AA15"/>
    <mergeCell ref="V12:W12"/>
    <mergeCell ref="X12:Y12"/>
    <mergeCell ref="Z12:AA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0:W10"/>
    <mergeCell ref="X10:Y10"/>
    <mergeCell ref="Z10:AA10"/>
    <mergeCell ref="D11:E11"/>
    <mergeCell ref="F11:G11"/>
    <mergeCell ref="H11:I11"/>
    <mergeCell ref="J11:K11"/>
    <mergeCell ref="L11:M11"/>
    <mergeCell ref="Z11:AA11"/>
    <mergeCell ref="N11:O11"/>
    <mergeCell ref="P11:Q11"/>
    <mergeCell ref="R11:S11"/>
    <mergeCell ref="T11:U11"/>
    <mergeCell ref="V11:W11"/>
    <mergeCell ref="X11:Y11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D8:E8"/>
    <mergeCell ref="F8:G8"/>
    <mergeCell ref="H8:I8"/>
    <mergeCell ref="J8:K8"/>
    <mergeCell ref="L8:M8"/>
    <mergeCell ref="Z8:AA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N8:O8"/>
    <mergeCell ref="P8:Q8"/>
    <mergeCell ref="R8:S8"/>
    <mergeCell ref="T8:U8"/>
    <mergeCell ref="V8:W8"/>
    <mergeCell ref="X8:Y8"/>
    <mergeCell ref="V9:W9"/>
    <mergeCell ref="X9:Y9"/>
    <mergeCell ref="Z9:AA9"/>
    <mergeCell ref="J4:J5"/>
    <mergeCell ref="K4:K5"/>
    <mergeCell ref="V6:W6"/>
    <mergeCell ref="X6:Y6"/>
    <mergeCell ref="Z6:AA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H4:H5"/>
    <mergeCell ref="I4:I5"/>
    <mergeCell ref="AB4:AB5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4:V5"/>
    <mergeCell ref="W4:W5"/>
    <mergeCell ref="X4:X5"/>
    <mergeCell ref="Y4:Y5"/>
    <mergeCell ref="Z4:Z5"/>
    <mergeCell ref="AA4:AA5"/>
    <mergeCell ref="P4:P5"/>
    <mergeCell ref="Q4:Q5"/>
    <mergeCell ref="R4:R5"/>
    <mergeCell ref="S4:S5"/>
    <mergeCell ref="T4:T5"/>
    <mergeCell ref="U4:U5"/>
    <mergeCell ref="P3:Q3"/>
    <mergeCell ref="R3:S3"/>
    <mergeCell ref="T3:U3"/>
    <mergeCell ref="V3:W3"/>
    <mergeCell ref="X3:Y3"/>
    <mergeCell ref="Z3:AA3"/>
    <mergeCell ref="A1:L1"/>
    <mergeCell ref="R1:AB1"/>
    <mergeCell ref="A3:A6"/>
    <mergeCell ref="B3:C5"/>
    <mergeCell ref="D3:E3"/>
    <mergeCell ref="F3:G3"/>
    <mergeCell ref="H3:I3"/>
    <mergeCell ref="J3:K3"/>
    <mergeCell ref="L3:M3"/>
    <mergeCell ref="N3:O3"/>
    <mergeCell ref="L4:L5"/>
    <mergeCell ref="M4:M5"/>
    <mergeCell ref="N4:N5"/>
    <mergeCell ref="O4:O5"/>
    <mergeCell ref="D4:D5"/>
    <mergeCell ref="E4:E5"/>
    <mergeCell ref="F4:F5"/>
    <mergeCell ref="G4:G5"/>
  </mergeCells>
  <phoneticPr fontId="1"/>
  <dataValidations count="2">
    <dataValidation type="list" allowBlank="1" showInputMessage="1" showErrorMessage="1" sqref="C7:C56" xr:uid="{B10C6C24-9184-42F3-848A-07988F47E4B3}">
      <formula1>$C$57:$C$61</formula1>
    </dataValidation>
    <dataValidation type="list" allowBlank="1" showInputMessage="1" showErrorMessage="1" sqref="D3" xr:uid="{A27AD642-A531-4D90-AF7B-390F458EFF4F}">
      <formula1>"4,5,6,7,8,9,10,11,12,1,2,3"</formula1>
    </dataValidation>
  </dataValidations>
  <pageMargins left="0.19685039370078741" right="0.19685039370078741" top="0.74803149606299213" bottom="0.7480314960629921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❶-1算出シート（関数あり） </vt:lpstr>
      <vt:lpstr>❶-1算出シート（関数なし）</vt:lpstr>
      <vt:lpstr>❶-1算出シート（作成案内）</vt:lpstr>
      <vt:lpstr>❷-1'算出根拠シート(GH)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2026-08-27T08:22:34Z</dcterms:created>
  <dcterms:modified xsi:type="dcterms:W3CDTF">2026-08-27T08:22:51Z</dcterms:modified>
</cp:coreProperties>
</file>