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7DC2E00C-D68F-4C33-B7A1-207F9F49FA4C}" xr6:coauthVersionLast="47" xr6:coauthVersionMax="47" xr10:uidLastSave="{00000000-0000-0000-0000-000000000000}"/>
  <bookViews>
    <workbookView xWindow="-120" yWindow="-120" windowWidth="29040" windowHeight="15720" tabRatio="851" xr2:uid="{98A3D32B-FA39-4479-B651-F9BCEADC5F1F}"/>
  </bookViews>
  <sheets>
    <sheet name="交付申請チェックリスト" sheetId="65" r:id="rId1"/>
    <sheet name="1" sheetId="13" r:id="rId2"/>
    <sheet name="1-1" sheetId="66" r:id="rId3"/>
    <sheet name="1-2-2" sheetId="43" r:id="rId4"/>
    <sheet name="1-3-2" sheetId="44" r:id="rId5"/>
    <sheet name="1-4" sheetId="28" r:id="rId6"/>
    <sheet name="1-5" sheetId="42" r:id="rId7"/>
    <sheet name="消費税" sheetId="69" r:id="rId8"/>
    <sheet name="実績報告チェックリスト" sheetId="63" r:id="rId9"/>
    <sheet name="3" sheetId="47" r:id="rId10"/>
    <sheet name="3-1" sheetId="48" r:id="rId11"/>
    <sheet name="3-2-2" sheetId="51" r:id="rId12"/>
    <sheet name="3-3-2" sheetId="52" r:id="rId13"/>
    <sheet name="2" sheetId="46" r:id="rId14"/>
    <sheet name="4" sheetId="50" r:id="rId15"/>
    <sheet name="5" sheetId="54" r:id="rId16"/>
    <sheet name="6" sheetId="55" r:id="rId17"/>
    <sheet name="6-1 " sheetId="70" r:id="rId18"/>
  </sheets>
  <definedNames>
    <definedName name="_xlnm.Print_Area" localSheetId="1">'1'!$B$1:$L$39</definedName>
    <definedName name="_xlnm.Print_Area" localSheetId="2">'1-1'!$A$1:$H$18</definedName>
    <definedName name="_xlnm.Print_Area" localSheetId="3">'1-2-2'!$A$1:$I$22</definedName>
    <definedName name="_xlnm.Print_Area" localSheetId="4">'1-3-2'!$B$1:$O$18</definedName>
    <definedName name="_xlnm.Print_Area" localSheetId="5">'1-4'!$B$1:$M$24</definedName>
    <definedName name="_xlnm.Print_Area" localSheetId="6">'1-5'!$B$1:$M$35</definedName>
    <definedName name="_xlnm.Print_Area" localSheetId="13">'2'!$B$1:$Q$35</definedName>
    <definedName name="_xlnm.Print_Area" localSheetId="9">'3'!$B$1:$Q$25</definedName>
    <definedName name="_xlnm.Print_Area" localSheetId="10">'3-1'!$A$1:$J$25</definedName>
    <definedName name="_xlnm.Print_Area" localSheetId="11">'3-2-2'!$B$1:$J$22</definedName>
    <definedName name="_xlnm.Print_Area" localSheetId="12">'3-3-2'!$B$1:$E$13</definedName>
    <definedName name="_xlnm.Print_Area" localSheetId="14">'4'!$A$1:$N$32</definedName>
    <definedName name="_xlnm.Print_Area" localSheetId="16">'6'!$B$1:$P$36</definedName>
    <definedName name="_xlnm.Print_Area" localSheetId="17">'6-1 '!$A:$R</definedName>
    <definedName name="_xlnm.Print_Area" localSheetId="0">交付申請チェックリスト!$B$1:$H$25</definedName>
    <definedName name="_xlnm.Print_Area" localSheetId="8">実績報告チェックリスト!$B$1:$H$20</definedName>
    <definedName name="_xlnm.Print_Area" localSheetId="7">消費税!$B$1:$J$16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5" l="1"/>
  <c r="F66" i="13"/>
  <c r="F66" i="66"/>
  <c r="F66" i="43"/>
  <c r="F66" i="44"/>
  <c r="F66" i="28"/>
  <c r="F66" i="42"/>
  <c r="F66" i="69"/>
  <c r="F66" i="63"/>
  <c r="F66" i="47"/>
  <c r="F66" i="48"/>
  <c r="F66" i="51"/>
  <c r="F66" i="52"/>
  <c r="F66" i="46"/>
  <c r="F66" i="50"/>
  <c r="F66" i="54"/>
  <c r="F66" i="55"/>
  <c r="F66" i="70"/>
  <c r="F47" i="65"/>
  <c r="F47" i="13"/>
  <c r="F47" i="66"/>
  <c r="F47" i="43"/>
  <c r="F47" i="44"/>
  <c r="F47" i="28"/>
  <c r="F47" i="42"/>
  <c r="F47" i="69"/>
  <c r="F47" i="63"/>
  <c r="F47" i="47"/>
  <c r="F47" i="48"/>
  <c r="F47" i="51"/>
  <c r="F47" i="52"/>
  <c r="F47" i="46"/>
  <c r="F47" i="50"/>
  <c r="F47" i="54"/>
  <c r="F47" i="55"/>
  <c r="F47" i="70"/>
  <c r="F30" i="65"/>
  <c r="F30" i="13"/>
  <c r="F30" i="66"/>
  <c r="F30" i="43"/>
  <c r="F30" i="44"/>
  <c r="F30" i="28"/>
  <c r="F30" i="42"/>
  <c r="F30" i="69"/>
  <c r="F30" i="63"/>
  <c r="F30" i="47"/>
  <c r="F30" i="48"/>
  <c r="F30" i="51"/>
  <c r="F30" i="52"/>
  <c r="F30" i="50"/>
  <c r="F30" i="54"/>
  <c r="F30" i="55"/>
  <c r="F30" i="70"/>
  <c r="Q62" i="70"/>
  <c r="O62" i="70"/>
  <c r="M62" i="70"/>
  <c r="K62" i="70"/>
  <c r="I62" i="70"/>
  <c r="G62" i="70"/>
  <c r="E62" i="70"/>
  <c r="R61" i="70"/>
  <c r="R60" i="70"/>
  <c r="R59" i="70"/>
  <c r="R58" i="70"/>
  <c r="R57" i="70"/>
  <c r="R56" i="70"/>
  <c r="R55" i="70"/>
  <c r="R54" i="70"/>
  <c r="I44" i="70"/>
  <c r="G44" i="70"/>
  <c r="E44" i="70"/>
  <c r="K43" i="70"/>
  <c r="K42" i="70"/>
  <c r="K41" i="70"/>
  <c r="K40" i="70"/>
  <c r="K39" i="70"/>
  <c r="K38" i="70"/>
  <c r="K37" i="70"/>
  <c r="K36" i="70"/>
  <c r="K44" i="70" s="1"/>
  <c r="F24" i="70"/>
  <c r="M9" i="55"/>
  <c r="R62" i="70" l="1"/>
  <c r="H10" i="51"/>
  <c r="H11" i="51"/>
  <c r="H12" i="51"/>
  <c r="H13" i="51"/>
  <c r="H14" i="51"/>
  <c r="H15" i="51"/>
  <c r="H16" i="51"/>
  <c r="H17" i="51"/>
  <c r="H18" i="51"/>
  <c r="H9" i="51"/>
  <c r="I11" i="51" l="1"/>
  <c r="I12" i="51"/>
  <c r="I13" i="51"/>
  <c r="I14" i="51"/>
  <c r="I15" i="51"/>
  <c r="I16" i="51"/>
  <c r="I17" i="51"/>
  <c r="I18" i="51"/>
  <c r="I10" i="51"/>
  <c r="K9" i="55" l="1"/>
  <c r="K8" i="55"/>
  <c r="K7" i="55"/>
  <c r="H31" i="42"/>
  <c r="I9" i="51"/>
  <c r="E19" i="51"/>
  <c r="C9" i="48" s="1"/>
  <c r="F19" i="51"/>
  <c r="D9" i="48" s="1"/>
  <c r="G19" i="51"/>
  <c r="E9" i="48" s="1"/>
  <c r="F7" i="63"/>
  <c r="F6" i="63"/>
  <c r="C9" i="63"/>
  <c r="C8" i="63"/>
  <c r="C7" i="63"/>
  <c r="C6" i="63"/>
  <c r="C5" i="63"/>
  <c r="H19" i="51" l="1"/>
  <c r="F9" i="48" s="1"/>
  <c r="I19" i="51"/>
  <c r="H9" i="48" s="1"/>
  <c r="D19" i="43"/>
  <c r="B9" i="66" s="1"/>
  <c r="B9" i="48" s="1"/>
  <c r="E19" i="43"/>
  <c r="C9" i="66" s="1"/>
  <c r="I11" i="43"/>
  <c r="I12" i="43"/>
  <c r="I13" i="43"/>
  <c r="I14" i="43"/>
  <c r="I15" i="43"/>
  <c r="I16" i="43"/>
  <c r="I17" i="43"/>
  <c r="I18" i="43"/>
  <c r="G10" i="43"/>
  <c r="H10" i="43" s="1"/>
  <c r="I10" i="43" s="1"/>
  <c r="G11" i="43"/>
  <c r="G12" i="43"/>
  <c r="H12" i="43" s="1"/>
  <c r="G13" i="43"/>
  <c r="H13" i="43" s="1"/>
  <c r="G14" i="43"/>
  <c r="H14" i="43" s="1"/>
  <c r="G15" i="43"/>
  <c r="H15" i="43" s="1"/>
  <c r="G16" i="43"/>
  <c r="G17" i="43"/>
  <c r="H17" i="43" s="1"/>
  <c r="G18" i="43"/>
  <c r="H18" i="43" s="1"/>
  <c r="G9" i="43"/>
  <c r="H9" i="43" s="1"/>
  <c r="I9" i="43" s="1"/>
  <c r="H11" i="43"/>
  <c r="H16" i="43"/>
  <c r="L11" i="54" l="1"/>
  <c r="J11" i="54"/>
  <c r="J10" i="54"/>
  <c r="J9" i="54"/>
  <c r="L11" i="50"/>
  <c r="J11" i="50"/>
  <c r="J10" i="50"/>
  <c r="J9" i="50"/>
  <c r="M9" i="47"/>
  <c r="K9" i="47"/>
  <c r="K8" i="47"/>
  <c r="K7" i="47"/>
  <c r="L32" i="42"/>
  <c r="D20" i="47" l="1"/>
  <c r="M11" i="46"/>
  <c r="K11" i="46"/>
  <c r="K10" i="46"/>
  <c r="K9" i="46"/>
  <c r="H32" i="42"/>
  <c r="H29" i="42"/>
  <c r="J10" i="28"/>
  <c r="H10" i="28"/>
  <c r="H9" i="28"/>
  <c r="H8" i="28"/>
  <c r="J12" i="51" l="1"/>
  <c r="J15" i="51"/>
  <c r="J16" i="51"/>
  <c r="J17" i="51"/>
  <c r="D19" i="51"/>
  <c r="J10" i="51"/>
  <c r="J11" i="51"/>
  <c r="J13" i="51"/>
  <c r="J14" i="51"/>
  <c r="J18" i="51"/>
  <c r="J9" i="51" l="1"/>
  <c r="J19" i="51" s="1"/>
  <c r="J9" i="48" s="1"/>
  <c r="L4" i="28" l="1"/>
  <c r="J4" i="28"/>
  <c r="H4" i="28"/>
  <c r="F19" i="43"/>
  <c r="D9" i="66" s="1"/>
  <c r="I19" i="43" l="1"/>
  <c r="H9" i="66" s="1"/>
  <c r="F21" i="13" s="1"/>
  <c r="G9" i="48" s="1"/>
  <c r="G21" i="47" s="1"/>
  <c r="H19" i="43"/>
  <c r="F9" i="66" s="1"/>
  <c r="G19" i="43"/>
  <c r="E9"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10A7206-5D18-4A38-8E9C-942D6B572068}">
      <text>
        <r>
          <rPr>
            <sz val="10"/>
            <color indexed="81"/>
            <rFont val="BIZ UDゴシック"/>
            <family val="3"/>
            <charset val="128"/>
          </rPr>
          <t>郵便番号を入力してください。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8A762B2A-DD2A-4150-8BAD-D97427949200}">
      <text>
        <r>
          <rPr>
            <sz val="10"/>
            <color indexed="81"/>
            <rFont val="BIZ UDゴシック"/>
            <family val="3"/>
            <charset val="128"/>
          </rPr>
          <t>代表者職名を入力してください。</t>
        </r>
      </text>
    </comment>
    <comment ref="I9" authorId="0" shapeId="0" xr:uid="{727ACF4A-1121-426D-9879-2A42B2C60F80}">
      <text>
        <r>
          <rPr>
            <sz val="10"/>
            <color indexed="81"/>
            <rFont val="BIZ UDゴシック"/>
            <family val="3"/>
            <charset val="128"/>
          </rPr>
          <t>代表者氏名を入力してください。</t>
        </r>
      </text>
    </comment>
    <comment ref="F21" authorId="0" shapeId="0" xr:uid="{AC0DF32C-EA44-4B95-96F4-4A71C9BC6BE7}">
      <text>
        <r>
          <rPr>
            <sz val="10"/>
            <color indexed="81"/>
            <rFont val="BIZ UDゴシック"/>
            <family val="3"/>
            <charset val="128"/>
          </rPr>
          <t>（別紙1-1）Ｇ欄から
参照されます。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5F37042-4CF9-4683-9CF0-3509E5DE90BF}">
      <text>
        <r>
          <rPr>
            <sz val="10"/>
            <color indexed="81"/>
            <rFont val="BIZ UDゴシック"/>
            <family val="3"/>
            <charset val="128"/>
          </rPr>
          <t>要綱別表の「４　基準額」を入力してください。</t>
        </r>
      </text>
    </comment>
    <comment ref="C9" authorId="0" shapeId="0" xr:uid="{CB9CDF85-348C-4DB0-A418-6D207EBD5CB1}">
      <text>
        <r>
          <rPr>
            <sz val="10"/>
            <color indexed="81"/>
            <rFont val="BIZ UDゴシック"/>
            <family val="3"/>
            <charset val="128"/>
          </rPr>
          <t>（別紙1-2-2）の受講費用合計を入力してください。</t>
        </r>
      </text>
    </comment>
    <comment ref="D9" authorId="0" shapeId="0" xr:uid="{9CAA1917-C502-47F9-8DE0-CA3FD8B6FD81}">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71488A69-28A3-46C9-ADE8-C3BA31F572CA}">
      <text>
        <r>
          <rPr>
            <sz val="10"/>
            <color indexed="81"/>
            <rFont val="BIZ UDゴシック"/>
            <family val="3"/>
            <charset val="128"/>
          </rPr>
          <t>要綱別表「５　補助率」を入力してください。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ED346699-E0B8-433B-86D2-2422A7AD0D0A}">
      <text>
        <r>
          <rPr>
            <sz val="10"/>
            <color indexed="81"/>
            <rFont val="BIZ UDゴシック"/>
            <family val="3"/>
            <charset val="128"/>
          </rPr>
          <t>1人あたり
23,650円</t>
        </r>
      </text>
    </comment>
    <comment ref="E7" authorId="0" shapeId="0" xr:uid="{4262C3BD-3FC9-4A69-93EC-D7ACA1849CA2}">
      <text>
        <r>
          <rPr>
            <sz val="10"/>
            <color indexed="81"/>
            <rFont val="BIZ UDゴシック"/>
            <family val="3"/>
            <charset val="128"/>
          </rPr>
          <t>1人あたり
23,650円</t>
        </r>
      </text>
    </comment>
    <comment ref="F7" authorId="0" shapeId="0" xr:uid="{62D8A7E2-2A69-4017-95DA-18C6D749B625}">
      <text>
        <r>
          <rPr>
            <sz val="10"/>
            <color indexed="81"/>
            <rFont val="BIZ UDゴシック"/>
            <family val="3"/>
            <charset val="128"/>
          </rPr>
          <t>全額法人が負担する場合は「0」を入力</t>
        </r>
      </text>
    </comment>
    <comment ref="I7" authorId="0" shapeId="0" xr:uid="{ABFF404E-8553-4614-BE74-D3BEDCAFF139}">
      <text>
        <r>
          <rPr>
            <sz val="10"/>
            <color indexed="81"/>
            <rFont val="BIZ UDPゴシック"/>
            <family val="3"/>
            <charset val="128"/>
          </rPr>
          <t>Ｅに補助率1/2を乗じた額
※千円未満切捨</t>
        </r>
      </text>
    </comment>
    <comment ref="D19" authorId="0" shapeId="0" xr:uid="{9AD393A8-965F-44B0-9F2F-437AF1D9E41A}">
      <text>
        <r>
          <rPr>
            <sz val="10"/>
            <color indexed="81"/>
            <rFont val="BIZ UDゴシック"/>
            <family val="3"/>
            <charset val="128"/>
          </rPr>
          <t>（別紙1-1）
Ａ欄へ</t>
        </r>
      </text>
    </comment>
    <comment ref="E19" authorId="0" shapeId="0" xr:uid="{8BFC45D2-4790-4022-A065-BE633096AC6B}">
      <text>
        <r>
          <rPr>
            <sz val="10"/>
            <color indexed="81"/>
            <rFont val="BIZ UDゴシック"/>
            <family val="3"/>
            <charset val="128"/>
          </rPr>
          <t>（別紙1-1）
Ｂ欄へ</t>
        </r>
      </text>
    </comment>
    <comment ref="F19" authorId="0" shapeId="0" xr:uid="{5D9CD1B5-566F-4F7B-98C4-00FC5C3CF4F1}">
      <text>
        <r>
          <rPr>
            <sz val="10"/>
            <color indexed="81"/>
            <rFont val="BIZ UDゴシック"/>
            <family val="3"/>
            <charset val="128"/>
          </rPr>
          <t>（別紙1-1）
Ｃ欄へ</t>
        </r>
      </text>
    </comment>
    <comment ref="G19" authorId="0" shapeId="0" xr:uid="{0068341F-A942-44DF-B1D8-468C27EAA88C}">
      <text>
        <r>
          <rPr>
            <sz val="10"/>
            <color indexed="81"/>
            <rFont val="BIZ UDゴシック"/>
            <family val="3"/>
            <charset val="128"/>
          </rPr>
          <t>（別紙1-1）
Ｄ欄へ</t>
        </r>
      </text>
    </comment>
    <comment ref="H19" authorId="0" shapeId="0" xr:uid="{3C6404D1-AA70-47B3-B87C-3B3261BA3EE6}">
      <text>
        <r>
          <rPr>
            <sz val="10"/>
            <color indexed="81"/>
            <rFont val="BIZ UDゴシック"/>
            <family val="3"/>
            <charset val="128"/>
          </rPr>
          <t>（別紙1-1）
Ｅ欄へ</t>
        </r>
      </text>
    </comment>
    <comment ref="I19" authorId="0" shapeId="0" xr:uid="{E3840690-73D0-4101-A2EC-8898D13396D3}">
      <text>
        <r>
          <rPr>
            <sz val="10"/>
            <color indexed="81"/>
            <rFont val="BIZ UDゴシック"/>
            <family val="3"/>
            <charset val="128"/>
          </rPr>
          <t>（別紙1-1）
Ｇ欄へ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D532A92-E0DE-4F6A-8BA3-9A74E94CA586}">
      <text>
        <r>
          <rPr>
            <sz val="10"/>
            <color indexed="81"/>
            <rFont val="BIZ UDゴシック"/>
            <family val="3"/>
            <charset val="128"/>
          </rPr>
          <t>交付申請チェックリストから参照されます</t>
        </r>
        <r>
          <rPr>
            <sz val="11"/>
            <color indexed="81"/>
            <rFont val="MS P ゴシック"/>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FDC0DC56-8F41-4C08-81A5-B85E4D3B14A5}">
      <text>
        <r>
          <rPr>
            <sz val="10"/>
            <color indexed="81"/>
            <rFont val="BIZ UDゴシック"/>
            <family val="3"/>
            <charset val="128"/>
          </rPr>
          <t>（第1号様式）から
参照されます。</t>
        </r>
      </text>
    </comment>
    <comment ref="G21" authorId="0" shapeId="0" xr:uid="{F53A206E-6DE2-49AA-B58A-DB825902DB5D}">
      <text>
        <r>
          <rPr>
            <sz val="10"/>
            <color indexed="81"/>
            <rFont val="BIZ UDゴシック"/>
            <family val="3"/>
            <charset val="128"/>
          </rPr>
          <t>（別紙3-1）Ｉ欄
から参照されます。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2E0008F-634C-4D62-A8E9-31030A801076}">
      <text>
        <r>
          <rPr>
            <sz val="10"/>
            <color indexed="81"/>
            <rFont val="BIZ UDゴシック"/>
            <family val="3"/>
            <charset val="128"/>
          </rPr>
          <t>（別紙1-1）Ａ欄から参照されます。</t>
        </r>
      </text>
    </comment>
    <comment ref="C9" authorId="0" shapeId="0" xr:uid="{04559F0D-4FB7-4761-B8DC-F78C0AF0F6B8}">
      <text>
        <r>
          <rPr>
            <sz val="10"/>
            <color indexed="81"/>
            <rFont val="BIZ UDゴシック"/>
            <family val="3"/>
            <charset val="128"/>
          </rPr>
          <t>税込金額を入力してください。
→（別紙3-2-2）の受講費用合計（税込）を入力してください。</t>
        </r>
      </text>
    </comment>
    <comment ref="D9" authorId="0" shapeId="0" xr:uid="{A323E971-2C4B-47DD-8502-E67DBE211D5C}">
      <text>
        <r>
          <rPr>
            <sz val="10"/>
            <color indexed="81"/>
            <rFont val="BIZ UDゴシック"/>
            <family val="3"/>
            <charset val="128"/>
          </rPr>
          <t>「総事業費Ｂ欄」から消費税等に係る仕入控除税額相当額を減額した額（税抜額）を入力してださい。
→（別紙3-2-2）の受講費用合計（税抜）を入力してください。
※減額せずに申請する場合は、「総事業費Ｂ欄」と同額を入力してください。
また、消費税申告による消費税控除税額の確定後、報告と返還が必要になります。</t>
        </r>
      </text>
    </comment>
    <comment ref="E9" authorId="0" shapeId="0" xr:uid="{3734D05B-5CBB-4FF1-B2C1-27DCC1399916}">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8F5918E5-510F-428D-A898-6DB8666A6782}">
      <text>
        <r>
          <rPr>
            <sz val="10"/>
            <color indexed="81"/>
            <rFont val="BIZ UDゴシック"/>
            <family val="3"/>
            <charset val="128"/>
          </rPr>
          <t>（第１号様式）交付申請額から参照されます。</t>
        </r>
      </text>
    </comment>
    <comment ref="I9" authorId="0" shapeId="0" xr:uid="{2341D7E8-35D0-4BE1-850D-77A6C600B462}">
      <text>
        <r>
          <rPr>
            <sz val="10"/>
            <color indexed="81"/>
            <rFont val="BIZ UDゴシック"/>
            <family val="3"/>
            <charset val="128"/>
          </rPr>
          <t>（別紙1-1）Ｆ欄から参照されます。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634DBF23-4AF3-4AD6-91FA-556C36B064EA}">
      <text>
        <r>
          <rPr>
            <sz val="10"/>
            <color indexed="81"/>
            <rFont val="BIZ UDゴシック"/>
            <family val="3"/>
            <charset val="128"/>
          </rPr>
          <t>1人あたり
23,650円</t>
        </r>
      </text>
    </comment>
    <comment ref="E7" authorId="0" shapeId="0" xr:uid="{6504C154-EE6F-420F-AD27-C1FCC0BE50B2}">
      <text>
        <r>
          <rPr>
            <sz val="10"/>
            <color indexed="81"/>
            <rFont val="BIZ UDゴシック"/>
            <family val="3"/>
            <charset val="128"/>
          </rPr>
          <t>1人あたり
23,650円</t>
        </r>
      </text>
    </comment>
    <comment ref="F7" authorId="0" shapeId="0" xr:uid="{40966FF7-3269-4A1D-AB33-71DB4D6A937D}">
      <text>
        <r>
          <rPr>
            <sz val="10"/>
            <color indexed="81"/>
            <rFont val="BIZ UDゴシック"/>
            <family val="3"/>
            <charset val="128"/>
          </rPr>
          <t>1人あたり
21,500円</t>
        </r>
      </text>
    </comment>
    <comment ref="G7" authorId="0" shapeId="0" xr:uid="{DCFBF729-B0BC-4A0F-AE10-073AE7419BC0}">
      <text>
        <r>
          <rPr>
            <sz val="10"/>
            <color indexed="81"/>
            <rFont val="BIZ UDゴシック"/>
            <family val="3"/>
            <charset val="128"/>
          </rPr>
          <t>全額法人が負担する場合は「0」を入力</t>
        </r>
      </text>
    </comment>
    <comment ref="H7" authorId="0" shapeId="0" xr:uid="{848D1120-B5C5-4EC8-8DCB-F4FB225F4EFD}">
      <text>
        <r>
          <rPr>
            <sz val="10"/>
            <color indexed="81"/>
            <rFont val="BIZ UDゴシック"/>
            <family val="3"/>
            <charset val="128"/>
          </rPr>
          <t>消費税を含む／含まないによって変わります。</t>
        </r>
      </text>
    </comment>
    <comment ref="J7" authorId="0" shapeId="0" xr:uid="{DADA98E4-0D08-4546-9F45-0D09822BBE35}">
      <text>
        <r>
          <rPr>
            <sz val="10"/>
            <color indexed="81"/>
            <rFont val="BIZ UDゴシック"/>
            <family val="3"/>
            <charset val="128"/>
          </rPr>
          <t>Ｅに補助率1/2を乗じた額
※千円未満切捨</t>
        </r>
      </text>
    </comment>
    <comment ref="D19" authorId="0" shapeId="0" xr:uid="{6BEDF6E0-4D19-4AB5-BCBD-C7F9B7B443CB}">
      <text>
        <r>
          <rPr>
            <sz val="10"/>
            <color indexed="81"/>
            <rFont val="BIZ UDゴシック"/>
            <family val="3"/>
            <charset val="128"/>
          </rPr>
          <t>（別紙3-1）
Ａ欄へ</t>
        </r>
      </text>
    </comment>
    <comment ref="E19" authorId="0" shapeId="0" xr:uid="{FAC088CF-5276-4B62-B2BD-4C298E3CB879}">
      <text>
        <r>
          <rPr>
            <sz val="10"/>
            <color indexed="81"/>
            <rFont val="BIZ UDゴシック"/>
            <family val="3"/>
            <charset val="128"/>
          </rPr>
          <t>（別紙3-1）
Ｂ欄へ</t>
        </r>
      </text>
    </comment>
    <comment ref="F19" authorId="0" shapeId="0" xr:uid="{7531B643-AB38-443E-A595-B08E6A23C089}">
      <text>
        <r>
          <rPr>
            <sz val="10"/>
            <color indexed="81"/>
            <rFont val="BIZ UDゴシック"/>
            <family val="3"/>
            <charset val="128"/>
          </rPr>
          <t>（別紙3-1）
Ｃ欄へ</t>
        </r>
      </text>
    </comment>
    <comment ref="G19" authorId="0" shapeId="0" xr:uid="{3A7B5A13-4F05-497F-A2D9-52DEB8AE3A9D}">
      <text>
        <r>
          <rPr>
            <sz val="10"/>
            <color indexed="81"/>
            <rFont val="BIZ UDゴシック"/>
            <family val="3"/>
            <charset val="128"/>
          </rPr>
          <t>（別紙3-1）
Ｄ欄へ</t>
        </r>
      </text>
    </comment>
    <comment ref="H19" authorId="0" shapeId="0" xr:uid="{0908B228-04B6-43FA-9081-B18EBF0C55E6}">
      <text>
        <r>
          <rPr>
            <sz val="10"/>
            <color indexed="81"/>
            <rFont val="BIZ UDゴシック"/>
            <family val="3"/>
            <charset val="128"/>
          </rPr>
          <t>（別紙3-1）
Ｅ欄へ</t>
        </r>
      </text>
    </comment>
    <comment ref="I19" authorId="0" shapeId="0" xr:uid="{36A760C5-8D02-486D-B71A-F049BF7C0562}">
      <text>
        <r>
          <rPr>
            <sz val="10"/>
            <color indexed="81"/>
            <rFont val="BIZ UDゴシック"/>
            <family val="3"/>
            <charset val="128"/>
          </rPr>
          <t>（別紙3-1）
Ｇ欄へ</t>
        </r>
      </text>
    </comment>
    <comment ref="J19" authorId="0" shapeId="0" xr:uid="{207234F2-2CFE-41CE-A27E-DA0C7A18B410}">
      <text>
        <r>
          <rPr>
            <sz val="10"/>
            <color indexed="81"/>
            <rFont val="BIZ UDゴシック"/>
            <family val="3"/>
            <charset val="128"/>
          </rPr>
          <t>（別紙3-1）
Ｉ欄へ</t>
        </r>
      </text>
    </comment>
  </commentList>
</comments>
</file>

<file path=xl/sharedStrings.xml><?xml version="1.0" encoding="utf-8"?>
<sst xmlns="http://schemas.openxmlformats.org/spreadsheetml/2006/main" count="499" uniqueCount="341">
  <si>
    <t>（別紙１－１）</t>
    <rPh sb="1" eb="3">
      <t>ベッシ</t>
    </rPh>
    <phoneticPr fontId="2"/>
  </si>
  <si>
    <t>千葉県介護人材確保対策事業費補助金所要額調書</t>
    <rPh sb="0" eb="3">
      <t>チバケン</t>
    </rPh>
    <rPh sb="3" eb="9">
      <t>カイゴジンザイカクホ</t>
    </rPh>
    <rPh sb="9" eb="14">
      <t>タイサクジギョウヒ</t>
    </rPh>
    <rPh sb="14" eb="17">
      <t>ホジョキン</t>
    </rPh>
    <rPh sb="17" eb="22">
      <t>ショヨウガクチョウショ</t>
    </rPh>
    <phoneticPr fontId="2"/>
  </si>
  <si>
    <t>Ａ</t>
    <phoneticPr fontId="2"/>
  </si>
  <si>
    <t>Ｂ</t>
    <phoneticPr fontId="2"/>
  </si>
  <si>
    <t>Ｃ</t>
    <phoneticPr fontId="2"/>
  </si>
  <si>
    <t>基準額</t>
    <rPh sb="0" eb="3">
      <t>キジュンガク</t>
    </rPh>
    <phoneticPr fontId="2"/>
  </si>
  <si>
    <t>（単位：円）</t>
    <rPh sb="1" eb="3">
      <t>タンイ</t>
    </rPh>
    <rPh sb="4" eb="5">
      <t>エン</t>
    </rPh>
    <phoneticPr fontId="2"/>
  </si>
  <si>
    <t>千葉県介護人材確保対策事業費補助金支出予定額内訳書</t>
    <rPh sb="0" eb="3">
      <t>チバケン</t>
    </rPh>
    <rPh sb="3" eb="14">
      <t>カイゴジンザイカクホタイサクジギョウヒ</t>
    </rPh>
    <rPh sb="14" eb="17">
      <t>ホジョキン</t>
    </rPh>
    <rPh sb="17" eb="19">
      <t>シシュツ</t>
    </rPh>
    <rPh sb="19" eb="22">
      <t>ヨテイガク</t>
    </rPh>
    <rPh sb="22" eb="25">
      <t>ウチワケショ</t>
    </rPh>
    <phoneticPr fontId="2"/>
  </si>
  <si>
    <t>円</t>
    <rPh sb="0" eb="1">
      <t>エン</t>
    </rPh>
    <phoneticPr fontId="2"/>
  </si>
  <si>
    <t>合計</t>
    <rPh sb="0" eb="2">
      <t>ゴウケイ</t>
    </rPh>
    <phoneticPr fontId="2"/>
  </si>
  <si>
    <t>※必要に応じて行を追加・削除してください。</t>
    <rPh sb="1" eb="3">
      <t>ヒツヨウ</t>
    </rPh>
    <rPh sb="4" eb="5">
      <t>オウ</t>
    </rPh>
    <rPh sb="7" eb="8">
      <t>ギョウ</t>
    </rPh>
    <rPh sb="9" eb="11">
      <t>ツイカ</t>
    </rPh>
    <rPh sb="12" eb="14">
      <t>サクジョ</t>
    </rPh>
    <phoneticPr fontId="2"/>
  </si>
  <si>
    <t>Ｄ</t>
    <phoneticPr fontId="2"/>
  </si>
  <si>
    <t>Ｅ</t>
    <phoneticPr fontId="2"/>
  </si>
  <si>
    <t>Ｆ</t>
    <phoneticPr fontId="2"/>
  </si>
  <si>
    <t>Ｇ</t>
    <phoneticPr fontId="2"/>
  </si>
  <si>
    <t>Ｈ</t>
    <phoneticPr fontId="2"/>
  </si>
  <si>
    <t>様</t>
    <rPh sb="0" eb="1">
      <t>サマ</t>
    </rPh>
    <phoneticPr fontId="2"/>
  </si>
  <si>
    <t>申請します。</t>
    <rPh sb="0" eb="2">
      <t>シンセイ</t>
    </rPh>
    <phoneticPr fontId="2"/>
  </si>
  <si>
    <t>千葉県知事</t>
    <rPh sb="0" eb="5">
      <t>チバケンチジ</t>
    </rPh>
    <phoneticPr fontId="2"/>
  </si>
  <si>
    <t>）</t>
    <phoneticPr fontId="2"/>
  </si>
  <si>
    <t>年</t>
    <rPh sb="0" eb="1">
      <t>ネン</t>
    </rPh>
    <phoneticPr fontId="2"/>
  </si>
  <si>
    <t>月</t>
    <rPh sb="0" eb="1">
      <t>ガツ</t>
    </rPh>
    <phoneticPr fontId="2"/>
  </si>
  <si>
    <t>代表者職・氏名</t>
    <rPh sb="0" eb="4">
      <t>ダイヒョウシャショク</t>
    </rPh>
    <rPh sb="5" eb="7">
      <t>シメイ</t>
    </rPh>
    <phoneticPr fontId="2"/>
  </si>
  <si>
    <t>所　　在　　地</t>
    <rPh sb="0" eb="1">
      <t>トコロ</t>
    </rPh>
    <rPh sb="3" eb="4">
      <t>ザイ</t>
    </rPh>
    <rPh sb="6" eb="7">
      <t>チ</t>
    </rPh>
    <phoneticPr fontId="2"/>
  </si>
  <si>
    <t>団　　体　　名</t>
    <rPh sb="0" eb="1">
      <t>ダン</t>
    </rPh>
    <rPh sb="3" eb="4">
      <t/>
    </rPh>
    <phoneticPr fontId="2"/>
  </si>
  <si>
    <t>金</t>
    <rPh sb="0" eb="1">
      <t>キン</t>
    </rPh>
    <phoneticPr fontId="2"/>
  </si>
  <si>
    <t>日</t>
    <rPh sb="0" eb="1">
      <t>ニチ</t>
    </rPh>
    <phoneticPr fontId="2"/>
  </si>
  <si>
    <t>誓　約　書</t>
    <rPh sb="0" eb="1">
      <t>チカイ</t>
    </rPh>
    <rPh sb="2" eb="3">
      <t>ヤク</t>
    </rPh>
    <rPh sb="4" eb="5">
      <t>ショ</t>
    </rPh>
    <phoneticPr fontId="2"/>
  </si>
  <si>
    <t>（別紙１－４）</t>
    <rPh sb="1" eb="3">
      <t>ベッシ</t>
    </rPh>
    <phoneticPr fontId="2"/>
  </si>
  <si>
    <t>１　事業区分</t>
    <rPh sb="2" eb="6">
      <t>ジギョウクブン</t>
    </rPh>
    <phoneticPr fontId="2"/>
  </si>
  <si>
    <t>　</t>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</si>
  <si>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</si>
  <si>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</si>
  <si>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役　　員　　等　　名　　簿</t>
    <rPh sb="0" eb="1">
      <t>ヤク</t>
    </rPh>
    <rPh sb="3" eb="4">
      <t>イン</t>
    </rPh>
    <rPh sb="6" eb="7">
      <t>トウ</t>
    </rPh>
    <rPh sb="9" eb="10">
      <t>メイ</t>
    </rPh>
    <rPh sb="12" eb="13">
      <t>ボ</t>
    </rPh>
    <phoneticPr fontId="4"/>
  </si>
  <si>
    <t>番号</t>
    <rPh sb="0" eb="2">
      <t>バンゴウ</t>
    </rPh>
    <phoneticPr fontId="4"/>
  </si>
  <si>
    <t>商号又は名称（半ｶﾅ）</t>
    <rPh sb="0" eb="2">
      <t>ショウゴウ</t>
    </rPh>
    <rPh sb="2" eb="3">
      <t>マタ</t>
    </rPh>
    <rPh sb="4" eb="6">
      <t>メイショウ</t>
    </rPh>
    <rPh sb="7" eb="8">
      <t>ハン</t>
    </rPh>
    <phoneticPr fontId="4"/>
  </si>
  <si>
    <t>商号又は名称（漢字）</t>
    <rPh sb="0" eb="2">
      <t>ショウゴウ</t>
    </rPh>
    <rPh sb="2" eb="3">
      <t>マタ</t>
    </rPh>
    <rPh sb="4" eb="6">
      <t>メイショウ</t>
    </rPh>
    <rPh sb="7" eb="9">
      <t>カンジ</t>
    </rPh>
    <phoneticPr fontId="4"/>
  </si>
  <si>
    <t>氏名（半ｶﾅ）</t>
    <rPh sb="0" eb="2">
      <t>シメイ</t>
    </rPh>
    <rPh sb="3" eb="4">
      <t>ハン</t>
    </rPh>
    <phoneticPr fontId="4"/>
  </si>
  <si>
    <t>氏名（漢字）</t>
    <rPh sb="0" eb="2">
      <t>シメイ</t>
    </rPh>
    <rPh sb="3" eb="5">
      <t>カンジ</t>
    </rPh>
    <phoneticPr fontId="4"/>
  </si>
  <si>
    <t>生年月日</t>
    <rPh sb="0" eb="2">
      <t>セイネン</t>
    </rPh>
    <rPh sb="2" eb="4">
      <t>ガッピ</t>
    </rPh>
    <phoneticPr fontId="4"/>
  </si>
  <si>
    <t>性別
(M･F)</t>
    <rPh sb="0" eb="2">
      <t>セイベツ</t>
    </rPh>
    <phoneticPr fontId="4"/>
  </si>
  <si>
    <t>住　　　　　所</t>
    <rPh sb="0" eb="1">
      <t>ジュウ</t>
    </rPh>
    <rPh sb="6" eb="7">
      <t>ショ</t>
    </rPh>
    <phoneticPr fontId="4"/>
  </si>
  <si>
    <t>職　名</t>
    <rPh sb="0" eb="1">
      <t>ショク</t>
    </rPh>
    <rPh sb="2" eb="3">
      <t>メイ</t>
    </rPh>
    <phoneticPr fontId="4"/>
  </si>
  <si>
    <t>元号
MTSH</t>
    <rPh sb="0" eb="2">
      <t>ゲンゴウ</t>
    </rPh>
    <phoneticPr fontId="4"/>
  </si>
  <si>
    <t>年</t>
    <rPh sb="0" eb="1">
      <t>ネン</t>
    </rPh>
    <phoneticPr fontId="4"/>
  </si>
  <si>
    <t>月</t>
    <rPh sb="0" eb="1">
      <t>ツキ</t>
    </rPh>
    <phoneticPr fontId="4"/>
  </si>
  <si>
    <t>日</t>
    <rPh sb="0" eb="1">
      <t>ヒ</t>
    </rPh>
    <phoneticPr fontId="4"/>
  </si>
  <si>
    <t>住所（法人その他の団体にあっては主たる事務所の所在地）</t>
    <phoneticPr fontId="2"/>
  </si>
  <si>
    <t>氏名（法人その他の団体にあっては名称及び代表者の氏名）</t>
    <phoneticPr fontId="2"/>
  </si>
  <si>
    <t>（別紙１－２－２）</t>
    <rPh sb="1" eb="3">
      <t>ベッシ</t>
    </rPh>
    <phoneticPr fontId="2"/>
  </si>
  <si>
    <t>【アセッサー講習受講支援事業】</t>
    <rPh sb="6" eb="8">
      <t>コウシュウ</t>
    </rPh>
    <rPh sb="8" eb="10">
      <t>ジュコウ</t>
    </rPh>
    <rPh sb="10" eb="12">
      <t>シエン</t>
    </rPh>
    <rPh sb="12" eb="14">
      <t>ジギョウ</t>
    </rPh>
    <phoneticPr fontId="2"/>
  </si>
  <si>
    <t>受講予定者氏名</t>
    <rPh sb="0" eb="2">
      <t>ジュコウ</t>
    </rPh>
    <rPh sb="2" eb="5">
      <t>ヨテイシャ</t>
    </rPh>
    <rPh sb="5" eb="7">
      <t>シメイ</t>
    </rPh>
    <phoneticPr fontId="2"/>
  </si>
  <si>
    <t>受講費用</t>
    <rPh sb="0" eb="2">
      <t>ジュコウ</t>
    </rPh>
    <rPh sb="2" eb="4">
      <t>ヒヨウ</t>
    </rPh>
    <phoneticPr fontId="2"/>
  </si>
  <si>
    <t>受講者負担額</t>
    <rPh sb="0" eb="3">
      <t>ジュコウシャ</t>
    </rPh>
    <rPh sb="3" eb="5">
      <t>フタン</t>
    </rPh>
    <rPh sb="5" eb="6">
      <t>ガク</t>
    </rPh>
    <phoneticPr fontId="2"/>
  </si>
  <si>
    <t>基準額</t>
    <rPh sb="0" eb="2">
      <t>キジュン</t>
    </rPh>
    <rPh sb="2" eb="3">
      <t>ガク</t>
    </rPh>
    <phoneticPr fontId="2"/>
  </si>
  <si>
    <t>選定額</t>
    <rPh sb="0" eb="2">
      <t>センテイ</t>
    </rPh>
    <rPh sb="2" eb="3">
      <t>ガク</t>
    </rPh>
    <phoneticPr fontId="2"/>
  </si>
  <si>
    <t>（別紙１－３－２）</t>
    <rPh sb="1" eb="3">
      <t>ベッシ</t>
    </rPh>
    <phoneticPr fontId="2"/>
  </si>
  <si>
    <t>介護業務経験年数</t>
    <rPh sb="0" eb="4">
      <t>カイゴギョウム</t>
    </rPh>
    <rPh sb="4" eb="6">
      <t>ケイケン</t>
    </rPh>
    <rPh sb="6" eb="8">
      <t>ネンスウ</t>
    </rPh>
    <phoneticPr fontId="2"/>
  </si>
  <si>
    <t>（うち現在の施設・事業所勤続年数）</t>
    <rPh sb="3" eb="5">
      <t>ゲンザイ</t>
    </rPh>
    <rPh sb="6" eb="8">
      <t>シセツ</t>
    </rPh>
    <rPh sb="9" eb="12">
      <t>ジギョウショ</t>
    </rPh>
    <rPh sb="12" eb="14">
      <t>キンゾク</t>
    </rPh>
    <rPh sb="14" eb="16">
      <t>ネンスウ</t>
    </rPh>
    <phoneticPr fontId="2"/>
  </si>
  <si>
    <t>（うち現在の施設・事業所</t>
    <phoneticPr fontId="2"/>
  </si>
  <si>
    <t>月）</t>
    <rPh sb="0" eb="1">
      <t>ガツ</t>
    </rPh>
    <phoneticPr fontId="2"/>
  </si>
  <si>
    <t>施設・事業所での役職</t>
    <rPh sb="0" eb="2">
      <t>シセツ</t>
    </rPh>
    <rPh sb="3" eb="6">
      <t>ジギョウショ</t>
    </rPh>
    <rPh sb="8" eb="10">
      <t>ヤクショク</t>
    </rPh>
    <phoneticPr fontId="2"/>
  </si>
  <si>
    <t>資格（介護関係）</t>
    <rPh sb="0" eb="2">
      <t>シカク</t>
    </rPh>
    <rPh sb="3" eb="7">
      <t>カイゴカンケイ</t>
    </rPh>
    <phoneticPr fontId="2"/>
  </si>
  <si>
    <t>（別紙１－５）</t>
    <rPh sb="1" eb="3">
      <t>ベッシ</t>
    </rPh>
    <phoneticPr fontId="2"/>
  </si>
  <si>
    <t>変更（中止・廃止）承認申請書</t>
    <rPh sb="0" eb="2">
      <t>ヘンコウ</t>
    </rPh>
    <rPh sb="3" eb="5">
      <t>チュウシ</t>
    </rPh>
    <rPh sb="6" eb="8">
      <t>ハイシ</t>
    </rPh>
    <rPh sb="9" eb="11">
      <t>ショウニン</t>
    </rPh>
    <rPh sb="11" eb="14">
      <t>シンセイショ</t>
    </rPh>
    <phoneticPr fontId="2"/>
  </si>
  <si>
    <t>日付け千葉県健指指令第</t>
    <rPh sb="0" eb="1">
      <t>ニチ</t>
    </rPh>
    <rPh sb="1" eb="2">
      <t>ヅ</t>
    </rPh>
    <rPh sb="3" eb="6">
      <t>チバケン</t>
    </rPh>
    <rPh sb="6" eb="7">
      <t>ケン</t>
    </rPh>
    <rPh sb="7" eb="8">
      <t>ユビ</t>
    </rPh>
    <rPh sb="8" eb="10">
      <t>シレイ</t>
    </rPh>
    <rPh sb="10" eb="11">
      <t>ダイ</t>
    </rPh>
    <phoneticPr fontId="2"/>
  </si>
  <si>
    <t>号で交付決定のあった</t>
    <rPh sb="0" eb="1">
      <t>ゴウ</t>
    </rPh>
    <rPh sb="2" eb="6">
      <t>コウフケッテイ</t>
    </rPh>
    <phoneticPr fontId="2"/>
  </si>
  <si>
    <t>（１）変更前</t>
    <rPh sb="3" eb="6">
      <t>ヘンコウマエ</t>
    </rPh>
    <phoneticPr fontId="2"/>
  </si>
  <si>
    <t>（２）変更後</t>
    <rPh sb="3" eb="6">
      <t>ヘンコウゴ</t>
    </rPh>
    <phoneticPr fontId="2"/>
  </si>
  <si>
    <t>１　変更（中止・廃止）理由</t>
    <rPh sb="2" eb="4">
      <t>ヘンコウ</t>
    </rPh>
    <rPh sb="5" eb="7">
      <t>チュウシ</t>
    </rPh>
    <rPh sb="8" eb="10">
      <t>ハイシ</t>
    </rPh>
    <rPh sb="11" eb="13">
      <t>リユウ</t>
    </rPh>
    <phoneticPr fontId="2"/>
  </si>
  <si>
    <t>補助金精算額</t>
    <rPh sb="0" eb="3">
      <t>ホジョキン</t>
    </rPh>
    <rPh sb="3" eb="6">
      <t>セイサンガク</t>
    </rPh>
    <phoneticPr fontId="2"/>
  </si>
  <si>
    <t>（別紙３－１）</t>
    <rPh sb="1" eb="3">
      <t>ベッシ</t>
    </rPh>
    <phoneticPr fontId="2"/>
  </si>
  <si>
    <t>千葉県介護人材確保対策事業費補助金精算書</t>
    <rPh sb="0" eb="3">
      <t>チバケン</t>
    </rPh>
    <rPh sb="3" eb="9">
      <t>カイゴジンザイカクホ</t>
    </rPh>
    <rPh sb="9" eb="14">
      <t>タイサクジギョウヒ</t>
    </rPh>
    <rPh sb="14" eb="17">
      <t>ホジョキン</t>
    </rPh>
    <rPh sb="17" eb="20">
      <t>セイサンショ</t>
    </rPh>
    <phoneticPr fontId="2"/>
  </si>
  <si>
    <t>請　求　書</t>
    <rPh sb="0" eb="1">
      <t>ショウ</t>
    </rPh>
    <rPh sb="2" eb="3">
      <t>モトム</t>
    </rPh>
    <rPh sb="4" eb="5">
      <t>ショ</t>
    </rPh>
    <phoneticPr fontId="2"/>
  </si>
  <si>
    <t>日付け千葉県健指達第</t>
    <rPh sb="0" eb="1">
      <t>ニチ</t>
    </rPh>
    <rPh sb="1" eb="2">
      <t>ヅ</t>
    </rPh>
    <rPh sb="3" eb="6">
      <t>チバケン</t>
    </rPh>
    <rPh sb="6" eb="7">
      <t>ケン</t>
    </rPh>
    <rPh sb="7" eb="8">
      <t>ユビ</t>
    </rPh>
    <rPh sb="8" eb="9">
      <t>タツ</t>
    </rPh>
    <rPh sb="9" eb="10">
      <t>ダイ</t>
    </rPh>
    <phoneticPr fontId="2"/>
  </si>
  <si>
    <t>号で額の確定のあった</t>
    <rPh sb="0" eb="1">
      <t>ゴウ</t>
    </rPh>
    <rPh sb="2" eb="3">
      <t>ガク</t>
    </rPh>
    <rPh sb="4" eb="6">
      <t>カクテイ</t>
    </rPh>
    <phoneticPr fontId="2"/>
  </si>
  <si>
    <t>請求金額</t>
    <rPh sb="0" eb="4">
      <t>セイキュウキンガク</t>
    </rPh>
    <phoneticPr fontId="2"/>
  </si>
  <si>
    <t>預金種別</t>
    <rPh sb="0" eb="4">
      <t>ヨキンシュベツ</t>
    </rPh>
    <phoneticPr fontId="2"/>
  </si>
  <si>
    <t>振込先</t>
    <rPh sb="0" eb="3">
      <t>フリコミサキ</t>
    </rPh>
    <phoneticPr fontId="2"/>
  </si>
  <si>
    <t>支店名</t>
    <rPh sb="0" eb="3">
      <t>シテンメイ</t>
    </rPh>
    <phoneticPr fontId="2"/>
  </si>
  <si>
    <t>口座番号</t>
    <rPh sb="0" eb="4">
      <t>コウザバンゴウ</t>
    </rPh>
    <phoneticPr fontId="2"/>
  </si>
  <si>
    <t>【本件責任者及び担当者名】</t>
    <rPh sb="1" eb="6">
      <t>ホンケンセキニンシャ</t>
    </rPh>
    <rPh sb="6" eb="7">
      <t>オヨ</t>
    </rPh>
    <rPh sb="8" eb="11">
      <t>タントウシャ</t>
    </rPh>
    <rPh sb="11" eb="12">
      <t>メイ</t>
    </rPh>
    <phoneticPr fontId="2"/>
  </si>
  <si>
    <t>連絡先</t>
    <rPh sb="0" eb="3">
      <t>レンラクサキ</t>
    </rPh>
    <phoneticPr fontId="2"/>
  </si>
  <si>
    <t>（別紙３－２－２）</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</si>
  <si>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0">
      <t>ズミ</t>
    </rPh>
    <rPh sb="20" eb="21">
      <t>ガク</t>
    </rPh>
    <rPh sb="21" eb="24">
      <t>ウチワケショ</t>
    </rPh>
    <phoneticPr fontId="2"/>
  </si>
  <si>
    <t>受講者氏名</t>
    <rPh sb="0" eb="3">
      <t>ジュコウシャ</t>
    </rPh>
    <rPh sb="3" eb="5">
      <t>シメイ</t>
    </rPh>
    <phoneticPr fontId="2"/>
  </si>
  <si>
    <t>（別紙３－３－２）</t>
    <rPh sb="1" eb="3">
      <t>ベッシ</t>
    </rPh>
    <phoneticPr fontId="2"/>
  </si>
  <si>
    <t>概　算　払　請　求　書</t>
    <rPh sb="0" eb="1">
      <t>ガイ</t>
    </rPh>
    <rPh sb="2" eb="3">
      <t>サン</t>
    </rPh>
    <rPh sb="4" eb="5">
      <t>バライ</t>
    </rPh>
    <rPh sb="6" eb="7">
      <t>ショウ</t>
    </rPh>
    <rPh sb="8" eb="9">
      <t>モトム</t>
    </rPh>
    <rPh sb="10" eb="11">
      <t>ショ</t>
    </rPh>
    <phoneticPr fontId="2"/>
  </si>
  <si>
    <t>号で交付決定のあった</t>
    <rPh sb="0" eb="1">
      <t>ゴウ</t>
    </rPh>
    <rPh sb="2" eb="4">
      <t>コウフ</t>
    </rPh>
    <rPh sb="4" eb="6">
      <t>ケッテイ</t>
    </rPh>
    <phoneticPr fontId="2"/>
  </si>
  <si>
    <t>消費税及び地方消費税に係る仕入控除税額報告書</t>
    <phoneticPr fontId="2"/>
  </si>
  <si>
    <t>ついて、下記のとおり報告します。</t>
    <rPh sb="4" eb="6">
      <t>カキ</t>
    </rPh>
    <rPh sb="10" eb="12">
      <t>ホウコク</t>
    </rPh>
    <phoneticPr fontId="2"/>
  </si>
  <si>
    <t>１　補助金確定額又は事業実績報告額</t>
    <rPh sb="2" eb="5">
      <t>ホジョキン</t>
    </rPh>
    <rPh sb="5" eb="8">
      <t>カクテイガク</t>
    </rPh>
    <rPh sb="8" eb="9">
      <t>マタ</t>
    </rPh>
    <rPh sb="10" eb="12">
      <t>ジギョウ</t>
    </rPh>
    <rPh sb="12" eb="14">
      <t>ジッセキ</t>
    </rPh>
    <rPh sb="14" eb="17">
      <t>ホウコクガク</t>
    </rPh>
    <phoneticPr fontId="2"/>
  </si>
  <si>
    <t>２　消費税及び地方消費税の申告により確定した消費税及び地方消費税に係る仕入控除税額</t>
    <rPh sb="2" eb="5">
      <t>ショウヒゼイ</t>
    </rPh>
    <rPh sb="5" eb="6">
      <t>オヨ</t>
    </rPh>
    <rPh sb="7" eb="12">
      <t>チホウショウヒゼイ</t>
    </rPh>
    <rPh sb="13" eb="15">
      <t>シンコク</t>
    </rPh>
    <rPh sb="18" eb="20">
      <t>カクテイ</t>
    </rPh>
    <rPh sb="22" eb="25">
      <t>ショウヒゼイ</t>
    </rPh>
    <rPh sb="25" eb="26">
      <t>オヨ</t>
    </rPh>
    <rPh sb="27" eb="32">
      <t>チホウショウヒゼイ</t>
    </rPh>
    <rPh sb="33" eb="34">
      <t>カカ</t>
    </rPh>
    <rPh sb="35" eb="37">
      <t>シイレ</t>
    </rPh>
    <rPh sb="37" eb="39">
      <t>コウジョ</t>
    </rPh>
    <rPh sb="39" eb="41">
      <t>ゼイガク</t>
    </rPh>
    <phoneticPr fontId="2"/>
  </si>
  <si>
    <t>【添付書類】</t>
    <rPh sb="1" eb="5">
      <t>テンプショルイ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</si>
  <si>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</si>
  <si>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</si>
  <si>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</si>
  <si>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</si>
  <si>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（第５号様式）</t>
    <rPh sb="1" eb="2">
      <t>ダイ</t>
    </rPh>
    <rPh sb="3" eb="4">
      <t>ゴウ</t>
    </rPh>
    <rPh sb="4" eb="6">
      <t>ヨウシキ</t>
    </rPh>
    <phoneticPr fontId="2"/>
  </si>
  <si>
    <t>責任者職・氏名</t>
    <rPh sb="0" eb="3">
      <t>セキニンシャ</t>
    </rPh>
    <rPh sb="3" eb="4">
      <t>ショク</t>
    </rPh>
    <rPh sb="5" eb="7">
      <t>シメイ</t>
    </rPh>
    <phoneticPr fontId="2"/>
  </si>
  <si>
    <t>担当者職・氏名</t>
    <rPh sb="0" eb="3">
      <t>タントウシャ</t>
    </rPh>
    <rPh sb="3" eb="4">
      <t>ショク</t>
    </rPh>
    <rPh sb="5" eb="7">
      <t>シメイ</t>
    </rPh>
    <phoneticPr fontId="2"/>
  </si>
  <si>
    <t>担当者所属名</t>
    <rPh sb="0" eb="3">
      <t>タントウシャ</t>
    </rPh>
    <rPh sb="3" eb="5">
      <t>ショゾク</t>
    </rPh>
    <rPh sb="5" eb="6">
      <t>メイ</t>
    </rPh>
    <phoneticPr fontId="2"/>
  </si>
  <si>
    <t>　　</t>
    <phoneticPr fontId="2"/>
  </si>
  <si>
    <t>現在における当法人（団体）の役員等名簿に相違ありません。</t>
    <rPh sb="10" eb="12">
      <t>ダンタイ</t>
    </rPh>
    <phoneticPr fontId="4"/>
  </si>
  <si>
    <t>２　変更内容</t>
    <rPh sb="2" eb="6">
      <t>ヘンコウナイヨウ</t>
    </rPh>
    <phoneticPr fontId="2"/>
  </si>
  <si>
    <t>千葉県介護人材確保対策事業費補助金交付申請書</t>
    <rPh sb="21" eb="22">
      <t>ショ</t>
    </rPh>
    <phoneticPr fontId="2"/>
  </si>
  <si>
    <t>年度において、下記のとおり、千葉県介護人材確保対策事業費補助金の交付を</t>
    <phoneticPr fontId="2"/>
  </si>
  <si>
    <t>記</t>
    <rPh sb="0" eb="1">
      <t>キ</t>
    </rPh>
    <phoneticPr fontId="2"/>
  </si>
  <si>
    <t>）</t>
    <phoneticPr fontId="2"/>
  </si>
  <si>
    <t>※必要に応じて行を追加・削除してください。</t>
    <phoneticPr fontId="2"/>
  </si>
  <si>
    <t>補助金等交付規則第５条の規定により承認を申請します。</t>
    <rPh sb="0" eb="3">
      <t>ホジョキン</t>
    </rPh>
    <rPh sb="3" eb="4">
      <t>トウ</t>
    </rPh>
    <rPh sb="4" eb="8">
      <t>コウフキソク</t>
    </rPh>
    <rPh sb="8" eb="9">
      <t>ダイ</t>
    </rPh>
    <rPh sb="10" eb="11">
      <t>ジョウ</t>
    </rPh>
    <rPh sb="12" eb="14">
      <t>キテイ</t>
    </rPh>
    <rPh sb="17" eb="19">
      <t>ショウニン</t>
    </rPh>
    <rPh sb="20" eb="22">
      <t>シンセイ</t>
    </rPh>
    <phoneticPr fontId="2"/>
  </si>
  <si>
    <t>（注）変更後の交付申請書一式を併せて提出すること。</t>
    <rPh sb="1" eb="2">
      <t>チュウ</t>
    </rPh>
    <rPh sb="3" eb="6">
      <t>ヘンコウゴ</t>
    </rPh>
    <rPh sb="7" eb="9">
      <t>コウフ</t>
    </rPh>
    <rPh sb="18" eb="20">
      <t>テイシュツ</t>
    </rPh>
    <phoneticPr fontId="2"/>
  </si>
  <si>
    <t>次のとおり請求します。</t>
    <rPh sb="0" eb="1">
      <t>ツギ</t>
    </rPh>
    <rPh sb="5" eb="7">
      <t>セイキュウ</t>
    </rPh>
    <phoneticPr fontId="2"/>
  </si>
  <si>
    <t>千葉県介護人材確保対策事業費補助金について、千葉県補助金等交付規則第１５条の規定により、</t>
    <phoneticPr fontId="2"/>
  </si>
  <si>
    <t>責任者所属名</t>
    <rPh sb="0" eb="3">
      <t>セキニンシャ</t>
    </rPh>
    <rPh sb="3" eb="6">
      <t>ショゾクメイ</t>
    </rPh>
    <phoneticPr fontId="2"/>
  </si>
  <si>
    <t>千葉県介護人材確保対策事業費補助金実績報告書</t>
    <rPh sb="0" eb="3">
      <t>チバケン</t>
    </rPh>
    <rPh sb="3" eb="14">
      <t>カイゴジンザイカクホタイサクジギョウヒ</t>
    </rPh>
    <rPh sb="14" eb="17">
      <t>ホジョキン</t>
    </rPh>
    <rPh sb="17" eb="19">
      <t>ジッセキ</t>
    </rPh>
    <rPh sb="19" eb="21">
      <t>ホウコク</t>
    </rPh>
    <rPh sb="21" eb="22">
      <t>ショ</t>
    </rPh>
    <phoneticPr fontId="2"/>
  </si>
  <si>
    <t>により、次のとおり概算払いされるよう請求します。</t>
    <rPh sb="4" eb="5">
      <t>ツギ</t>
    </rPh>
    <rPh sb="9" eb="11">
      <t>ガイサン</t>
    </rPh>
    <rPh sb="11" eb="12">
      <t>バラ</t>
    </rPh>
    <rPh sb="18" eb="20">
      <t>セイキュウ</t>
    </rPh>
    <phoneticPr fontId="2"/>
  </si>
  <si>
    <t>千葉県介護人材確保対策事業費補助金について、千葉県補助金等交付規則第１６条第２項の規定</t>
    <phoneticPr fontId="2"/>
  </si>
  <si>
    <t>千葉県介護人材確保対策事業費補助金に係る</t>
    <phoneticPr fontId="2"/>
  </si>
  <si>
    <t>あった千葉県介護人材確保対策事業費補助金に係る消費税及び地方消費税仕入控除税額に</t>
    <phoneticPr fontId="2"/>
  </si>
  <si>
    <t>受けたいので、千葉県補助金等交付規則第３条の規定により、関係書類を添えて</t>
    <rPh sb="0" eb="1">
      <t>ウ</t>
    </rPh>
    <rPh sb="7" eb="10">
      <t>チバケン</t>
    </rPh>
    <rPh sb="10" eb="13">
      <t>ホジョキン</t>
    </rPh>
    <rPh sb="13" eb="14">
      <t>トウ</t>
    </rPh>
    <rPh sb="14" eb="19">
      <t>コウフキソクダイ</t>
    </rPh>
    <rPh sb="20" eb="21">
      <t>ジョウ</t>
    </rPh>
    <rPh sb="22" eb="24">
      <t>キテイ</t>
    </rPh>
    <rPh sb="28" eb="32">
      <t>カンケイショルイ</t>
    </rPh>
    <rPh sb="33" eb="34">
      <t>ソ</t>
    </rPh>
    <phoneticPr fontId="2"/>
  </si>
  <si>
    <t>２　補助金交付申請額</t>
    <rPh sb="2" eb="10">
      <t>ホジョキンコウフシンセイガク</t>
    </rPh>
    <phoneticPr fontId="2"/>
  </si>
  <si>
    <t>３　千葉県介護人材確保対策事業費補助金所要額調書（別紙１－１）</t>
    <rPh sb="2" eb="5">
      <t>チバケン</t>
    </rPh>
    <rPh sb="5" eb="11">
      <t>カイゴジンザイカクホ</t>
    </rPh>
    <rPh sb="11" eb="13">
      <t>タイサク</t>
    </rPh>
    <rPh sb="13" eb="16">
      <t>ジギョウヒ</t>
    </rPh>
    <rPh sb="16" eb="19">
      <t>ホジョキン</t>
    </rPh>
    <rPh sb="19" eb="24">
      <t>ショヨウガクチョウショ</t>
    </rPh>
    <rPh sb="25" eb="27">
      <t>ベッシ</t>
    </rPh>
    <phoneticPr fontId="2"/>
  </si>
  <si>
    <t>４　千葉県介護人材確保対策事業費補助金支出予定額内訳書（別紙１－２－</t>
    <rPh sb="2" eb="5">
      <t>チバケン</t>
    </rPh>
    <rPh sb="5" eb="11">
      <t>カイゴジンザイカクホ</t>
    </rPh>
    <rPh sb="11" eb="16">
      <t>タイサクジギョウヒ</t>
    </rPh>
    <rPh sb="16" eb="19">
      <t>ホジョキン</t>
    </rPh>
    <rPh sb="19" eb="21">
      <t>シシュツ</t>
    </rPh>
    <rPh sb="21" eb="24">
      <t>ヨテイガク</t>
    </rPh>
    <rPh sb="24" eb="27">
      <t>ウチワケショ</t>
    </rPh>
    <rPh sb="28" eb="30">
      <t>ベッシ</t>
    </rPh>
    <phoneticPr fontId="2"/>
  </si>
  <si>
    <t>５　千葉県介護人材確保対策事業費補助金事業計画書（別紙１－３－</t>
    <rPh sb="2" eb="5">
      <t>チバケン</t>
    </rPh>
    <rPh sb="5" eb="16">
      <t>カイゴジンザイカクホタイサクジギョウヒ</t>
    </rPh>
    <rPh sb="16" eb="19">
      <t>ホジョキン</t>
    </rPh>
    <rPh sb="19" eb="24">
      <t>ジギョウケイカクショ</t>
    </rPh>
    <rPh sb="25" eb="27">
      <t>ベッシ</t>
    </rPh>
    <phoneticPr fontId="2"/>
  </si>
  <si>
    <t>６　誓約書（別紙１－４）</t>
    <rPh sb="2" eb="5">
      <t>セイヤクショ</t>
    </rPh>
    <rPh sb="6" eb="8">
      <t>ベッシ</t>
    </rPh>
    <phoneticPr fontId="2"/>
  </si>
  <si>
    <t>７　役員等名簿（別紙１－５）</t>
    <rPh sb="2" eb="5">
      <t>ヤクイントウ</t>
    </rPh>
    <rPh sb="5" eb="7">
      <t>メイボ</t>
    </rPh>
    <rPh sb="8" eb="10">
      <t>ベッシ</t>
    </rPh>
    <phoneticPr fontId="2"/>
  </si>
  <si>
    <t>名義人
（カナ）</t>
    <rPh sb="0" eb="3">
      <t>メイギニン</t>
    </rPh>
    <phoneticPr fontId="2"/>
  </si>
  <si>
    <t>（注）受講者が複数いる場合には、本様式を複写して、受講者全員分を提出すること。</t>
    <rPh sb="1" eb="2">
      <t>チュウ</t>
    </rPh>
    <rPh sb="3" eb="6">
      <t>ジュコウシャ</t>
    </rPh>
    <rPh sb="7" eb="9">
      <t>フクスウ</t>
    </rPh>
    <rPh sb="11" eb="13">
      <t>バアイ</t>
    </rPh>
    <rPh sb="16" eb="19">
      <t>ホンヨウシキ</t>
    </rPh>
    <rPh sb="20" eb="22">
      <t>フクシャ</t>
    </rPh>
    <rPh sb="25" eb="28">
      <t>ジュコウシャ</t>
    </rPh>
    <rPh sb="28" eb="31">
      <t>ゼンインブン</t>
    </rPh>
    <rPh sb="32" eb="34">
      <t>テイシュツ</t>
    </rPh>
    <phoneticPr fontId="2"/>
  </si>
  <si>
    <t>３　千葉県介護人材確保対策事業費補助金精算書（別紙３－１）</t>
    <rPh sb="2" eb="5">
      <t>チバケン</t>
    </rPh>
    <rPh sb="5" eb="11">
      <t>カイゴジンザイカクホ</t>
    </rPh>
    <rPh sb="11" eb="13">
      <t>タイサク</t>
    </rPh>
    <rPh sb="13" eb="16">
      <t>ジギョウヒ</t>
    </rPh>
    <rPh sb="16" eb="19">
      <t>ホジョキン</t>
    </rPh>
    <rPh sb="19" eb="22">
      <t>セイサンショ</t>
    </rPh>
    <rPh sb="23" eb="25">
      <t>ベッシ</t>
    </rPh>
    <phoneticPr fontId="2"/>
  </si>
  <si>
    <t>４　千葉県介護人材確保対策事業費補助金支出済額予定書（別紙３－２－</t>
    <rPh sb="2" eb="5">
      <t>チバケン</t>
    </rPh>
    <rPh sb="5" eb="11">
      <t>カイゴジンザイカクホ</t>
    </rPh>
    <rPh sb="11" eb="16">
      <t>タイサクジギョウヒ</t>
    </rPh>
    <rPh sb="16" eb="19">
      <t>ホジョキン</t>
    </rPh>
    <rPh sb="19" eb="21">
      <t>シシュツ</t>
    </rPh>
    <rPh sb="21" eb="22">
      <t>ズミ</t>
    </rPh>
    <rPh sb="22" eb="23">
      <t>ガク</t>
    </rPh>
    <rPh sb="23" eb="25">
      <t>ヨテイ</t>
    </rPh>
    <rPh sb="25" eb="26">
      <t>ショ</t>
    </rPh>
    <rPh sb="27" eb="29">
      <t>ベッシ</t>
    </rPh>
    <phoneticPr fontId="2"/>
  </si>
  <si>
    <t>５　千葉県介護人材確保対策事業費補助金事業実績報告書（別紙３－３－</t>
    <rPh sb="2" eb="5">
      <t>チバケン</t>
    </rPh>
    <rPh sb="5" eb="16">
      <t>カイゴジンザイカクホタイサクジギョウヒ</t>
    </rPh>
    <rPh sb="16" eb="19">
      <t>ホジョキン</t>
    </rPh>
    <rPh sb="19" eb="21">
      <t>ジギョウ</t>
    </rPh>
    <rPh sb="21" eb="23">
      <t>ジッセキ</t>
    </rPh>
    <rPh sb="23" eb="26">
      <t>ホウコクショ</t>
    </rPh>
    <rPh sb="27" eb="29">
      <t>ベッシ</t>
    </rPh>
    <phoneticPr fontId="2"/>
  </si>
  <si>
    <t>　補助金の交付を申請した事業を行う者（介護福祉士養成施設、社会福祉協議会等の知事
が適当と認めた法人・団体にあってはその役員等（業務を執行する社員、取締役、執行役、
理事若しくはこれらに準ずる者、相談役、顧問その他の実質的に当該団体の経営に関与し
ている者又は当該団体の業務に係る契約を締結する権限を有する者をいう。以下同じ。））
が、千葉県介護人材確保対策事業費補助金交付要綱第２条第２項各号のいずれにも該当せ
ず、将来においても当該各号のいずれにも該当しないことを誓約します。
　また、補助金等の交付申請をするに当たり、上記内容に該当しないことを確認するため、
役員等名簿の記載者を千葉県が千葉県警察本部に照会することについて承諾します。
　なお、誓約した内容と事実が相違することが判明した場合には、補助金の交付を受けら
れないこと又は補助金の交付の決定の全部若しくは一部を取り消されることになっても
異議はありません。
　また、これにより生じた損害については、当方が一切の責任を追うものとします。</t>
    <rPh sb="1" eb="4">
      <t>ホジョキン</t>
    </rPh>
    <rPh sb="5" eb="7">
      <t>コウフ</t>
    </rPh>
    <rPh sb="8" eb="10">
      <t>シンセイ</t>
    </rPh>
    <rPh sb="12" eb="14">
      <t>ジギョウ</t>
    </rPh>
    <rPh sb="15" eb="16">
      <t>オコナ</t>
    </rPh>
    <rPh sb="17" eb="18">
      <t>モノ</t>
    </rPh>
    <rPh sb="19" eb="24">
      <t>カイゴフクシシ</t>
    </rPh>
    <rPh sb="24" eb="28">
      <t>ヨウセイシセツ</t>
    </rPh>
    <rPh sb="29" eb="36">
      <t>シャカイフクシキョウギカイ</t>
    </rPh>
    <rPh sb="36" eb="37">
      <t>トウ</t>
    </rPh>
    <rPh sb="38" eb="40">
      <t>チジ</t>
    </rPh>
    <rPh sb="42" eb="44">
      <t>テキトウ</t>
    </rPh>
    <rPh sb="45" eb="46">
      <t>ミト</t>
    </rPh>
    <rPh sb="48" eb="50">
      <t>ホウジン</t>
    </rPh>
    <rPh sb="51" eb="53">
      <t>ダンタイ</t>
    </rPh>
    <rPh sb="60" eb="62">
      <t>ヤクイン</t>
    </rPh>
    <rPh sb="62" eb="63">
      <t>トウ</t>
    </rPh>
    <rPh sb="64" eb="66">
      <t>ギョウム</t>
    </rPh>
    <rPh sb="67" eb="69">
      <t>シッコウ</t>
    </rPh>
    <rPh sb="71" eb="73">
      <t>シャイン</t>
    </rPh>
    <rPh sb="74" eb="77">
      <t>トリシマリヤク</t>
    </rPh>
    <rPh sb="78" eb="81">
      <t>シッコウヤク</t>
    </rPh>
    <rPh sb="83" eb="85">
      <t>リジ</t>
    </rPh>
    <rPh sb="85" eb="86">
      <t>モ</t>
    </rPh>
    <rPh sb="93" eb="94">
      <t>ジュン</t>
    </rPh>
    <rPh sb="96" eb="97">
      <t>モノ</t>
    </rPh>
    <rPh sb="98" eb="101">
      <t>ソウダンヤク</t>
    </rPh>
    <rPh sb="102" eb="104">
      <t>コモン</t>
    </rPh>
    <rPh sb="106" eb="107">
      <t>ホカ</t>
    </rPh>
    <rPh sb="108" eb="111">
      <t>ジッシツテキ</t>
    </rPh>
    <rPh sb="112" eb="116">
      <t>トウガイダンタイ</t>
    </rPh>
    <rPh sb="117" eb="119">
      <t>ケイエイ</t>
    </rPh>
    <rPh sb="120" eb="122">
      <t>カンヨ</t>
    </rPh>
    <rPh sb="127" eb="128">
      <t>モノ</t>
    </rPh>
    <rPh sb="128" eb="129">
      <t>マタ</t>
    </rPh>
    <rPh sb="130" eb="134">
      <t>トウガイダンタイ</t>
    </rPh>
    <rPh sb="135" eb="137">
      <t>ギョウム</t>
    </rPh>
    <rPh sb="138" eb="139">
      <t>カカ</t>
    </rPh>
    <rPh sb="140" eb="142">
      <t>ケイヤク</t>
    </rPh>
    <rPh sb="143" eb="145">
      <t>テイケツ</t>
    </rPh>
    <rPh sb="147" eb="149">
      <t>ケンゲン</t>
    </rPh>
    <rPh sb="150" eb="151">
      <t>ユウ</t>
    </rPh>
    <rPh sb="153" eb="154">
      <t>モノ</t>
    </rPh>
    <rPh sb="158" eb="160">
      <t>イカ</t>
    </rPh>
    <rPh sb="160" eb="161">
      <t>オナ</t>
    </rPh>
    <rPh sb="168" eb="171">
      <t>チバケン</t>
    </rPh>
    <rPh sb="171" eb="177">
      <t>カイゴジンザイカクホ</t>
    </rPh>
    <rPh sb="177" eb="182">
      <t>タイサクジギョウヒ</t>
    </rPh>
    <rPh sb="182" eb="185">
      <t>ホジョキン</t>
    </rPh>
    <rPh sb="245" eb="249">
      <t>ホジョキントウ</t>
    </rPh>
    <rPh sb="250" eb="254">
      <t>コウフシンセイ</t>
    </rPh>
    <rPh sb="258" eb="259">
      <t>ア</t>
    </rPh>
    <rPh sb="262" eb="266">
      <t>ジョウキナイヨウ</t>
    </rPh>
    <rPh sb="267" eb="269">
      <t>ガイトウ</t>
    </rPh>
    <rPh sb="275" eb="277">
      <t>カクニン</t>
    </rPh>
    <rPh sb="283" eb="288">
      <t>ヤクイントウメイボ</t>
    </rPh>
    <rPh sb="289" eb="292">
      <t>キサイシャ</t>
    </rPh>
    <rPh sb="293" eb="296">
      <t>チバケン</t>
    </rPh>
    <rPh sb="297" eb="300">
      <t>チバケン</t>
    </rPh>
    <rPh sb="300" eb="304">
      <t>ケイサツホンブ</t>
    </rPh>
    <rPh sb="305" eb="307">
      <t>ショウカイ</t>
    </rPh>
    <rPh sb="315" eb="317">
      <t>ショウダク</t>
    </rPh>
    <rPh sb="326" eb="328">
      <t>セイヤク</t>
    </rPh>
    <rPh sb="330" eb="332">
      <t>ナイヨウ</t>
    </rPh>
    <rPh sb="333" eb="335">
      <t>ジジツ</t>
    </rPh>
    <rPh sb="336" eb="338">
      <t>ソウイ</t>
    </rPh>
    <rPh sb="343" eb="345">
      <t>ハンメイ</t>
    </rPh>
    <rPh sb="347" eb="349">
      <t>バアイ</t>
    </rPh>
    <rPh sb="352" eb="355">
      <t>ホジョキン</t>
    </rPh>
    <rPh sb="356" eb="358">
      <t>コウフ</t>
    </rPh>
    <rPh sb="359" eb="360">
      <t>ウ</t>
    </rPh>
    <rPh sb="368" eb="369">
      <t>マタ</t>
    </rPh>
    <rPh sb="370" eb="373">
      <t>ホジョキン</t>
    </rPh>
    <rPh sb="374" eb="376">
      <t>コウフ</t>
    </rPh>
    <rPh sb="377" eb="379">
      <t>ケッテイ</t>
    </rPh>
    <rPh sb="380" eb="382">
      <t>ゼンブ</t>
    </rPh>
    <rPh sb="382" eb="383">
      <t>モ</t>
    </rPh>
    <rPh sb="386" eb="388">
      <t>イチブ</t>
    </rPh>
    <rPh sb="389" eb="390">
      <t>ト</t>
    </rPh>
    <rPh sb="391" eb="392">
      <t>ケ</t>
    </rPh>
    <rPh sb="403" eb="405">
      <t>イギ</t>
    </rPh>
    <rPh sb="422" eb="423">
      <t>ショウ</t>
    </rPh>
    <rPh sb="425" eb="427">
      <t>ソンガイ</t>
    </rPh>
    <rPh sb="433" eb="435">
      <t>トウホウ</t>
    </rPh>
    <rPh sb="436" eb="438">
      <t>イッサイ</t>
    </rPh>
    <rPh sb="439" eb="441">
      <t>セキニン</t>
    </rPh>
    <rPh sb="442" eb="443">
      <t>オ</t>
    </rPh>
    <phoneticPr fontId="2"/>
  </si>
  <si>
    <t>寄付金その他収入予定額</t>
    <rPh sb="0" eb="3">
      <t>キフキン</t>
    </rPh>
    <rPh sb="5" eb="6">
      <t>ホカ</t>
    </rPh>
    <rPh sb="6" eb="8">
      <t>シュウニュウ</t>
    </rPh>
    <rPh sb="8" eb="11">
      <t>ヨテイガク</t>
    </rPh>
    <phoneticPr fontId="2"/>
  </si>
  <si>
    <t>千葉県介護人材確保対策事業費補助金交付申請に係る提出書類チェックリスト</t>
    <rPh sb="0" eb="3">
      <t>チバケン</t>
    </rPh>
    <rPh sb="3" eb="14">
      <t>カイゴジンザイカクホタイサクジギョウヒ</t>
    </rPh>
    <rPh sb="14" eb="17">
      <t>ホジョキン</t>
    </rPh>
    <rPh sb="17" eb="21">
      <t>コウフシンセイ</t>
    </rPh>
    <rPh sb="22" eb="23">
      <t>カカ</t>
    </rPh>
    <rPh sb="24" eb="26">
      <t>テイシュツ</t>
    </rPh>
    <rPh sb="26" eb="28">
      <t>ショルイ</t>
    </rPh>
    <phoneticPr fontId="2"/>
  </si>
  <si>
    <t>●連絡先</t>
    <rPh sb="1" eb="4">
      <t>レンラクサキ</t>
    </rPh>
    <phoneticPr fontId="2"/>
  </si>
  <si>
    <t>団体名</t>
    <rPh sb="0" eb="2">
      <t>ダンタイ</t>
    </rPh>
    <rPh sb="2" eb="3">
      <t>メイ</t>
    </rPh>
    <phoneticPr fontId="2"/>
  </si>
  <si>
    <t>事務担当者名</t>
    <rPh sb="0" eb="5">
      <t>ジムタントウシャ</t>
    </rPh>
    <rPh sb="5" eb="6">
      <t>メイ</t>
    </rPh>
    <phoneticPr fontId="2"/>
  </si>
  <si>
    <t>事務担当者
所属事業所</t>
    <rPh sb="0" eb="5">
      <t>ジムタントウシャ</t>
    </rPh>
    <rPh sb="6" eb="8">
      <t>ショゾク</t>
    </rPh>
    <rPh sb="8" eb="11">
      <t>ジギョウショ</t>
    </rPh>
    <phoneticPr fontId="2"/>
  </si>
  <si>
    <t>電話番号</t>
    <rPh sb="0" eb="4">
      <t>デンワバンゴウ</t>
    </rPh>
    <phoneticPr fontId="2"/>
  </si>
  <si>
    <t>メールアドレス</t>
    <phoneticPr fontId="2"/>
  </si>
  <si>
    <t>送付先</t>
    <rPh sb="0" eb="3">
      <t>ソウフサキ</t>
    </rPh>
    <phoneticPr fontId="2"/>
  </si>
  <si>
    <t>●提出書類</t>
    <rPh sb="1" eb="3">
      <t>テイシュツ</t>
    </rPh>
    <rPh sb="3" eb="5">
      <t>ショルイ</t>
    </rPh>
    <phoneticPr fontId="2"/>
  </si>
  <si>
    <t>様式</t>
    <phoneticPr fontId="2"/>
  </si>
  <si>
    <t>書類名</t>
    <rPh sb="0" eb="3">
      <t>ショルイメイ</t>
    </rPh>
    <phoneticPr fontId="2"/>
  </si>
  <si>
    <t>チェック</t>
    <phoneticPr fontId="2"/>
  </si>
  <si>
    <t>備考</t>
    <rPh sb="0" eb="2">
      <t>ビコウ</t>
    </rPh>
    <phoneticPr fontId="2"/>
  </si>
  <si>
    <t>補助金交付申請書</t>
    <rPh sb="0" eb="3">
      <t>ホジョキン</t>
    </rPh>
    <rPh sb="3" eb="8">
      <t>コウフシンセイショ</t>
    </rPh>
    <phoneticPr fontId="2"/>
  </si>
  <si>
    <t>１－１</t>
    <phoneticPr fontId="2"/>
  </si>
  <si>
    <t>所要額調書</t>
    <rPh sb="0" eb="5">
      <t>ショヨウガクチョウショ</t>
    </rPh>
    <phoneticPr fontId="2"/>
  </si>
  <si>
    <t>１－２－１</t>
    <phoneticPr fontId="2"/>
  </si>
  <si>
    <t>支出予定額内訳書</t>
    <rPh sb="0" eb="5">
      <t>シシュツヨテイガク</t>
    </rPh>
    <rPh sb="5" eb="8">
      <t>ウチワケショ</t>
    </rPh>
    <phoneticPr fontId="2"/>
  </si>
  <si>
    <t>１－２－２</t>
  </si>
  <si>
    <t>支出予定額内訳書
【アセッサー講習】</t>
    <rPh sb="0" eb="5">
      <t>シシュツヨテイガク</t>
    </rPh>
    <rPh sb="5" eb="8">
      <t>ウチワケショ</t>
    </rPh>
    <rPh sb="15" eb="17">
      <t>コウシュウ</t>
    </rPh>
    <phoneticPr fontId="2"/>
  </si>
  <si>
    <t>１－３－１</t>
    <phoneticPr fontId="2"/>
  </si>
  <si>
    <t>事業計画書</t>
    <rPh sb="0" eb="5">
      <t>ジギョウケイカクショ</t>
    </rPh>
    <phoneticPr fontId="2"/>
  </si>
  <si>
    <t>１－３－２</t>
    <phoneticPr fontId="2"/>
  </si>
  <si>
    <t>計画書
【アセッサー講習】</t>
    <rPh sb="0" eb="3">
      <t>ケイカクショ</t>
    </rPh>
    <rPh sb="10" eb="12">
      <t>コウシュウ</t>
    </rPh>
    <phoneticPr fontId="2"/>
  </si>
  <si>
    <t>受講者全員分</t>
  </si>
  <si>
    <t>１－３－３</t>
  </si>
  <si>
    <t>計画書
【代替職員確保】</t>
    <rPh sb="0" eb="3">
      <t>ケイカクショ</t>
    </rPh>
    <rPh sb="5" eb="11">
      <t>ダイタイショクインカクホ</t>
    </rPh>
    <phoneticPr fontId="2"/>
  </si>
  <si>
    <t>１－３－４</t>
    <phoneticPr fontId="2"/>
  </si>
  <si>
    <t>講師選定理由書</t>
    <rPh sb="0" eb="7">
      <t>コウシセンテイリユウショ</t>
    </rPh>
    <phoneticPr fontId="2"/>
  </si>
  <si>
    <t>該当する場合のみ提出</t>
    <rPh sb="0" eb="2">
      <t>ガイトウ</t>
    </rPh>
    <rPh sb="4" eb="6">
      <t>バアイ</t>
    </rPh>
    <rPh sb="8" eb="10">
      <t>テイシュツ</t>
    </rPh>
    <phoneticPr fontId="2"/>
  </si>
  <si>
    <t>１－４</t>
    <phoneticPr fontId="2"/>
  </si>
  <si>
    <t>誓約書</t>
    <rPh sb="0" eb="3">
      <t>セイヤクショ</t>
    </rPh>
    <phoneticPr fontId="2"/>
  </si>
  <si>
    <t>１－５</t>
    <phoneticPr fontId="2"/>
  </si>
  <si>
    <t>役員等名簿</t>
    <rPh sb="0" eb="5">
      <t>ヤクイントウメイボ</t>
    </rPh>
    <phoneticPr fontId="2"/>
  </si>
  <si>
    <t>その他参考となる資料</t>
    <rPh sb="2" eb="3">
      <t>ホカ</t>
    </rPh>
    <rPh sb="3" eb="5">
      <t>サンコウ</t>
    </rPh>
    <rPh sb="8" eb="10">
      <t>シリョウ</t>
    </rPh>
    <phoneticPr fontId="2"/>
  </si>
  <si>
    <t>消費税仕入控除税額確認書</t>
    <rPh sb="0" eb="3">
      <t>ショウヒゼイ</t>
    </rPh>
    <rPh sb="3" eb="7">
      <t>シイレコウジョ</t>
    </rPh>
    <rPh sb="7" eb="9">
      <t>ゼイガク</t>
    </rPh>
    <rPh sb="9" eb="12">
      <t>カクニンショ</t>
    </rPh>
    <phoneticPr fontId="2"/>
  </si>
  <si>
    <t>消費税及び地方消費税に係る仕入控除税額の確認書</t>
    <rPh sb="20" eb="22">
      <t>カクニン</t>
    </rPh>
    <rPh sb="22" eb="23">
      <t>ショ</t>
    </rPh>
    <phoneticPr fontId="2"/>
  </si>
  <si>
    <t>公益法人等（一般・公益社団法人、一般・公益財団法人、社会福祉法人など）で特定収入割合が５％を超える</t>
    <phoneticPr fontId="2"/>
  </si>
  <si>
    <t>補助対象経費が人件費等の非課税仕入となる予定</t>
    <rPh sb="20" eb="22">
      <t>ヨテイ</t>
    </rPh>
    <phoneticPr fontId="2"/>
  </si>
  <si>
    <t>押印後のPDFを添付
（原本は団体保管）</t>
    <rPh sb="0" eb="3">
      <t>オウインゴ</t>
    </rPh>
    <rPh sb="8" eb="10">
      <t>テンプ</t>
    </rPh>
    <rPh sb="12" eb="14">
      <t>ゲンポン</t>
    </rPh>
    <rPh sb="15" eb="17">
      <t>ダンタイ</t>
    </rPh>
    <rPh sb="17" eb="19">
      <t>ホカン</t>
    </rPh>
    <phoneticPr fontId="2"/>
  </si>
  <si>
    <t>Excelファイルを添付</t>
    <rPh sb="10" eb="12">
      <t>テンプ</t>
    </rPh>
    <phoneticPr fontId="2"/>
  </si>
  <si>
    <t>受講予定日（e-ラーニング開始予定日）</t>
    <rPh sb="0" eb="2">
      <t>ジュコウ</t>
    </rPh>
    <rPh sb="2" eb="4">
      <t>ヨテイ</t>
    </rPh>
    <rPh sb="4" eb="5">
      <t>ビ</t>
    </rPh>
    <rPh sb="13" eb="15">
      <t>カイシ</t>
    </rPh>
    <rPh sb="15" eb="18">
      <t>ヨテイビ</t>
    </rPh>
    <phoneticPr fontId="2"/>
  </si>
  <si>
    <t>千葉県介護人材確保対策事業費補助金実績報告に係る提出書類チェックリスト</t>
    <rPh sb="0" eb="3">
      <t>チバケン</t>
    </rPh>
    <rPh sb="3" eb="14">
      <t>カイゴジンザイカクホタイサクジギョウヒ</t>
    </rPh>
    <rPh sb="14" eb="17">
      <t>ホジョキン</t>
    </rPh>
    <rPh sb="17" eb="21">
      <t>ジッセキホウコク</t>
    </rPh>
    <rPh sb="22" eb="23">
      <t>カカ</t>
    </rPh>
    <rPh sb="24" eb="26">
      <t>テイシュツ</t>
    </rPh>
    <rPh sb="26" eb="28">
      <t>ショルイ</t>
    </rPh>
    <phoneticPr fontId="2"/>
  </si>
  <si>
    <t>補助金実績報告書</t>
    <rPh sb="0" eb="3">
      <t>ホジョキン</t>
    </rPh>
    <rPh sb="3" eb="7">
      <t>ジッセキホウコク</t>
    </rPh>
    <rPh sb="7" eb="8">
      <t>ショ</t>
    </rPh>
    <phoneticPr fontId="2"/>
  </si>
  <si>
    <t>３－１</t>
    <phoneticPr fontId="2"/>
  </si>
  <si>
    <t>精算書</t>
    <rPh sb="0" eb="3">
      <t>セイサンショ</t>
    </rPh>
    <phoneticPr fontId="2"/>
  </si>
  <si>
    <t>３－２－１</t>
    <phoneticPr fontId="2"/>
  </si>
  <si>
    <t>支出済額内訳書</t>
    <rPh sb="0" eb="4">
      <t>シシュツズミガク</t>
    </rPh>
    <rPh sb="4" eb="7">
      <t>ウチワケショ</t>
    </rPh>
    <phoneticPr fontId="2"/>
  </si>
  <si>
    <t>３－２－２</t>
    <phoneticPr fontId="2"/>
  </si>
  <si>
    <t>支出済額内訳書
【アセッサー講習】</t>
    <rPh sb="0" eb="2">
      <t>シシュツ</t>
    </rPh>
    <rPh sb="2" eb="3">
      <t>ズミ</t>
    </rPh>
    <rPh sb="3" eb="4">
      <t>ガク</t>
    </rPh>
    <rPh sb="4" eb="7">
      <t>ウチワケショ</t>
    </rPh>
    <rPh sb="14" eb="16">
      <t>コウシュウ</t>
    </rPh>
    <phoneticPr fontId="2"/>
  </si>
  <si>
    <t>３－３－１</t>
    <phoneticPr fontId="2"/>
  </si>
  <si>
    <t>事業実績報告書</t>
    <rPh sb="0" eb="2">
      <t>ジギョウ</t>
    </rPh>
    <rPh sb="2" eb="4">
      <t>ジッセキ</t>
    </rPh>
    <rPh sb="4" eb="7">
      <t>ホウコクショ</t>
    </rPh>
    <phoneticPr fontId="2"/>
  </si>
  <si>
    <t>３－３－２</t>
    <phoneticPr fontId="2"/>
  </si>
  <si>
    <t>事業実績報告書
【アセッサー講習】</t>
    <rPh sb="0" eb="2">
      <t>ジギョウ</t>
    </rPh>
    <rPh sb="2" eb="4">
      <t>ジッセキ</t>
    </rPh>
    <rPh sb="4" eb="7">
      <t>ホウコクショ</t>
    </rPh>
    <rPh sb="14" eb="16">
      <t>コウシュウ</t>
    </rPh>
    <phoneticPr fontId="2"/>
  </si>
  <si>
    <t>３－３－３</t>
    <phoneticPr fontId="2"/>
  </si>
  <si>
    <t>事業実績報告書
【代替職員確保】</t>
    <rPh sb="0" eb="2">
      <t>ジギョウ</t>
    </rPh>
    <rPh sb="2" eb="4">
      <t>ジッセキ</t>
    </rPh>
    <rPh sb="4" eb="7">
      <t>ホウコクショ</t>
    </rPh>
    <rPh sb="9" eb="15">
      <t>ダイタイショクインカクホ</t>
    </rPh>
    <phoneticPr fontId="2"/>
  </si>
  <si>
    <t>役員等名簿には、補助を受けようとする事業を行う者が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ただし、当該団体の業務に係る契約を締結する権限を有する者については、本件補助金の申請に関する権限又は補助事業の執行に関する契約を締結する権限を委任されている者を除き省略することができる。</t>
    <rPh sb="47" eb="49">
      <t>ホウジン</t>
    </rPh>
    <rPh sb="51" eb="52">
      <t>タ</t>
    </rPh>
    <rPh sb="53" eb="55">
      <t>ダンタイ</t>
    </rPh>
    <rPh sb="58" eb="60">
      <t>バアイ</t>
    </rPh>
    <rPh sb="64" eb="66">
      <t>ヤクイン</t>
    </rPh>
    <rPh sb="66" eb="67">
      <t>トウ</t>
    </rPh>
    <rPh sb="68" eb="70">
      <t>ギョウム</t>
    </rPh>
    <rPh sb="71" eb="73">
      <t>シッコウ</t>
    </rPh>
    <rPh sb="75" eb="77">
      <t>シャイン</t>
    </rPh>
    <rPh sb="78" eb="81">
      <t>トリシマリヤク</t>
    </rPh>
    <rPh sb="82" eb="84">
      <t>シッコウ</t>
    </rPh>
    <rPh sb="84" eb="85">
      <t>ヤク</t>
    </rPh>
    <rPh sb="85" eb="86">
      <t>モ</t>
    </rPh>
    <rPh sb="93" eb="94">
      <t>ジュン</t>
    </rPh>
    <rPh sb="98" eb="100">
      <t>コモン</t>
    </rPh>
    <rPh sb="102" eb="103">
      <t>タ</t>
    </rPh>
    <rPh sb="104" eb="107">
      <t>ジッシツテキ</t>
    </rPh>
    <rPh sb="108" eb="110">
      <t>トウガイ</t>
    </rPh>
    <rPh sb="117" eb="119">
      <t>ケイエイ</t>
    </rPh>
    <rPh sb="120" eb="122">
      <t>カンヨ</t>
    </rPh>
    <rPh sb="126" eb="127">
      <t>モノ</t>
    </rPh>
    <rPh sb="127" eb="128">
      <t>マタ</t>
    </rPh>
    <rPh sb="129" eb="131">
      <t>トウガイ</t>
    </rPh>
    <rPh sb="131" eb="133">
      <t>ダンタイ</t>
    </rPh>
    <rPh sb="134" eb="136">
      <t>ギョウム</t>
    </rPh>
    <rPh sb="137" eb="138">
      <t>カカワ</t>
    </rPh>
    <rPh sb="139" eb="141">
      <t>ケイヤク</t>
    </rPh>
    <rPh sb="142" eb="144">
      <t>テイケツ</t>
    </rPh>
    <rPh sb="145" eb="146">
      <t>ユウ</t>
    </rPh>
    <rPh sb="148" eb="149">
      <t>モノ</t>
    </rPh>
    <rPh sb="155" eb="157">
      <t>キサイ</t>
    </rPh>
    <rPh sb="170" eb="172">
      <t>トウガイ</t>
    </rPh>
    <rPh sb="202" eb="205">
      <t>ホジョキン</t>
    </rPh>
    <rPh sb="206" eb="208">
      <t>シンセイ</t>
    </rPh>
    <rPh sb="209" eb="210">
      <t>カン</t>
    </rPh>
    <rPh sb="212" eb="214">
      <t>ケンゲン</t>
    </rPh>
    <rPh sb="214" eb="215">
      <t>マタ</t>
    </rPh>
    <rPh sb="217" eb="219">
      <t>シッコウ</t>
    </rPh>
    <rPh sb="220" eb="221">
      <t>カン</t>
    </rPh>
    <rPh sb="223" eb="225">
      <t>ケイヤク</t>
    </rPh>
    <phoneticPr fontId="4"/>
  </si>
  <si>
    <t>千葉県介護人材確保対策事業費補助金について、下記のとおり、当該事業を完了したので、千葉県</t>
    <rPh sb="22" eb="24">
      <t>カキ</t>
    </rPh>
    <phoneticPr fontId="2"/>
  </si>
  <si>
    <t>補助金等交付規則第１２条の規定により、関係書類を添えて報告します。</t>
    <rPh sb="6" eb="8">
      <t>キソク</t>
    </rPh>
    <rPh sb="8" eb="9">
      <t>ダイ</t>
    </rPh>
    <rPh sb="11" eb="12">
      <t>ジョウ</t>
    </rPh>
    <rPh sb="13" eb="15">
      <t>キテイ</t>
    </rPh>
    <rPh sb="19" eb="23">
      <t>カンケイショルイ</t>
    </rPh>
    <rPh sb="24" eb="25">
      <t>ソ</t>
    </rPh>
    <rPh sb="27" eb="29">
      <t>ホウコク</t>
    </rPh>
    <phoneticPr fontId="2"/>
  </si>
  <si>
    <t>記</t>
    <rPh sb="0" eb="1">
      <t>キ</t>
    </rPh>
    <phoneticPr fontId="2"/>
  </si>
  <si>
    <t>千葉県介護人材確保対策事業費補助金　事業計画書</t>
    <rPh sb="0" eb="3">
      <t>チバケン</t>
    </rPh>
    <rPh sb="3" eb="9">
      <t>カイゴジンザイカクホ</t>
    </rPh>
    <rPh sb="9" eb="14">
      <t>タイサクジギョウヒ</t>
    </rPh>
    <rPh sb="14" eb="17">
      <t>ホジョキン</t>
    </rPh>
    <rPh sb="18" eb="23">
      <t>ジギョウケイカクショ</t>
    </rPh>
    <phoneticPr fontId="2"/>
  </si>
  <si>
    <t>【アセッサー講習受講支援事業】</t>
    <phoneticPr fontId="2"/>
  </si>
  <si>
    <t>金融機関名</t>
    <rPh sb="0" eb="5">
      <t>キンユウキカンメイ</t>
    </rPh>
    <phoneticPr fontId="2"/>
  </si>
  <si>
    <t>（第６号様式）</t>
    <rPh sb="1" eb="2">
      <t>ダイ</t>
    </rPh>
    <rPh sb="3" eb="4">
      <t>ゴウ</t>
    </rPh>
    <rPh sb="4" eb="6">
      <t>ヨウシキ</t>
    </rPh>
    <phoneticPr fontId="2"/>
  </si>
  <si>
    <t>（注）１　代表者本人が自署で作成する場合、押印は不要とする。</t>
    <rPh sb="1" eb="2">
      <t>チュウ</t>
    </rPh>
    <rPh sb="5" eb="8">
      <t>ダイヒョウシャ</t>
    </rPh>
    <rPh sb="8" eb="10">
      <t>ホンニン</t>
    </rPh>
    <rPh sb="11" eb="13">
      <t>ジショ</t>
    </rPh>
    <rPh sb="14" eb="16">
      <t>サクセイ</t>
    </rPh>
    <rPh sb="18" eb="20">
      <t>バアイ</t>
    </rPh>
    <rPh sb="21" eb="23">
      <t>オウイン</t>
    </rPh>
    <rPh sb="24" eb="26">
      <t>フヨウ</t>
    </rPh>
    <phoneticPr fontId="2"/>
  </si>
  <si>
    <t>　　　　　添付し、原本は申請者が保管しておくこと。</t>
    <phoneticPr fontId="2"/>
  </si>
  <si>
    <t>　　　　　こと。</t>
    <phoneticPr fontId="2"/>
  </si>
  <si>
    <t>　　　３　代表者の自署を提出する場合は本人確認書類の写し（運転免許証等）も添付する</t>
    <rPh sb="9" eb="11">
      <t>ジショ</t>
    </rPh>
    <phoneticPr fontId="2"/>
  </si>
  <si>
    <t>　　　２　電子申請の場合、代表者が自署又は押印した誓約書をデータ化して、電子申請に</t>
    <rPh sb="5" eb="7">
      <t>デンシ</t>
    </rPh>
    <rPh sb="7" eb="9">
      <t>シンセイ</t>
    </rPh>
    <rPh sb="10" eb="12">
      <t>バアイ</t>
    </rPh>
    <rPh sb="13" eb="16">
      <t>ダイヒョウシャ</t>
    </rPh>
    <rPh sb="17" eb="19">
      <t>ジショ</t>
    </rPh>
    <rPh sb="19" eb="20">
      <t>マタ</t>
    </rPh>
    <rPh sb="21" eb="23">
      <t>オウイン</t>
    </rPh>
    <rPh sb="32" eb="33">
      <t>カ</t>
    </rPh>
    <phoneticPr fontId="2"/>
  </si>
  <si>
    <t>　　消費税等に係る仕入控除税額の報告義務があるかどうかを確認します。</t>
    <rPh sb="2" eb="5">
      <t>ショウヒゼイ</t>
    </rPh>
    <rPh sb="5" eb="6">
      <t>トウ</t>
    </rPh>
    <rPh sb="7" eb="8">
      <t>カカ</t>
    </rPh>
    <rPh sb="9" eb="11">
      <t>シイレ</t>
    </rPh>
    <rPh sb="11" eb="13">
      <t>コウジョ</t>
    </rPh>
    <rPh sb="13" eb="15">
      <t>ゼイガク</t>
    </rPh>
    <rPh sb="16" eb="20">
      <t>ホウコクギム</t>
    </rPh>
    <rPh sb="28" eb="30">
      <t>カクニン</t>
    </rPh>
    <phoneticPr fontId="2"/>
  </si>
  <si>
    <t>消費税等の申告義務がない</t>
    <rPh sb="3" eb="4">
      <t>トウ</t>
    </rPh>
    <phoneticPr fontId="2"/>
  </si>
  <si>
    <t>補助対象経費に係る消費税等を個別対応方式において「非課税売上のみに要するもの」として申告している</t>
    <rPh sb="12" eb="13">
      <t>トウ</t>
    </rPh>
    <phoneticPr fontId="2"/>
  </si>
  <si>
    <t>消費税等を個別対応方式により申告している</t>
    <rPh sb="0" eb="3">
      <t>ショウヒゼイ</t>
    </rPh>
    <rPh sb="3" eb="4">
      <t>トウ</t>
    </rPh>
    <rPh sb="5" eb="7">
      <t>コベツ</t>
    </rPh>
    <rPh sb="7" eb="9">
      <t>タイオウ</t>
    </rPh>
    <rPh sb="9" eb="11">
      <t>ホウシキ</t>
    </rPh>
    <rPh sb="14" eb="16">
      <t>シンコク</t>
    </rPh>
    <phoneticPr fontId="2"/>
  </si>
  <si>
    <t>　　以下のいずれか、あてはまるものを選択してください。</t>
    <rPh sb="2" eb="4">
      <t>イカ</t>
    </rPh>
    <rPh sb="18" eb="20">
      <t>センタク</t>
    </rPh>
    <phoneticPr fontId="2"/>
  </si>
  <si>
    <t>総事業費
（実支出予定額）</t>
    <rPh sb="0" eb="4">
      <t>ソウジギョウヒ</t>
    </rPh>
    <rPh sb="6" eb="7">
      <t>ジツ</t>
    </rPh>
    <rPh sb="7" eb="9">
      <t>シシュツ</t>
    </rPh>
    <rPh sb="9" eb="11">
      <t>ヨテイ</t>
    </rPh>
    <rPh sb="11" eb="12">
      <t>ガク</t>
    </rPh>
    <phoneticPr fontId="2"/>
  </si>
  <si>
    <t>選定額
（E＝MIN(A,D)）</t>
    <rPh sb="0" eb="3">
      <t>センテイガク</t>
    </rPh>
    <phoneticPr fontId="2"/>
  </si>
  <si>
    <t>補助率</t>
    <rPh sb="0" eb="3">
      <t>ホジョリツ</t>
    </rPh>
    <phoneticPr fontId="2"/>
  </si>
  <si>
    <t>Ａ</t>
    <phoneticPr fontId="2"/>
  </si>
  <si>
    <t>Ｄ（B-C）</t>
    <phoneticPr fontId="2"/>
  </si>
  <si>
    <t>補助所要額
（交付申請額）</t>
    <rPh sb="0" eb="2">
      <t>ホジョ</t>
    </rPh>
    <rPh sb="2" eb="4">
      <t>ショヨウ</t>
    </rPh>
    <rPh sb="4" eb="5">
      <t>ガク</t>
    </rPh>
    <rPh sb="7" eb="12">
      <t>コウフシンセイガク</t>
    </rPh>
    <phoneticPr fontId="2"/>
  </si>
  <si>
    <t>Ｅ（MIN(A,D))</t>
    <phoneticPr fontId="2"/>
  </si>
  <si>
    <t>Ｆ（E*1/2）</t>
    <phoneticPr fontId="2"/>
  </si>
  <si>
    <t>８　その他参考となる資料</t>
    <rPh sb="4" eb="5">
      <t>ホカ</t>
    </rPh>
    <rPh sb="5" eb="7">
      <t>サンコウ</t>
    </rPh>
    <rPh sb="10" eb="12">
      <t>シリョウ</t>
    </rPh>
    <phoneticPr fontId="2"/>
  </si>
  <si>
    <t>基準額</t>
    <rPh sb="0" eb="3">
      <t>キジュンガク</t>
    </rPh>
    <phoneticPr fontId="2"/>
  </si>
  <si>
    <t>Ｃ</t>
    <phoneticPr fontId="2"/>
  </si>
  <si>
    <t>寄付金その他収入額</t>
    <rPh sb="0" eb="3">
      <t>キフキン</t>
    </rPh>
    <rPh sb="5" eb="6">
      <t>ホカ</t>
    </rPh>
    <rPh sb="6" eb="8">
      <t>シュウニュウ</t>
    </rPh>
    <rPh sb="8" eb="9">
      <t>ガク</t>
    </rPh>
    <phoneticPr fontId="2"/>
  </si>
  <si>
    <t>Ｅ</t>
    <phoneticPr fontId="2"/>
  </si>
  <si>
    <t>（単位：円）</t>
    <phoneticPr fontId="2"/>
  </si>
  <si>
    <t>補助対象経費
（D＝B-C）</t>
    <rPh sb="0" eb="6">
      <t>ホジョタイショウケイヒ</t>
    </rPh>
    <phoneticPr fontId="2"/>
  </si>
  <si>
    <t>補助所要額
（交付申請額）
（G＝E×F）</t>
    <rPh sb="0" eb="5">
      <t>ホジョショヨウガク</t>
    </rPh>
    <rPh sb="7" eb="12">
      <t>コウフシンセイガク</t>
    </rPh>
    <phoneticPr fontId="2"/>
  </si>
  <si>
    <t>補助対象経費
（E＝C-D）</t>
    <rPh sb="0" eb="6">
      <t>ホジョタイショウケイヒ</t>
    </rPh>
    <phoneticPr fontId="2"/>
  </si>
  <si>
    <t>・参加人数が確認できる資料
・アンケート結果
・当日写真　等</t>
    <rPh sb="1" eb="5">
      <t>サンカニンズウ</t>
    </rPh>
    <rPh sb="6" eb="8">
      <t>カクニン</t>
    </rPh>
    <rPh sb="11" eb="13">
      <t>シリョウ</t>
    </rPh>
    <rPh sb="20" eb="22">
      <t>ケッカ</t>
    </rPh>
    <rPh sb="24" eb="26">
      <t>トウジツ</t>
    </rPh>
    <rPh sb="26" eb="28">
      <t>シャシン</t>
    </rPh>
    <rPh sb="29" eb="30">
      <t>ナド</t>
    </rPh>
    <phoneticPr fontId="2"/>
  </si>
  <si>
    <t>６　その他参考となる資料</t>
    <rPh sb="4" eb="5">
      <t>ホカ</t>
    </rPh>
    <rPh sb="5" eb="7">
      <t>サンコウ</t>
    </rPh>
    <rPh sb="10" eb="12">
      <t>シリョウ</t>
    </rPh>
    <phoneticPr fontId="2"/>
  </si>
  <si>
    <t>受講費用（税込）</t>
    <rPh sb="0" eb="2">
      <t>ジュコウ</t>
    </rPh>
    <rPh sb="2" eb="4">
      <t>ヒヨウ</t>
    </rPh>
    <rPh sb="5" eb="7">
      <t>ゼイコ</t>
    </rPh>
    <phoneticPr fontId="2"/>
  </si>
  <si>
    <t>受講費用（税抜）</t>
    <rPh sb="0" eb="4">
      <t>ジュコウヒヨウ</t>
    </rPh>
    <rPh sb="5" eb="7">
      <t>ゼイヌ</t>
    </rPh>
    <phoneticPr fontId="2"/>
  </si>
  <si>
    <t>Ｅ（B-D又はC-D）</t>
    <rPh sb="5" eb="6">
      <t>マタ</t>
    </rPh>
    <phoneticPr fontId="2"/>
  </si>
  <si>
    <t>総事業費
（実支出額＝税込額）</t>
    <rPh sb="0" eb="4">
      <t>ソウジギョウヒ</t>
    </rPh>
    <rPh sb="6" eb="7">
      <t>ジツ</t>
    </rPh>
    <rPh sb="7" eb="9">
      <t>シシュツ</t>
    </rPh>
    <rPh sb="9" eb="10">
      <t>ガク</t>
    </rPh>
    <rPh sb="11" eb="13">
      <t>ゼイコ</t>
    </rPh>
    <rPh sb="13" eb="14">
      <t>ガク</t>
    </rPh>
    <phoneticPr fontId="2"/>
  </si>
  <si>
    <t>消費税等を除いた額（税抜額）</t>
    <rPh sb="0" eb="3">
      <t>ショウヒゼイ</t>
    </rPh>
    <rPh sb="3" eb="4">
      <t>トウ</t>
    </rPh>
    <rPh sb="5" eb="6">
      <t>ノゾ</t>
    </rPh>
    <rPh sb="8" eb="9">
      <t>ガク</t>
    </rPh>
    <rPh sb="10" eb="12">
      <t>ゼイヌ</t>
    </rPh>
    <rPh sb="12" eb="13">
      <t>ガク</t>
    </rPh>
    <phoneticPr fontId="2"/>
  </si>
  <si>
    <t>補助対象経費</t>
    <rPh sb="0" eb="6">
      <t>ホジョタイショウケイヒ</t>
    </rPh>
    <phoneticPr fontId="2"/>
  </si>
  <si>
    <t>精算金額</t>
    <rPh sb="0" eb="4">
      <t>セイサンキンガク</t>
    </rPh>
    <phoneticPr fontId="2"/>
  </si>
  <si>
    <t>千葉県介護人材確保対策事業費補助金　事業実績報告書</t>
    <rPh sb="0" eb="3">
      <t>チバケン</t>
    </rPh>
    <rPh sb="3" eb="9">
      <t>カイゴジンザイカクホ</t>
    </rPh>
    <rPh sb="9" eb="14">
      <t>タイサクジギョウヒ</t>
    </rPh>
    <rPh sb="14" eb="17">
      <t>ホジョキン</t>
    </rPh>
    <phoneticPr fontId="2"/>
  </si>
  <si>
    <t>【アセッサー講習受講支援事業】</t>
    <rPh sb="6" eb="8">
      <t>コウシュウ</t>
    </rPh>
    <rPh sb="8" eb="12">
      <t>ジュコウシエン</t>
    </rPh>
    <rPh sb="12" eb="14">
      <t>ジギョウ</t>
    </rPh>
    <phoneticPr fontId="2"/>
  </si>
  <si>
    <t>・領収書　等</t>
    <rPh sb="1" eb="4">
      <t>リョウシュウショ</t>
    </rPh>
    <rPh sb="5" eb="6">
      <t>ナド</t>
    </rPh>
    <phoneticPr fontId="2"/>
  </si>
  <si>
    <t>・チラシ・資料　等</t>
    <rPh sb="5" eb="7">
      <t>シリョウ</t>
    </rPh>
    <rPh sb="8" eb="9">
      <t>トウ</t>
    </rPh>
    <phoneticPr fontId="2"/>
  </si>
  <si>
    <t>合計</t>
    <rPh sb="0" eb="1">
      <t>ア</t>
    </rPh>
    <rPh sb="1" eb="2">
      <t>ケイ</t>
    </rPh>
    <phoneticPr fontId="2"/>
  </si>
  <si>
    <t>Ｆ（MIN(A,E)）</t>
    <phoneticPr fontId="2"/>
  </si>
  <si>
    <t>※必要に応じて行を追加・削除してください。</t>
    <phoneticPr fontId="2"/>
  </si>
  <si>
    <t>受講者氏名</t>
    <phoneticPr fontId="2"/>
  </si>
  <si>
    <t>受講日</t>
    <rPh sb="0" eb="3">
      <t>ジュコウビ</t>
    </rPh>
    <phoneticPr fontId="2"/>
  </si>
  <si>
    <t>eラーニング日</t>
    <rPh sb="6" eb="7">
      <t>ヒ</t>
    </rPh>
    <phoneticPr fontId="2"/>
  </si>
  <si>
    <t>確認テスト日</t>
    <rPh sb="0" eb="2">
      <t>カクニン</t>
    </rPh>
    <rPh sb="5" eb="6">
      <t>ヒ</t>
    </rPh>
    <phoneticPr fontId="2"/>
  </si>
  <si>
    <t>交付決定額</t>
    <rPh sb="0" eb="5">
      <t>コウフケッテイガク</t>
    </rPh>
    <phoneticPr fontId="2"/>
  </si>
  <si>
    <t>選定額
(G＝MIN（A,E,F))</t>
    <rPh sb="0" eb="3">
      <t>センテイガク</t>
    </rPh>
    <phoneticPr fontId="2"/>
  </si>
  <si>
    <t>Ｆ</t>
    <phoneticPr fontId="2"/>
  </si>
  <si>
    <t>Ｉ</t>
    <phoneticPr fontId="2"/>
  </si>
  <si>
    <t>（注）１　Ａ欄には、要綱別表の「４　基準額」欄に定める基準額を記載すること。</t>
    <rPh sb="1" eb="2">
      <t>チュウ</t>
    </rPh>
    <rPh sb="6" eb="7">
      <t>ラン</t>
    </rPh>
    <rPh sb="10" eb="12">
      <t>ヨウコウ</t>
    </rPh>
    <rPh sb="12" eb="13">
      <t>ベツ</t>
    </rPh>
    <rPh sb="13" eb="14">
      <t>ヒョウ</t>
    </rPh>
    <rPh sb="18" eb="21">
      <t>キジュンガク</t>
    </rPh>
    <rPh sb="22" eb="23">
      <t>ラン</t>
    </rPh>
    <rPh sb="24" eb="25">
      <t>サダ</t>
    </rPh>
    <rPh sb="27" eb="30">
      <t>キジュンガク</t>
    </rPh>
    <rPh sb="31" eb="33">
      <t>キサイ</t>
    </rPh>
    <phoneticPr fontId="2"/>
  </si>
  <si>
    <t>　　　３　Ｅ欄には、Ａ・Ｄ欄を比較して少ない額を記載すること。</t>
    <rPh sb="6" eb="7">
      <t>ラン</t>
    </rPh>
    <rPh sb="13" eb="14">
      <t>ラン</t>
    </rPh>
    <rPh sb="15" eb="17">
      <t>ヒカク</t>
    </rPh>
    <rPh sb="19" eb="20">
      <t>スク</t>
    </rPh>
    <rPh sb="22" eb="23">
      <t>ガク</t>
    </rPh>
    <rPh sb="24" eb="26">
      <t>キサイ</t>
    </rPh>
    <phoneticPr fontId="2"/>
  </si>
  <si>
    <t>　　　４　Ｆ欄には、要綱別表の「５　補助率」欄に定める補助率を記載すること。</t>
    <rPh sb="6" eb="7">
      <t>ラン</t>
    </rPh>
    <rPh sb="10" eb="12">
      <t>ヨウコウ</t>
    </rPh>
    <rPh sb="12" eb="14">
      <t>ベッピョウ</t>
    </rPh>
    <rPh sb="18" eb="21">
      <t>ホジョリツ</t>
    </rPh>
    <rPh sb="22" eb="23">
      <t>ラン</t>
    </rPh>
    <rPh sb="24" eb="25">
      <t>サダ</t>
    </rPh>
    <rPh sb="27" eb="30">
      <t>ホジョリツ</t>
    </rPh>
    <rPh sb="31" eb="33">
      <t>キサイ</t>
    </rPh>
    <phoneticPr fontId="2"/>
  </si>
  <si>
    <t>　　　３　Ｃ欄には、Ｂ欄から消費税等に係る仕入控除税額相当額を減額した額（税抜額）を記載すること。</t>
    <rPh sb="6" eb="7">
      <t>ラン</t>
    </rPh>
    <rPh sb="42" eb="44">
      <t>キサイ</t>
    </rPh>
    <phoneticPr fontId="2"/>
  </si>
  <si>
    <t>　　　　　※減額せずに申請する場合は、Ｂ欄と同額を入力してください。</t>
  </si>
  <si>
    <t>　　　５　Ｆ欄には、交付決定された額を記載すること。</t>
    <rPh sb="6" eb="7">
      <t>ラン</t>
    </rPh>
    <rPh sb="10" eb="14">
      <t>コウフケッテイ</t>
    </rPh>
    <rPh sb="17" eb="18">
      <t>ガク</t>
    </rPh>
    <rPh sb="19" eb="21">
      <t>キサイ</t>
    </rPh>
    <phoneticPr fontId="2"/>
  </si>
  <si>
    <t>　　　７　Ｈ欄には、要綱別表の「５　補助率」欄に定める補助率を記載すること。</t>
  </si>
  <si>
    <t>（注）１　Ａ欄には、要綱別表の「４　基準額」欄に定める基準額を記載すること。</t>
    <rPh sb="1" eb="2">
      <t>チュウ</t>
    </rPh>
    <phoneticPr fontId="2"/>
  </si>
  <si>
    <t>　　　６　Ｇ欄には、Ａ・Ｅ・Ｆ欄を比較して最も少ない額を記載すること。</t>
    <rPh sb="6" eb="7">
      <t>ラン</t>
    </rPh>
    <rPh sb="15" eb="16">
      <t>ラン</t>
    </rPh>
    <rPh sb="17" eb="19">
      <t>ヒカク</t>
    </rPh>
    <rPh sb="21" eb="22">
      <t>モット</t>
    </rPh>
    <rPh sb="23" eb="24">
      <t>スク</t>
    </rPh>
    <rPh sb="26" eb="27">
      <t>ガク</t>
    </rPh>
    <rPh sb="28" eb="30">
      <t>キサイ</t>
    </rPh>
    <phoneticPr fontId="2"/>
  </si>
  <si>
    <t>　　　５　Ｇ欄には、Ｅ欄の額にＦ欄の補助率を乗じて得た額（千円未満切り捨て）を記載すること。</t>
    <phoneticPr fontId="2"/>
  </si>
  <si>
    <t>記</t>
    <phoneticPr fontId="2"/>
  </si>
  <si>
    <t>９　消費税等の計上について</t>
    <rPh sb="2" eb="5">
      <t>ショウヒゼイ</t>
    </rPh>
    <rPh sb="5" eb="6">
      <t>トウ</t>
    </rPh>
    <rPh sb="7" eb="9">
      <t>ケイジョウ</t>
    </rPh>
    <phoneticPr fontId="2"/>
  </si>
  <si>
    <t>←どちらかを選択してください。</t>
    <rPh sb="6" eb="8">
      <t>センタク</t>
    </rPh>
    <phoneticPr fontId="2"/>
  </si>
  <si>
    <t>（注）１　市町村が申請する場合は、誓約書及び役員等名簿の提出は不要とする。</t>
    <rPh sb="1" eb="2">
      <t>チュウ</t>
    </rPh>
    <phoneticPr fontId="2"/>
  </si>
  <si>
    <t>　　　　　含めないかを選択すること。</t>
    <phoneticPr fontId="2"/>
  </si>
  <si>
    <t>ア　交付申請額及び精算額に、消費税等を含みません</t>
    <rPh sb="2" eb="4">
      <t>コウフ</t>
    </rPh>
    <rPh sb="4" eb="6">
      <t>シンセイ</t>
    </rPh>
    <rPh sb="6" eb="7">
      <t>ガク</t>
    </rPh>
    <rPh sb="7" eb="8">
      <t>オヨ</t>
    </rPh>
    <rPh sb="9" eb="12">
      <t>セイサンガク</t>
    </rPh>
    <rPh sb="14" eb="15">
      <t>トウ</t>
    </rPh>
    <rPh sb="16" eb="17">
      <t>フク</t>
    </rPh>
    <phoneticPr fontId="2"/>
  </si>
  <si>
    <t>イ　交付申請額及び精算額に、消費税等を含みます</t>
    <phoneticPr fontId="2"/>
  </si>
  <si>
    <t>　　　３　事業者が申請する場合は、消費税等を交付申請額及び精算額に含めるか</t>
    <rPh sb="5" eb="8">
      <t>ジギョウシャ</t>
    </rPh>
    <rPh sb="9" eb="11">
      <t>シンセイ</t>
    </rPh>
    <rPh sb="13" eb="15">
      <t>バアイ</t>
    </rPh>
    <rPh sb="17" eb="21">
      <t>ショウヒゼイトウ</t>
    </rPh>
    <rPh sb="22" eb="24">
      <t>コウフ</t>
    </rPh>
    <rPh sb="24" eb="26">
      <t>シンセイ</t>
    </rPh>
    <rPh sb="26" eb="27">
      <t>ガク</t>
    </rPh>
    <rPh sb="27" eb="28">
      <t>オヨ</t>
    </rPh>
    <rPh sb="29" eb="32">
      <t>セイサンガク</t>
    </rPh>
    <rPh sb="33" eb="34">
      <t>フク</t>
    </rPh>
    <phoneticPr fontId="2"/>
  </si>
  <si>
    <t>　　　２　要綱別表に記載の対象事業一つにつき、報酬・報償費・旅費等を含め、</t>
    <phoneticPr fontId="2"/>
  </si>
  <si>
    <t>　　　　　一人の講師に支払う金額の総額が100,000円を超える場合は、</t>
    <phoneticPr fontId="2"/>
  </si>
  <si>
    <t>　　　　　（別紙１－３－４「講師選定理由書」）を添付すること。</t>
    <phoneticPr fontId="2"/>
  </si>
  <si>
    <t>精算額
（I＝G×H又はI=F）</t>
    <rPh sb="0" eb="3">
      <t>セイサンガク</t>
    </rPh>
    <rPh sb="10" eb="11">
      <t>マタ</t>
    </rPh>
    <phoneticPr fontId="2"/>
  </si>
  <si>
    <t xml:space="preserve">　　　８　Ｉ欄には、Ｇ＝Ａ又はＧ＝Ｅの場合は、Ｇ欄の額にＨ欄の補助率を乗じて得た額（千円未満切り捨て）を記載すること。
</t>
    <rPh sb="13" eb="14">
      <t>マタ</t>
    </rPh>
    <rPh sb="19" eb="21">
      <t>バアイ</t>
    </rPh>
    <phoneticPr fontId="2"/>
  </si>
  <si>
    <t>　　　　　　　　　　Ｇ＝Ｆの場合は、Ｆ欄の金額を記載すること。</t>
    <rPh sb="14" eb="16">
      <t>バアイ</t>
    </rPh>
    <rPh sb="19" eb="20">
      <t>ラン</t>
    </rPh>
    <rPh sb="21" eb="23">
      <t>キンガク</t>
    </rPh>
    <rPh sb="24" eb="26">
      <t>キサイ</t>
    </rPh>
    <phoneticPr fontId="2"/>
  </si>
  <si>
    <t>熊谷　俊人</t>
  </si>
  <si>
    <t>号で額の確定の</t>
    <phoneticPr fontId="2"/>
  </si>
  <si>
    <t>・精算内訳報告書（別紙６－１）</t>
    <rPh sb="1" eb="3">
      <t>セイサン</t>
    </rPh>
    <rPh sb="3" eb="5">
      <t>ウチワケ</t>
    </rPh>
    <rPh sb="5" eb="8">
      <t>ホウコクショ</t>
    </rPh>
    <rPh sb="9" eb="11">
      <t>ベッシ</t>
    </rPh>
    <phoneticPr fontId="2"/>
  </si>
  <si>
    <t>・別紙６－１の精算内訳が確認できる書類</t>
    <rPh sb="1" eb="3">
      <t>ベッシ</t>
    </rPh>
    <phoneticPr fontId="2"/>
  </si>
  <si>
    <t>消費税等を全額控除により申告している</t>
    <rPh sb="0" eb="3">
      <t>ショウヒゼイ</t>
    </rPh>
    <rPh sb="3" eb="4">
      <t>トウ</t>
    </rPh>
    <rPh sb="5" eb="9">
      <t>ゼンガクコウジョ</t>
    </rPh>
    <rPh sb="12" eb="14">
      <t>シンコク</t>
    </rPh>
    <phoneticPr fontId="2"/>
  </si>
  <si>
    <t>消費税等を簡易課税方式により申告している</t>
    <rPh sb="3" eb="4">
      <t>トウ</t>
    </rPh>
    <phoneticPr fontId="2"/>
  </si>
  <si>
    <t>←あてはまるものを選択してください。</t>
    <phoneticPr fontId="2"/>
  </si>
  <si>
    <t>ア</t>
    <phoneticPr fontId="2"/>
  </si>
  <si>
    <t>イ</t>
    <phoneticPr fontId="2"/>
  </si>
  <si>
    <t>ウ</t>
    <phoneticPr fontId="2"/>
  </si>
  <si>
    <t>エ</t>
    <phoneticPr fontId="2"/>
  </si>
  <si>
    <t>オ</t>
    <phoneticPr fontId="2"/>
  </si>
  <si>
    <t>カ</t>
    <phoneticPr fontId="2"/>
  </si>
  <si>
    <t>キ</t>
    <phoneticPr fontId="2"/>
  </si>
  <si>
    <t>ク</t>
    <phoneticPr fontId="2"/>
  </si>
  <si>
    <t>消費税等を一括比例配分方式により申告している</t>
    <rPh sb="0" eb="3">
      <t>ショウヒゼイ</t>
    </rPh>
    <rPh sb="3" eb="4">
      <t>トウ</t>
    </rPh>
    <rPh sb="5" eb="7">
      <t>イッカツ</t>
    </rPh>
    <rPh sb="7" eb="9">
      <t>ヒレイ</t>
    </rPh>
    <rPh sb="9" eb="11">
      <t>ハイブン</t>
    </rPh>
    <rPh sb="11" eb="13">
      <t>ホウシキ</t>
    </rPh>
    <rPh sb="16" eb="18">
      <t>シンコク</t>
    </rPh>
    <phoneticPr fontId="2"/>
  </si>
  <si>
    <t>・領収書
・給与明細書　等</t>
    <phoneticPr fontId="2"/>
  </si>
  <si>
    <t>・アセッサー講習修了証
　（受講者全員分）</t>
    <rPh sb="6" eb="8">
      <t>コウシュウ</t>
    </rPh>
    <rPh sb="8" eb="11">
      <t>シュウリョウショウ</t>
    </rPh>
    <rPh sb="14" eb="17">
      <t>ジュコウシャ</t>
    </rPh>
    <rPh sb="17" eb="20">
      <t>ゼンインブン</t>
    </rPh>
    <phoneticPr fontId="2"/>
  </si>
  <si>
    <t>・出勤簿・タイムカードの写し
・研修修了証明書の写し
・受講日程表
・修了証明書（受講者全員分）　等</t>
    <rPh sb="16" eb="18">
      <t>ケンシュウ</t>
    </rPh>
    <rPh sb="18" eb="20">
      <t>シュウリョウ</t>
    </rPh>
    <rPh sb="20" eb="23">
      <t>ショウメイショ</t>
    </rPh>
    <rPh sb="24" eb="25">
      <t>ウツ</t>
    </rPh>
    <rPh sb="28" eb="30">
      <t>ジュコウ</t>
    </rPh>
    <rPh sb="30" eb="33">
      <t>ニッテイヒョウ</t>
    </rPh>
    <rPh sb="35" eb="40">
      <t>シュウリョウショウメイショ</t>
    </rPh>
    <rPh sb="41" eb="44">
      <t>ジュコウシャ</t>
    </rPh>
    <rPh sb="44" eb="47">
      <t>ゼンインブン</t>
    </rPh>
    <rPh sb="49" eb="50">
      <t>ナド</t>
    </rPh>
    <phoneticPr fontId="2"/>
  </si>
  <si>
    <t>【添付書類】・アセッサー講習修了証の写し</t>
    <rPh sb="1" eb="3">
      <t>テンプ</t>
    </rPh>
    <rPh sb="3" eb="5">
      <t>ショルイ</t>
    </rPh>
    <rPh sb="12" eb="14">
      <t>コウシュウ</t>
    </rPh>
    <rPh sb="14" eb="17">
      <t>シュウリョウショウ</t>
    </rPh>
    <rPh sb="18" eb="19">
      <t>ウツ</t>
    </rPh>
    <phoneticPr fontId="2"/>
  </si>
  <si>
    <t>消費税等を一括比例配分方式により申告している</t>
    <rPh sb="0" eb="3">
      <t>ショウヒゼイ</t>
    </rPh>
    <rPh sb="3" eb="4">
      <t>トウ</t>
    </rPh>
    <rPh sb="5" eb="7">
      <t>イッカツ</t>
    </rPh>
    <rPh sb="7" eb="11">
      <t>ヒレイハイブン</t>
    </rPh>
    <rPh sb="11" eb="13">
      <t>ホウシキ</t>
    </rPh>
    <rPh sb="16" eb="18">
      <t>シンコク</t>
    </rPh>
    <phoneticPr fontId="2"/>
  </si>
  <si>
    <t>（別紙６－１）</t>
    <rPh sb="1" eb="3">
      <t>ベッシ</t>
    </rPh>
    <phoneticPr fontId="2"/>
  </si>
  <si>
    <t>精算内訳報告書</t>
    <rPh sb="0" eb="4">
      <t>セイサンウチワケ</t>
    </rPh>
    <rPh sb="4" eb="7">
      <t>ホウコクショ</t>
    </rPh>
    <phoneticPr fontId="2"/>
  </si>
  <si>
    <t>１　返還の有無</t>
    <rPh sb="2" eb="4">
      <t>ヘンカン</t>
    </rPh>
    <rPh sb="5" eb="7">
      <t>ウム</t>
    </rPh>
    <phoneticPr fontId="2"/>
  </si>
  <si>
    <t>　次のいずれかを選択してください。</t>
    <rPh sb="8" eb="10">
      <t>センタク</t>
    </rPh>
    <phoneticPr fontId="2"/>
  </si>
  <si>
    <t>　第６号様式の仕入控除税額欄に「0円」と入力</t>
    <rPh sb="20" eb="22">
      <t>ニュウリョク</t>
    </rPh>
    <phoneticPr fontId="2"/>
  </si>
  <si>
    <t>２に進む</t>
    <rPh sb="2" eb="3">
      <t>スス</t>
    </rPh>
    <phoneticPr fontId="2"/>
  </si>
  <si>
    <t>消費税等を個別対応方式により申告している</t>
    <rPh sb="0" eb="20">
      <t>ショウヒゼイトウコベツタイオウホウシキシンコク</t>
    </rPh>
    <phoneticPr fontId="2"/>
  </si>
  <si>
    <t>２　仕入控除税額の算出</t>
    <rPh sb="2" eb="6">
      <t>シイレコウジョ</t>
    </rPh>
    <rPh sb="6" eb="8">
      <t>ゼイガク</t>
    </rPh>
    <rPh sb="9" eb="11">
      <t>サンシュツ</t>
    </rPh>
    <phoneticPr fontId="2"/>
  </si>
  <si>
    <t>　　「カ・キ・ク」のいずれかの場合は、以下を作成してください。</t>
    <rPh sb="15" eb="17">
      <t>バアイ</t>
    </rPh>
    <rPh sb="19" eb="21">
      <t>イカ</t>
    </rPh>
    <rPh sb="22" eb="24">
      <t>サクセイ</t>
    </rPh>
    <phoneticPr fontId="2"/>
  </si>
  <si>
    <t>（１）課税売上割合を算出してください。</t>
    <rPh sb="3" eb="5">
      <t>カゼイ</t>
    </rPh>
    <rPh sb="5" eb="7">
      <t>ウリアゲ</t>
    </rPh>
    <rPh sb="7" eb="9">
      <t>ワリアイ</t>
    </rPh>
    <rPh sb="10" eb="12">
      <t>サンシュツ</t>
    </rPh>
    <phoneticPr fontId="2"/>
  </si>
  <si>
    <t>・課税資産の譲渡等の対価の額</t>
    <rPh sb="1" eb="5">
      <t>カゼイシサン</t>
    </rPh>
    <rPh sb="6" eb="8">
      <t>ジョウト</t>
    </rPh>
    <rPh sb="8" eb="9">
      <t>トウ</t>
    </rPh>
    <rPh sb="10" eb="12">
      <t>タイカ</t>
    </rPh>
    <rPh sb="13" eb="14">
      <t>ガク</t>
    </rPh>
    <phoneticPr fontId="2"/>
  </si>
  <si>
    <t>円…（A）</t>
    <rPh sb="0" eb="1">
      <t>エン</t>
    </rPh>
    <phoneticPr fontId="2"/>
  </si>
  <si>
    <t>・資産の譲渡等の対価の額</t>
    <rPh sb="1" eb="3">
      <t>シサン</t>
    </rPh>
    <rPh sb="4" eb="6">
      <t>ジョウト</t>
    </rPh>
    <rPh sb="6" eb="7">
      <t>トウ</t>
    </rPh>
    <rPh sb="8" eb="10">
      <t>タイカ</t>
    </rPh>
    <rPh sb="11" eb="12">
      <t>ガク</t>
    </rPh>
    <phoneticPr fontId="2"/>
  </si>
  <si>
    <t>円…（B）</t>
    <rPh sb="0" eb="1">
      <t>エン</t>
    </rPh>
    <phoneticPr fontId="2"/>
  </si>
  <si>
    <t>→課税売上割合</t>
    <rPh sb="1" eb="3">
      <t>カゼイ</t>
    </rPh>
    <rPh sb="3" eb="5">
      <t>ウリアゲ</t>
    </rPh>
    <rPh sb="5" eb="7">
      <t>ワリアイ</t>
    </rPh>
    <phoneticPr fontId="2"/>
  </si>
  <si>
    <t>…(C)=A/B</t>
    <phoneticPr fontId="2"/>
  </si>
  <si>
    <t>※自動で計算されますが、税額控除の計算で端数処理をしている場合には、端数処理をした金額を直接入力してください。
（注）申告書に記載された％をそのまま入力するわけではありません。</t>
    <rPh sb="1" eb="3">
      <t>ジドウ</t>
    </rPh>
    <rPh sb="4" eb="6">
      <t>ケイサン</t>
    </rPh>
    <rPh sb="12" eb="16">
      <t>ゼイガクコウジョ</t>
    </rPh>
    <rPh sb="17" eb="19">
      <t>ケイサン</t>
    </rPh>
    <rPh sb="20" eb="24">
      <t>ハスウショリ</t>
    </rPh>
    <rPh sb="29" eb="31">
      <t>バアイ</t>
    </rPh>
    <rPh sb="34" eb="38">
      <t>ハスウショリ</t>
    </rPh>
    <rPh sb="41" eb="43">
      <t>キンガク</t>
    </rPh>
    <rPh sb="44" eb="46">
      <t>チョクセツ</t>
    </rPh>
    <rPh sb="46" eb="48">
      <t>ニュウリョク</t>
    </rPh>
    <rPh sb="59" eb="62">
      <t>シンコクショ</t>
    </rPh>
    <rPh sb="63" eb="65">
      <t>キサイ</t>
    </rPh>
    <rPh sb="74" eb="76">
      <t>ニュウリョク</t>
    </rPh>
    <phoneticPr fontId="2"/>
  </si>
  <si>
    <t>（２－１）「カ」を選択した場合の仕入控除税額の算出</t>
    <rPh sb="9" eb="11">
      <t>センタク</t>
    </rPh>
    <rPh sb="13" eb="15">
      <t>バアイ</t>
    </rPh>
    <rPh sb="16" eb="18">
      <t>シイレ</t>
    </rPh>
    <rPh sb="18" eb="20">
      <t>コウジョ</t>
    </rPh>
    <rPh sb="20" eb="22">
      <t>ゼイガク</t>
    </rPh>
    <rPh sb="23" eb="25">
      <t>サンシュツ</t>
    </rPh>
    <phoneticPr fontId="2"/>
  </si>
  <si>
    <t>仕入控除税額（返還額）＝補助金確定額×10/110</t>
    <rPh sb="0" eb="6">
      <t>シイレコウジョゼイガク</t>
    </rPh>
    <rPh sb="7" eb="10">
      <t>ヘンカンガク</t>
    </rPh>
    <rPh sb="12" eb="18">
      <t>ホジョキンカクテイガク</t>
    </rPh>
    <phoneticPr fontId="2"/>
  </si>
  <si>
    <t>→第６号様式の仕入控除税額欄に入力</t>
    <rPh sb="15" eb="17">
      <t>ニュウリョク</t>
    </rPh>
    <phoneticPr fontId="2"/>
  </si>
  <si>
    <t>（２－２）「キ」を選択した場合の仕入控除税額の算出</t>
    <rPh sb="9" eb="11">
      <t>センタク</t>
    </rPh>
    <rPh sb="13" eb="15">
      <t>バアイ</t>
    </rPh>
    <rPh sb="16" eb="22">
      <t>シイレコウジョゼイガク</t>
    </rPh>
    <rPh sb="23" eb="25">
      <t>サンシュツ</t>
    </rPh>
    <phoneticPr fontId="2"/>
  </si>
  <si>
    <t>補助対象経費の内訳（補助金により購入等した経費の内訳）</t>
    <rPh sb="0" eb="2">
      <t>ホジョ</t>
    </rPh>
    <rPh sb="2" eb="4">
      <t>タイショウ</t>
    </rPh>
    <rPh sb="4" eb="6">
      <t>ケイヒ</t>
    </rPh>
    <rPh sb="7" eb="9">
      <t>ウチワケ</t>
    </rPh>
    <rPh sb="10" eb="13">
      <t>ホジョキン</t>
    </rPh>
    <rPh sb="16" eb="19">
      <t>コウニュウナド</t>
    </rPh>
    <rPh sb="21" eb="23">
      <t>ケイヒ</t>
    </rPh>
    <rPh sb="24" eb="26">
      <t>ウチワケ</t>
    </rPh>
    <phoneticPr fontId="2"/>
  </si>
  <si>
    <t>対象経費の内訳</t>
    <rPh sb="0" eb="4">
      <t>タイショウケイヒ</t>
    </rPh>
    <rPh sb="5" eb="7">
      <t>ウチワケ</t>
    </rPh>
    <phoneticPr fontId="2"/>
  </si>
  <si>
    <t>課税仕入額
（10％）（D）</t>
    <rPh sb="0" eb="2">
      <t>カゼイ</t>
    </rPh>
    <rPh sb="2" eb="4">
      <t>シイ</t>
    </rPh>
    <rPh sb="4" eb="5">
      <t>ガク</t>
    </rPh>
    <phoneticPr fontId="2"/>
  </si>
  <si>
    <t>課税仕入額
（8％）（E）</t>
    <rPh sb="0" eb="2">
      <t>カゼイ</t>
    </rPh>
    <rPh sb="2" eb="5">
      <t>シイレガク</t>
    </rPh>
    <phoneticPr fontId="2"/>
  </si>
  <si>
    <t>非課税・
不課税仕入額</t>
    <rPh sb="0" eb="3">
      <t>ヒカゼイ</t>
    </rPh>
    <rPh sb="5" eb="8">
      <t>フカゼイ</t>
    </rPh>
    <rPh sb="8" eb="10">
      <t>シイレ</t>
    </rPh>
    <rPh sb="10" eb="11">
      <t>ガク</t>
    </rPh>
    <phoneticPr fontId="2"/>
  </si>
  <si>
    <t>合計（F）</t>
    <rPh sb="0" eb="2">
      <t>ゴウケイ</t>
    </rPh>
    <phoneticPr fontId="2"/>
  </si>
  <si>
    <t>仕入控除税額（返還額）＝補助金確定額×10/110×C×(D/F)＋ 補助金確定額×8/108×C×(E/F)</t>
    <rPh sb="0" eb="6">
      <t>シイレコウジョゼイガク</t>
    </rPh>
    <rPh sb="7" eb="10">
      <t>ヘンカンガク</t>
    </rPh>
    <rPh sb="12" eb="15">
      <t>ホジョキン</t>
    </rPh>
    <rPh sb="15" eb="18">
      <t>カクテイガク</t>
    </rPh>
    <phoneticPr fontId="2"/>
  </si>
  <si>
    <t xml:space="preserve">                       </t>
    <phoneticPr fontId="2"/>
  </si>
  <si>
    <t>→第６号様式の仕入控除税額欄に入力</t>
    <phoneticPr fontId="2"/>
  </si>
  <si>
    <t>課税仕入額（10％）</t>
    <rPh sb="0" eb="2">
      <t>カゼイ</t>
    </rPh>
    <rPh sb="2" eb="5">
      <t>シイレガク</t>
    </rPh>
    <phoneticPr fontId="2"/>
  </si>
  <si>
    <t>課税仕入額（8％）</t>
    <rPh sb="0" eb="2">
      <t>カゼイ</t>
    </rPh>
    <rPh sb="2" eb="4">
      <t>シイレ</t>
    </rPh>
    <rPh sb="4" eb="5">
      <t>ガク</t>
    </rPh>
    <phoneticPr fontId="2"/>
  </si>
  <si>
    <t>非課税・不課税仕入額</t>
    <phoneticPr fontId="2"/>
  </si>
  <si>
    <t>合計（K）</t>
    <phoneticPr fontId="2"/>
  </si>
  <si>
    <t>課税売上対応分（G）</t>
    <rPh sb="0" eb="2">
      <t>カゼイ</t>
    </rPh>
    <rPh sb="2" eb="4">
      <t>ウリアゲ</t>
    </rPh>
    <rPh sb="4" eb="7">
      <t>タイオウブン</t>
    </rPh>
    <phoneticPr fontId="2"/>
  </si>
  <si>
    <t>共通対応分（H）</t>
    <rPh sb="0" eb="5">
      <t>キョウツウタイオウブン</t>
    </rPh>
    <phoneticPr fontId="2"/>
  </si>
  <si>
    <t>非課税売上対応分</t>
    <rPh sb="0" eb="3">
      <t>ヒカゼイ</t>
    </rPh>
    <rPh sb="3" eb="5">
      <t>ウリアゲ</t>
    </rPh>
    <rPh sb="5" eb="8">
      <t>タイオウブン</t>
    </rPh>
    <phoneticPr fontId="2"/>
  </si>
  <si>
    <t>課税売上対応分（I）</t>
    <rPh sb="0" eb="2">
      <t>カゼイ</t>
    </rPh>
    <rPh sb="2" eb="4">
      <t>ウリアゲ</t>
    </rPh>
    <rPh sb="4" eb="7">
      <t>タイオウブン</t>
    </rPh>
    <phoneticPr fontId="2"/>
  </si>
  <si>
    <t>共通対応分（J）</t>
    <rPh sb="0" eb="5">
      <t>キョウツウタイオウブン</t>
    </rPh>
    <phoneticPr fontId="2"/>
  </si>
  <si>
    <t>仕入控除税額（返還額）＝｛補助金確定額×10/110×(G/K)｝＋｛補助金確定額×10/110×C×(H/K)｝＋</t>
    <rPh sb="0" eb="6">
      <t>シイレコウジョゼイガク</t>
    </rPh>
    <rPh sb="7" eb="10">
      <t>ヘンカンガク</t>
    </rPh>
    <rPh sb="13" eb="19">
      <t>ホジョキンカクテイガク</t>
    </rPh>
    <rPh sb="35" eb="38">
      <t>ホジョキン</t>
    </rPh>
    <rPh sb="38" eb="41">
      <t>カクテイガク</t>
    </rPh>
    <phoneticPr fontId="2"/>
  </si>
  <si>
    <t>（２－３）「ク」を選択した場合の仕入控除税額の算出</t>
    <rPh sb="9" eb="11">
      <t>センタク</t>
    </rPh>
    <rPh sb="13" eb="15">
      <t>バアイ</t>
    </rPh>
    <rPh sb="16" eb="20">
      <t>シイレコウジョ</t>
    </rPh>
    <rPh sb="20" eb="22">
      <t>ゼイガク</t>
    </rPh>
    <rPh sb="23" eb="25">
      <t>サンシュツ</t>
    </rPh>
    <phoneticPr fontId="2"/>
  </si>
  <si>
    <t>　　　　　　　　　　　　｛補助金確定額×8/108×(I/K)｝＋｛補助金確定額×8/108×C×(J/K)｝</t>
    <rPh sb="13" eb="16">
      <t>ホジョキン</t>
    </rPh>
    <rPh sb="16" eb="19">
      <t>カクテイガク</t>
    </rPh>
    <rPh sb="34" eb="37">
      <t>ホジョキン</t>
    </rPh>
    <rPh sb="37" eb="40">
      <t>カクテイガク</t>
    </rPh>
    <phoneticPr fontId="2"/>
  </si>
  <si>
    <t>　　　２　Ｂ欄には、本事業に係る総事業費（税込額）を記載すること。</t>
    <rPh sb="6" eb="7">
      <t>ラン</t>
    </rPh>
    <rPh sb="10" eb="13">
      <t>ホンジギョウ</t>
    </rPh>
    <rPh sb="14" eb="15">
      <t>カカ</t>
    </rPh>
    <rPh sb="16" eb="20">
      <t>ソウジギョウヒ</t>
    </rPh>
    <rPh sb="21" eb="23">
      <t>ゼイコ</t>
    </rPh>
    <rPh sb="23" eb="24">
      <t>ガク</t>
    </rPh>
    <rPh sb="26" eb="28">
      <t>キサイ</t>
    </rPh>
    <phoneticPr fontId="2"/>
  </si>
  <si>
    <t>　　　４　Ｄ欄には、本事業に係る寄付金その他収入（他団体からの寄付金、研修受講料等）等を記載すること。</t>
    <phoneticPr fontId="2"/>
  </si>
  <si>
    <t>　　　２　Ｃ欄には、本事業に係る寄付金その他収入（他団体からの寄付金、研修受講料等）等を記載すること。</t>
    <rPh sb="6" eb="7">
      <t>ラン</t>
    </rPh>
    <rPh sb="10" eb="11">
      <t>ホン</t>
    </rPh>
    <rPh sb="11" eb="13">
      <t>ジギョウ</t>
    </rPh>
    <rPh sb="14" eb="15">
      <t>カカ</t>
    </rPh>
    <rPh sb="16" eb="19">
      <t>キフキン</t>
    </rPh>
    <rPh sb="21" eb="22">
      <t>ホカ</t>
    </rPh>
    <rPh sb="22" eb="24">
      <t>シュウニュウ</t>
    </rPh>
    <rPh sb="25" eb="28">
      <t>タダンタイ</t>
    </rPh>
    <rPh sb="31" eb="34">
      <t>キフキン</t>
    </rPh>
    <rPh sb="35" eb="40">
      <t>ケンシュウジュコウリョウ</t>
    </rPh>
    <rPh sb="40" eb="41">
      <t>ナド</t>
    </rPh>
    <rPh sb="42" eb="43">
      <t>ナド</t>
    </rPh>
    <rPh sb="44" eb="46">
      <t>キサイ</t>
    </rPh>
    <phoneticPr fontId="2"/>
  </si>
  <si>
    <r>
      <t>（注）　交付申請額及び精算額に消費税等を含める場合は、事業終了後に、仕入控除税額の
　　　　報告が必要となります。また、補助金の返還が発生する場合もあります。
　　　　※</t>
    </r>
    <r>
      <rPr>
        <u val="double"/>
        <sz val="12"/>
        <rFont val="BIZ UDゴシック"/>
        <family val="3"/>
        <charset val="128"/>
      </rPr>
      <t xml:space="preserve">（第１号様式で『消費税等を含みます』を選択された方全てに報告義務は
</t>
    </r>
    <r>
      <rPr>
        <sz val="12"/>
        <rFont val="BIZ UDゴシック"/>
        <family val="3"/>
        <charset val="128"/>
      </rPr>
      <t>　　　　　　</t>
    </r>
    <r>
      <rPr>
        <u val="double"/>
        <sz val="12"/>
        <rFont val="BIZ UDゴシック"/>
        <family val="3"/>
        <charset val="128"/>
      </rPr>
      <t xml:space="preserve">あります。）
</t>
    </r>
    <r>
      <rPr>
        <sz val="12"/>
        <rFont val="BIZ UDゴシック"/>
        <family val="3"/>
        <charset val="128"/>
      </rPr>
      <t>　　　　</t>
    </r>
    <r>
      <rPr>
        <u val="double"/>
        <sz val="12"/>
        <rFont val="BIZ UDゴシック"/>
        <family val="3"/>
        <charset val="128"/>
      </rPr>
      <t xml:space="preserve">※『消費税等の申告義務がない』方も報告義務はあります。
</t>
    </r>
    <r>
      <rPr>
        <sz val="12"/>
        <rFont val="BIZ UDゴシック"/>
        <family val="3"/>
        <charset val="128"/>
      </rPr>
      <t xml:space="preserve">
【補助金交付要綱第１０条　抜粋】
補助事業完了後に、消費税及び地方消費税の申告により補助金に係る消費税及び地方消費税に係る仕入控除税額が確定した場合は、消費税及び地方消費税に係る仕入控除税額報告書（第６号様式）により速やかに知事に報告しなければならない。
</t>
    </r>
    <rPh sb="4" eb="9">
      <t>コウフシンセイガク</t>
    </rPh>
    <rPh sb="9" eb="10">
      <t>オヨ</t>
    </rPh>
    <rPh sb="11" eb="14">
      <t>セイサンガク</t>
    </rPh>
    <rPh sb="15" eb="19">
      <t>ショウヒゼイトウ</t>
    </rPh>
    <rPh sb="20" eb="21">
      <t>フク</t>
    </rPh>
    <rPh sb="23" eb="25">
      <t>バアイ</t>
    </rPh>
    <rPh sb="27" eb="32">
      <t>ジギョウシュウリョウゴ</t>
    </rPh>
    <rPh sb="46" eb="48">
      <t>ホウコク</t>
    </rPh>
    <rPh sb="49" eb="51">
      <t>ヒツヨウ</t>
    </rPh>
    <rPh sb="60" eb="63">
      <t>ホジョキン</t>
    </rPh>
    <rPh sb="64" eb="66">
      <t>ヘンカン</t>
    </rPh>
    <rPh sb="67" eb="69">
      <t>ハッセイ</t>
    </rPh>
    <rPh sb="71" eb="73">
      <t>バアイ</t>
    </rPh>
    <rPh sb="93" eb="96">
      <t>ショウヒゼイ</t>
    </rPh>
    <rPh sb="96" eb="97">
      <t>トウ</t>
    </rPh>
    <rPh sb="98" eb="99">
      <t>フク</t>
    </rPh>
    <rPh sb="104" eb="106">
      <t>センタク</t>
    </rPh>
    <rPh sb="109" eb="110">
      <t>カタ</t>
    </rPh>
    <rPh sb="110" eb="111">
      <t>スベ</t>
    </rPh>
    <rPh sb="113" eb="117">
      <t>ホウコクギム</t>
    </rPh>
    <rPh sb="138" eb="141">
      <t>ショウヒゼイ</t>
    </rPh>
    <rPh sb="141" eb="142">
      <t>トウ</t>
    </rPh>
    <rPh sb="143" eb="147">
      <t>シンコクギム</t>
    </rPh>
    <rPh sb="151" eb="152">
      <t>カタ</t>
    </rPh>
    <rPh sb="153" eb="157">
      <t>ホウコクギム</t>
    </rPh>
    <rPh sb="166" eb="169">
      <t>ホジョキン</t>
    </rPh>
    <rPh sb="169" eb="171">
      <t>コウフ</t>
    </rPh>
    <rPh sb="171" eb="173">
      <t>ヨウコウ</t>
    </rPh>
    <rPh sb="173" eb="174">
      <t>ダイ</t>
    </rPh>
    <rPh sb="176" eb="177">
      <t>ジョウ</t>
    </rPh>
    <rPh sb="178" eb="180">
      <t>バッスイ</t>
    </rPh>
    <rPh sb="182" eb="189">
      <t>ホジョジギョウカンリョウゴ</t>
    </rPh>
    <rPh sb="191" eb="194">
      <t>ショウヒゼイ</t>
    </rPh>
    <rPh sb="194" eb="195">
      <t>オヨ</t>
    </rPh>
    <rPh sb="196" eb="201">
      <t>チホウショウヒゼイ</t>
    </rPh>
    <rPh sb="202" eb="204">
      <t>シンコク</t>
    </rPh>
    <rPh sb="207" eb="210">
      <t>ホジョキン</t>
    </rPh>
    <rPh sb="211" eb="212">
      <t>カカ</t>
    </rPh>
    <rPh sb="213" eb="216">
      <t>ショウヒゼイ</t>
    </rPh>
    <rPh sb="216" eb="217">
      <t>オヨ</t>
    </rPh>
    <rPh sb="218" eb="223">
      <t>チホウショウヒゼイ</t>
    </rPh>
    <rPh sb="224" eb="225">
      <t>カカ</t>
    </rPh>
    <rPh sb="226" eb="228">
      <t>シイレ</t>
    </rPh>
    <rPh sb="228" eb="230">
      <t>コウジョ</t>
    </rPh>
    <rPh sb="230" eb="232">
      <t>ゼイガク</t>
    </rPh>
    <rPh sb="233" eb="235">
      <t>カクテイ</t>
    </rPh>
    <rPh sb="237" eb="239">
      <t>バアイ</t>
    </rPh>
    <rPh sb="241" eb="244">
      <t>ショウヒゼイ</t>
    </rPh>
    <rPh sb="244" eb="245">
      <t>オヨ</t>
    </rPh>
    <rPh sb="246" eb="251">
      <t>チホウショウヒゼイ</t>
    </rPh>
    <rPh sb="252" eb="253">
      <t>カカ</t>
    </rPh>
    <rPh sb="254" eb="256">
      <t>シイレ</t>
    </rPh>
    <rPh sb="256" eb="258">
      <t>コウジョ</t>
    </rPh>
    <rPh sb="258" eb="260">
      <t>ゼイガク</t>
    </rPh>
    <rPh sb="260" eb="263">
      <t>ホウコクショ</t>
    </rPh>
    <rPh sb="264" eb="265">
      <t>ダイ</t>
    </rPh>
    <rPh sb="266" eb="267">
      <t>ゴウ</t>
    </rPh>
    <rPh sb="267" eb="269">
      <t>ヨウシキ</t>
    </rPh>
    <rPh sb="273" eb="274">
      <t>スミ</t>
    </rPh>
    <rPh sb="277" eb="279">
      <t>チジ</t>
    </rPh>
    <rPh sb="280" eb="282">
      <t>ホウコク</t>
    </rPh>
    <phoneticPr fontId="2"/>
  </si>
  <si>
    <t>千葉県介護人材確保対策事業費補助金について、次のとおり変更（中止・廃止）したいので、千葉県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</si>
</sst>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sz val="11"/>
      <color indexed="81"/>
      <name val="MS P ゴシック"/>
      <family val="3"/>
      <charset val="128"/>
    </font>
    <font>
      <sz val="12"/>
      <name val="BIZ UDゴシック"/>
      <family val="3"/>
      <charset val="128"/>
    </font>
    <font>
      <b/>
      <sz val="12"/>
      <name val="BIZ UDゴシック"/>
      <family val="3"/>
      <charset val="128"/>
    </font>
    <font>
      <sz val="10"/>
      <color indexed="81"/>
      <name val="BIZ UDゴシック"/>
      <family val="3"/>
      <charset val="128"/>
    </font>
    <font>
      <sz val="10"/>
      <color indexed="81"/>
      <name val="BIZ UDPゴシック"/>
      <family val="3"/>
      <charset val="128"/>
    </font>
    <font>
      <u val="double"/>
      <sz val="12"/>
      <name val="BIZ UDゴシック"/>
      <family val="3"/>
      <charset val="128"/>
    </font>
    <font>
      <sz val="11"/>
      <name val="BIZ UDゴシック"/>
      <family val="3"/>
      <charset val="128"/>
    </font>
    <font>
      <sz val="10"/>
      <name val="BIZ UDゴシック"/>
      <family val="3"/>
      <charset val="128"/>
    </font>
  </fonts>
  <fills count="3">
    <fill>
      <patternFill patternType="none"/>
    </fill>
    <fill>
      <patternFill patternType="gray125"/>
    </fill>
    <fill>
      <patternFill patternType="solid">
        <fgColor rgb="FFFFCCCC"/>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right/>
      <top style="medium">
        <color indexed="64"/>
      </top>
      <bottom/>
      <diagonal/>
    </border>
    <border>
      <left/>
      <right style="medium">
        <color indexed="64"/>
      </right>
      <top style="thin">
        <color auto="1"/>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indexed="64"/>
      </right>
      <top/>
      <bottom style="medium">
        <color indexed="64"/>
      </bottom>
      <diagonal/>
    </border>
    <border>
      <left style="medium">
        <color indexed="64"/>
      </left>
      <right/>
      <top style="thin">
        <color auto="1"/>
      </top>
      <bottom/>
      <diagonal/>
    </border>
    <border>
      <left style="thin">
        <color indexed="64"/>
      </left>
      <right/>
      <top style="medium">
        <color indexed="64"/>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style="medium">
        <color indexed="64"/>
      </left>
      <right style="medium">
        <color auto="1"/>
      </right>
      <top style="medium">
        <color auto="1"/>
      </top>
      <bottom style="thin">
        <color rgb="FFFF0000"/>
      </bottom>
      <diagonal/>
    </border>
    <border>
      <left style="medium">
        <color indexed="64"/>
      </left>
      <right style="medium">
        <color auto="1"/>
      </right>
      <top style="thin">
        <color rgb="FFFF0000"/>
      </top>
      <bottom/>
      <diagonal/>
    </border>
    <border diagonalUp="1">
      <left style="thin">
        <color auto="1"/>
      </left>
      <right style="thin">
        <color auto="1"/>
      </right>
      <top style="thin">
        <color auto="1"/>
      </top>
      <bottom style="thin">
        <color auto="1"/>
      </bottom>
      <diagonal style="thin">
        <color auto="1"/>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pplyNumberFormat="0" applyFill="0" applyBorder="0" applyAlignment="0" applyProtection="0">
      <alignment vertical="center"/>
    </xf>
  </cellStyleXfs>
  <cellXfs count="199">
    <xf numFmtId="0" fontId="0" fillId="0" borderId="0" xfId="0">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right" vertical="center"/>
    </xf>
    <xf numFmtId="0" fontId="8" fillId="0" borderId="0" xfId="0" applyFont="1">
      <alignment vertical="center"/>
    </xf>
    <xf numFmtId="0" fontId="7" fillId="0" borderId="0" xfId="2" applyFont="1">
      <alignment vertical="center"/>
    </xf>
    <xf numFmtId="0" fontId="7" fillId="0" borderId="0" xfId="0" applyFont="1" applyAlignment="1">
      <alignment horizontal="centerContinuous" vertical="center"/>
    </xf>
    <xf numFmtId="0" fontId="7" fillId="0" borderId="0" xfId="0" applyFont="1" applyAlignment="1">
      <alignment horizontal="left" vertical="justify" wrapText="1"/>
    </xf>
    <xf numFmtId="0" fontId="7" fillId="0" borderId="0" xfId="0" applyFont="1" applyAlignment="1" applyProtection="1">
      <alignment horizontal="center" vertical="center"/>
      <protection locked="0"/>
    </xf>
    <xf numFmtId="0" fontId="7" fillId="0" borderId="23" xfId="0"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7" fillId="0" borderId="32"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1" applyNumberFormat="1" applyFont="1" applyBorder="1" applyAlignment="1" applyProtection="1">
      <alignment horizontal="center" vertical="center"/>
      <protection locked="0"/>
    </xf>
    <xf numFmtId="38" fontId="7" fillId="0" borderId="29" xfId="1" applyFont="1" applyBorder="1" applyProtection="1">
      <alignment vertical="center"/>
      <protection locked="0"/>
    </xf>
    <xf numFmtId="38" fontId="7" fillId="0" borderId="29" xfId="1" applyFont="1" applyFill="1" applyBorder="1" applyProtection="1">
      <alignment vertical="center"/>
      <protection locked="0"/>
    </xf>
    <xf numFmtId="38" fontId="7" fillId="2" borderId="29" xfId="1" applyFont="1" applyFill="1" applyBorder="1">
      <alignment vertical="center"/>
    </xf>
    <xf numFmtId="0" fontId="7" fillId="0" borderId="40" xfId="0" applyFont="1" applyBorder="1" applyAlignment="1">
      <alignment horizontal="center" vertical="center"/>
    </xf>
    <xf numFmtId="38" fontId="7" fillId="2" borderId="31" xfId="1" applyFont="1" applyFill="1" applyBorder="1">
      <alignment vertical="center"/>
    </xf>
    <xf numFmtId="0" fontId="7" fillId="0" borderId="41" xfId="0" applyFont="1" applyBorder="1" applyAlignment="1">
      <alignment horizontal="center" vertical="center"/>
    </xf>
    <xf numFmtId="0" fontId="7" fillId="0" borderId="36" xfId="1" applyNumberFormat="1"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29" xfId="0" applyFont="1" applyBorder="1" applyAlignment="1" applyProtection="1">
      <alignment horizontal="center" vertical="center"/>
      <protection locked="0"/>
    </xf>
    <xf numFmtId="0" fontId="7" fillId="0" borderId="30" xfId="0" applyFont="1" applyBorder="1" applyAlignment="1">
      <alignment horizontal="center" vertical="center"/>
    </xf>
    <xf numFmtId="0" fontId="7" fillId="0" borderId="30" xfId="0" applyFont="1" applyBorder="1" applyAlignment="1" applyProtection="1">
      <alignment horizontal="center" vertical="center"/>
      <protection locked="0"/>
    </xf>
    <xf numFmtId="38" fontId="7" fillId="0" borderId="30" xfId="1" applyFont="1" applyBorder="1" applyProtection="1">
      <alignment vertical="center"/>
      <protection locked="0"/>
    </xf>
    <xf numFmtId="38" fontId="7" fillId="0" borderId="30" xfId="1" applyFont="1" applyFill="1" applyBorder="1" applyProtection="1">
      <alignment vertical="center"/>
      <protection locked="0"/>
    </xf>
    <xf numFmtId="38" fontId="7" fillId="2" borderId="30" xfId="1" applyFont="1" applyFill="1" applyBorder="1">
      <alignment vertical="center"/>
    </xf>
    <xf numFmtId="38" fontId="7" fillId="0" borderId="29" xfId="1" applyFont="1" applyBorder="1" applyAlignment="1" applyProtection="1">
      <alignment horizontal="right" vertical="center"/>
      <protection locked="0"/>
    </xf>
    <xf numFmtId="38" fontId="7" fillId="0" borderId="29" xfId="1" applyFont="1" applyFill="1" applyBorder="1" applyAlignment="1" applyProtection="1">
      <alignment horizontal="right" vertical="center"/>
      <protection locked="0"/>
    </xf>
    <xf numFmtId="38" fontId="7" fillId="2" borderId="29" xfId="1" applyFont="1" applyFill="1" applyBorder="1" applyAlignment="1">
      <alignment horizontal="right" vertical="center"/>
    </xf>
    <xf numFmtId="38" fontId="7" fillId="2" borderId="24" xfId="1" applyFont="1" applyFill="1" applyBorder="1" applyAlignment="1">
      <alignment horizontal="right" vertical="center"/>
    </xf>
    <xf numFmtId="38" fontId="7" fillId="0" borderId="36" xfId="1" applyFont="1" applyBorder="1" applyAlignment="1" applyProtection="1">
      <alignment horizontal="right" vertical="center"/>
      <protection locked="0"/>
    </xf>
    <xf numFmtId="38" fontId="7" fillId="0" borderId="36" xfId="1" applyFont="1" applyFill="1" applyBorder="1" applyAlignment="1" applyProtection="1">
      <alignment horizontal="right" vertical="center"/>
      <protection locked="0"/>
    </xf>
    <xf numFmtId="38" fontId="7" fillId="2" borderId="36" xfId="1" applyFont="1" applyFill="1" applyBorder="1" applyAlignment="1">
      <alignment horizontal="right" vertical="center"/>
    </xf>
    <xf numFmtId="38" fontId="7" fillId="2" borderId="35" xfId="1" applyFont="1" applyFill="1" applyBorder="1" applyAlignment="1">
      <alignment horizontal="right" vertical="center"/>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lignment vertical="center"/>
    </xf>
    <xf numFmtId="0" fontId="7" fillId="0" borderId="11" xfId="0" applyFont="1" applyBorder="1">
      <alignment vertical="center"/>
    </xf>
    <xf numFmtId="0" fontId="7" fillId="0" borderId="42" xfId="0" applyFont="1" applyBorder="1">
      <alignment vertical="center"/>
    </xf>
    <xf numFmtId="0" fontId="7" fillId="0" borderId="34" xfId="0" applyFont="1" applyBorder="1">
      <alignment vertical="center"/>
    </xf>
    <xf numFmtId="0" fontId="7" fillId="0" borderId="34" xfId="0" applyFont="1" applyBorder="1" applyAlignment="1">
      <alignment horizontal="center" vertical="center"/>
    </xf>
    <xf numFmtId="0" fontId="7" fillId="0" borderId="37" xfId="0" applyFont="1" applyBorder="1">
      <alignmen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46" xfId="0" applyFont="1" applyBorder="1">
      <alignment vertical="center"/>
    </xf>
    <xf numFmtId="0" fontId="7" fillId="0" borderId="46" xfId="0" applyFont="1" applyBorder="1" applyAlignment="1">
      <alignment horizontal="center" vertical="center"/>
    </xf>
    <xf numFmtId="0" fontId="7" fillId="0" borderId="0" xfId="2" applyFont="1" applyAlignment="1">
      <alignment horizontal="center" vertical="center"/>
    </xf>
    <xf numFmtId="0" fontId="7" fillId="0" borderId="1" xfId="2" applyFont="1" applyBorder="1">
      <alignmen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left" vertical="center"/>
    </xf>
    <xf numFmtId="0" fontId="7" fillId="0" borderId="0" xfId="2" applyFont="1" applyAlignment="1">
      <alignment horizontal="left" vertical="center"/>
    </xf>
    <xf numFmtId="0" fontId="7" fillId="0" borderId="0" xfId="2" applyFont="1" applyAlignment="1">
      <alignment vertical="top" wrapText="1"/>
    </xf>
    <xf numFmtId="0" fontId="7" fillId="0" borderId="49" xfId="0"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indent="1"/>
    </xf>
    <xf numFmtId="0" fontId="7" fillId="0" borderId="0" xfId="0" applyFont="1" applyAlignment="1">
      <alignment horizontal="left" vertical="center" indent="1"/>
    </xf>
    <xf numFmtId="38" fontId="7" fillId="2" borderId="1" xfId="1" applyFont="1" applyFill="1" applyBorder="1" applyAlignment="1">
      <alignment horizontal="right" vertical="center"/>
    </xf>
    <xf numFmtId="38" fontId="7" fillId="0" borderId="1" xfId="1" applyFont="1" applyBorder="1" applyAlignment="1">
      <alignment horizontal="right" vertical="center"/>
    </xf>
    <xf numFmtId="0" fontId="7" fillId="0" borderId="31" xfId="1" applyNumberFormat="1" applyFont="1" applyBorder="1" applyAlignment="1" applyProtection="1">
      <alignment horizontal="center" vertical="center"/>
      <protection locked="0"/>
    </xf>
    <xf numFmtId="38" fontId="7" fillId="0" borderId="31" xfId="1" applyFont="1" applyBorder="1" applyProtection="1">
      <alignment vertical="center"/>
      <protection locked="0"/>
    </xf>
    <xf numFmtId="38" fontId="7" fillId="0" borderId="31" xfId="1" applyFont="1" applyFill="1" applyBorder="1" applyProtection="1">
      <alignment vertical="center"/>
      <protection locked="0"/>
    </xf>
    <xf numFmtId="38" fontId="7" fillId="2" borderId="18" xfId="1" applyFont="1" applyFill="1" applyBorder="1" applyAlignment="1" applyProtection="1">
      <alignment horizontal="right" vertical="center"/>
      <protection locked="0"/>
    </xf>
    <xf numFmtId="0" fontId="7" fillId="0" borderId="27" xfId="0" applyFont="1" applyBorder="1" applyAlignment="1">
      <alignment horizontal="center" vertical="center"/>
    </xf>
    <xf numFmtId="38" fontId="7" fillId="2" borderId="21" xfId="1" applyFont="1" applyFill="1" applyBorder="1">
      <alignment vertical="center"/>
    </xf>
    <xf numFmtId="38" fontId="7" fillId="0" borderId="21" xfId="1" applyFont="1" applyFill="1" applyBorder="1">
      <alignment vertical="center"/>
    </xf>
    <xf numFmtId="12" fontId="7" fillId="2" borderId="21" xfId="1" applyNumberFormat="1" applyFont="1" applyFill="1" applyBorder="1">
      <alignment vertical="center"/>
    </xf>
    <xf numFmtId="0" fontId="7" fillId="0" borderId="0" xfId="0" applyFont="1" applyAlignment="1">
      <alignment vertical="center" wrapText="1"/>
    </xf>
    <xf numFmtId="0" fontId="7" fillId="0" borderId="0" xfId="0" applyFont="1" applyAlignment="1">
      <alignment vertical="top" wrapText="1"/>
    </xf>
    <xf numFmtId="0" fontId="12" fillId="0" borderId="1" xfId="2" applyFont="1" applyBorder="1">
      <alignment vertical="center"/>
    </xf>
    <xf numFmtId="0" fontId="12" fillId="0" borderId="1" xfId="2" applyFont="1" applyBorder="1" applyAlignment="1">
      <alignment horizontal="center" vertical="center"/>
    </xf>
    <xf numFmtId="0" fontId="12" fillId="0" borderId="1" xfId="2" applyFont="1" applyBorder="1" applyAlignment="1">
      <alignment horizontal="left" vertical="center"/>
    </xf>
    <xf numFmtId="0" fontId="7" fillId="2" borderId="0" xfId="2" applyFont="1" applyFill="1" applyAlignment="1">
      <alignment horizontal="left" vertical="center"/>
    </xf>
    <xf numFmtId="0" fontId="7" fillId="2" borderId="0" xfId="0" applyFont="1" applyFill="1" applyAlignment="1">
      <alignment horizontal="center" vertical="center"/>
    </xf>
    <xf numFmtId="38" fontId="7" fillId="0" borderId="31" xfId="1" applyFont="1" applyBorder="1" applyAlignment="1" applyProtection="1">
      <alignment horizontal="right" vertical="center"/>
      <protection locked="0"/>
    </xf>
    <xf numFmtId="38" fontId="7" fillId="0" borderId="31" xfId="1" applyFont="1" applyFill="1" applyBorder="1" applyAlignment="1" applyProtection="1">
      <alignment horizontal="right" vertical="center"/>
      <protection locked="0"/>
    </xf>
    <xf numFmtId="38" fontId="7" fillId="2" borderId="31" xfId="1" applyFont="1" applyFill="1" applyBorder="1" applyAlignment="1">
      <alignment horizontal="right" vertical="center"/>
    </xf>
    <xf numFmtId="38" fontId="7" fillId="2" borderId="33" xfId="1" applyFont="1" applyFill="1" applyBorder="1" applyAlignment="1">
      <alignment horizontal="right" vertical="center"/>
    </xf>
    <xf numFmtId="38" fontId="7" fillId="2" borderId="21" xfId="1" applyFont="1" applyFill="1" applyBorder="1" applyAlignment="1" applyProtection="1">
      <alignment horizontal="right" vertical="center"/>
      <protection locked="0"/>
    </xf>
    <xf numFmtId="38" fontId="7" fillId="2" borderId="11" xfId="1" applyFont="1" applyFill="1" applyBorder="1" applyAlignment="1" applyProtection="1">
      <alignment horizontal="right" vertical="center"/>
      <protection locked="0"/>
    </xf>
    <xf numFmtId="12" fontId="7" fillId="0" borderId="21" xfId="1" applyNumberFormat="1" applyFont="1" applyFill="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6" xfId="3" applyNumberFormat="1" applyFont="1" applyFill="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left" vertical="center" wrapText="1"/>
    </xf>
    <xf numFmtId="38" fontId="7" fillId="2"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distributed"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xf>
    <xf numFmtId="0" fontId="7" fillId="0" borderId="27"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lignment vertical="center"/>
    </xf>
    <xf numFmtId="0" fontId="7" fillId="0" borderId="17" xfId="0" applyFont="1" applyBorder="1">
      <alignmen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0" xfId="0" applyFont="1" applyAlignment="1">
      <alignment horizontal="left" vertical="justify" wrapText="1"/>
    </xf>
    <xf numFmtId="0" fontId="7" fillId="2" borderId="0" xfId="0" applyFont="1" applyFill="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wrapText="1"/>
    </xf>
    <xf numFmtId="0" fontId="7" fillId="0" borderId="0" xfId="2" applyFont="1" applyAlignment="1">
      <alignment horizontal="left" vertical="top" wrapText="1"/>
    </xf>
    <xf numFmtId="0" fontId="7" fillId="0" borderId="5" xfId="2" applyFont="1" applyBorder="1" applyAlignment="1">
      <alignment horizontal="center" vertical="center"/>
    </xf>
    <xf numFmtId="0" fontId="7" fillId="0" borderId="1" xfId="2" applyFont="1" applyBorder="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wrapText="1"/>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0" xfId="2" applyFont="1" applyAlignment="1">
      <alignment horizontal="left" vertical="center"/>
    </xf>
    <xf numFmtId="0" fontId="7" fillId="2" borderId="0" xfId="2" applyFont="1" applyFill="1" applyAlignment="1">
      <alignment horizontal="left" vertical="center"/>
    </xf>
    <xf numFmtId="0" fontId="7" fillId="0" borderId="0" xfId="0" applyFont="1" applyAlignment="1">
      <alignment horizontal="left" vertical="top" wrapText="1"/>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6" xfId="3" applyNumberFormat="1" applyFont="1" applyFill="1" applyBorder="1" applyAlignment="1">
      <alignment horizontal="left" vertical="center"/>
    </xf>
    <xf numFmtId="0" fontId="7" fillId="2" borderId="15" xfId="0" applyFont="1" applyFill="1" applyBorder="1" applyAlignment="1">
      <alignment horizontal="left" vertical="center"/>
    </xf>
    <xf numFmtId="0" fontId="7" fillId="2" borderId="8" xfId="0" applyFont="1" applyFill="1" applyBorder="1" applyAlignment="1">
      <alignment horizontal="left" vertical="center"/>
    </xf>
    <xf numFmtId="0" fontId="7" fillId="2" borderId="12" xfId="0" applyFont="1" applyFill="1" applyBorder="1" applyAlignment="1">
      <alignment horizontal="left" vertical="center"/>
    </xf>
    <xf numFmtId="0" fontId="7" fillId="2" borderId="9" xfId="0" applyFont="1" applyFill="1" applyBorder="1" applyAlignment="1">
      <alignment horizontal="left" vertical="center"/>
    </xf>
    <xf numFmtId="0" fontId="7" fillId="2" borderId="13" xfId="0" applyFont="1" applyFill="1" applyBorder="1" applyAlignment="1">
      <alignment horizontal="left" vertical="center"/>
    </xf>
    <xf numFmtId="0" fontId="7" fillId="2" borderId="5" xfId="0" applyFont="1" applyFill="1" applyBorder="1" applyAlignment="1">
      <alignment horizontal="left" vertical="center"/>
    </xf>
    <xf numFmtId="0" fontId="7" fillId="2" borderId="14" xfId="0" applyFont="1" applyFill="1" applyBorder="1" applyAlignment="1">
      <alignment horizontal="left"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8"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distributed" vertical="distributed"/>
    </xf>
    <xf numFmtId="0" fontId="7" fillId="0" borderId="1" xfId="0" applyFont="1" applyBorder="1" applyAlignment="1">
      <alignment horizontal="center" vertical="center" wrapText="1"/>
    </xf>
    <xf numFmtId="38" fontId="7" fillId="0" borderId="0" xfId="1" applyFont="1" applyFill="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top"/>
    </xf>
    <xf numFmtId="0" fontId="7" fillId="0" borderId="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7" xfId="0" applyFont="1" applyBorder="1" applyAlignment="1">
      <alignment horizontal="center" vertical="center" shrinkToFit="1"/>
    </xf>
    <xf numFmtId="38" fontId="7" fillId="0" borderId="5" xfId="1" applyFont="1" applyBorder="1" applyAlignment="1">
      <alignment horizontal="center" vertical="center"/>
    </xf>
    <xf numFmtId="0" fontId="7" fillId="2" borderId="1" xfId="0" applyFont="1" applyFill="1" applyBorder="1" applyAlignment="1">
      <alignment horizontal="center" vertical="center"/>
    </xf>
    <xf numFmtId="0" fontId="12" fillId="0" borderId="0" xfId="0" applyFont="1" applyAlignment="1">
      <alignment horizontal="left" vertical="top" wrapText="1"/>
    </xf>
    <xf numFmtId="38" fontId="7" fillId="2" borderId="1" xfId="1" applyFont="1" applyFill="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38" fontId="13" fillId="0" borderId="6" xfId="1" applyFont="1" applyBorder="1" applyAlignment="1">
      <alignment horizontal="center" vertical="center" wrapText="1"/>
    </xf>
    <xf numFmtId="38" fontId="13" fillId="0" borderId="7" xfId="1" applyFont="1" applyBorder="1" applyAlignment="1">
      <alignment horizontal="center" vertical="center" wrapText="1"/>
    </xf>
    <xf numFmtId="0" fontId="13" fillId="0" borderId="1" xfId="0" applyFont="1" applyBorder="1" applyAlignment="1">
      <alignment horizontal="center" vertical="center" wrapText="1"/>
    </xf>
    <xf numFmtId="38" fontId="7" fillId="0" borderId="6" xfId="1" applyFont="1" applyBorder="1" applyAlignment="1">
      <alignment horizontal="right" vertical="center"/>
    </xf>
    <xf numFmtId="38" fontId="7" fillId="0" borderId="7" xfId="1" applyFont="1" applyBorder="1" applyAlignment="1">
      <alignment horizontal="right" vertical="center"/>
    </xf>
    <xf numFmtId="38" fontId="7" fillId="2" borderId="1"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7" xfId="1" applyFont="1" applyFill="1" applyBorder="1" applyAlignment="1">
      <alignment horizontal="right" vertical="center"/>
    </xf>
  </cellXfs>
  <cellStyles count="4">
    <cellStyle name="ハイパーリンク" xfId="3" builtinId="8"/>
    <cellStyle name="桁区切り" xfId="1" builtinId="6"/>
    <cellStyle name="標準" xfId="0" builtinId="0"/>
    <cellStyle name="標準 2" xfId="2" xr:uid="{6FD8F60A-D8D3-407C-A610-3673AE568708}"/>
  </cellStyles>
  <dxfs count="46">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0" tint="-0.49998474074526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FFCCCC"/>
      <color rgb="FFFFFF99"/>
      <color rgb="FFFFFFCC"/>
      <color rgb="FFFF9999"/>
      <color rgb="FFFF6699"/>
      <color rgb="FFFF66CC"/>
      <color rgb="FFCC99FF"/>
      <color rgb="FFFFCCFF"/>
      <color rgb="FFCC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200025</xdr:colOff>
      <xdr:row>1</xdr:row>
      <xdr:rowOff>171449</xdr:rowOff>
    </xdr:from>
    <xdr:to>
      <xdr:col>18</xdr:col>
      <xdr:colOff>62865</xdr:colOff>
      <xdr:row>9</xdr:row>
      <xdr:rowOff>209550</xdr:rowOff>
    </xdr:to>
    <xdr:sp macro="" textlink="">
      <xdr:nvSpPr>
        <xdr:cNvPr id="2" name="テキスト ボックス 1">
          <a:extLst>
            <a:ext uri="{FF2B5EF4-FFF2-40B4-BE49-F238E27FC236}">
              <a16:creationId xmlns:a16="http://schemas.microsoft.com/office/drawing/2014/main" id="{ED4E11D6-516E-4A31-AAF7-3EA0BE0FDB57}"/>
            </a:ext>
          </a:extLst>
        </xdr:cNvPr>
        <xdr:cNvSpPr txBox="1"/>
      </xdr:nvSpPr>
      <xdr:spPr>
        <a:xfrm>
          <a:off x="7543800" y="581024"/>
          <a:ext cx="6035040" cy="3314701"/>
        </a:xfrm>
        <a:prstGeom prst="rect">
          <a:avLst/>
        </a:prstGeom>
        <a:solidFill>
          <a:srgbClr val="FDDC7F"/>
        </a:solidFill>
        <a:ln w="762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ct val="100000"/>
            </a:lnSpc>
          </a:pP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r>
            <a:rPr lang="ja-JP" altLang="en-US" sz="1200" b="1" i="0" u="none" strike="noStrike">
              <a:solidFill>
                <a:schemeClr val="dk1"/>
              </a:solidFill>
              <a:effectLst/>
              <a:latin typeface="BIZ UDゴシック" panose="020B0400000000000000" pitchFamily="49" charset="-128"/>
              <a:ea typeface="BIZ UDゴシック" panose="020B0400000000000000" pitchFamily="49" charset="-128"/>
              <a:cs typeface="+mn-cs"/>
            </a:rPr>
            <a:t>ファイルの構成</a:t>
          </a: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p>
        <a:p>
          <a:r>
            <a:rPr lang="ja-JP" altLang="en-US"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ア</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桃色</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交付申請時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ja-JP" altLang="ja-JP" sz="1200" b="0">
            <a:effectLst/>
            <a:latin typeface="BIZ UDゴシック" panose="020B0400000000000000" pitchFamily="49" charset="-128"/>
            <a:ea typeface="BIZ UDゴシック" panose="020B0400000000000000" pitchFamily="49" charset="-128"/>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イ</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水</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色のシート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実績報告時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ウ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緑色のシート</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変更申請時・請求書提出時等</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a:t>
          </a:r>
          <a:endPar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b="1" i="0">
              <a:solidFill>
                <a:schemeClr val="dk1"/>
              </a:solidFill>
              <a:effectLst/>
              <a:latin typeface="BIZ UDゴシック" panose="020B0400000000000000" pitchFamily="49" charset="-128"/>
              <a:ea typeface="BIZ UDゴシック" panose="020B0400000000000000" pitchFamily="49" charset="-128"/>
              <a:cs typeface="+mn-cs"/>
            </a:rPr>
            <a:t>各シートの作成・入力方法</a:t>
          </a:r>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①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水色のセルは、直接入力</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②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黄色のセルは、プルダウンから選択</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③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桃色のセルは、入力内容や計算結果等が反映されています</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ので、</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100" b="0" i="0" u="sng" baseline="0">
              <a:solidFill>
                <a:schemeClr val="dk1"/>
              </a:solidFill>
              <a:effectLst/>
              <a:latin typeface="BIZ UDゴシック" panose="020B0400000000000000" pitchFamily="49" charset="-128"/>
              <a:ea typeface="BIZ UDゴシック" panose="020B0400000000000000" pitchFamily="49" charset="-128"/>
              <a:cs typeface="+mn-cs"/>
            </a:rPr>
            <a:t>①②③の入力完了後、表示内容に誤りがないか、確認してください。</a:t>
          </a:r>
          <a:endParaRPr lang="en-US" altLang="ja-JP" sz="1100" b="0" i="0" u="sng" baseline="0">
            <a:solidFill>
              <a:schemeClr val="dk1"/>
            </a:solidFill>
            <a:effectLst/>
            <a:latin typeface="BIZ UDゴシック" panose="020B0400000000000000" pitchFamily="49" charset="-128"/>
            <a:ea typeface="BIZ UDゴシック" panose="020B0400000000000000" pitchFamily="49" charset="-128"/>
            <a:cs typeface="+mn-cs"/>
          </a:endParaRPr>
        </a:p>
        <a:p>
          <a:endParaRPr lang="ja-JP" altLang="ja-JP" sz="1200">
            <a:effectLst/>
            <a:latin typeface="BIZ UDゴシック" panose="020B0400000000000000" pitchFamily="49" charset="-128"/>
            <a:ea typeface="BIZ UDゴシック" panose="020B0400000000000000" pitchFamily="49" charset="-128"/>
          </a:endParaRPr>
        </a:p>
        <a:p>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ファイルの提出方法</a:t>
          </a:r>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　注意１　</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提出はエクセルファイル・ワードファイルのまま提出してください。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注意２</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誓約書は押印したものをＰＤＦにして提出してください。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押印した原本は団体で保管してください。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a:solidFill>
                <a:schemeClr val="dk1"/>
              </a:solidFill>
              <a:effectLst/>
              <a:latin typeface="BIZ UDゴシック" panose="020B0400000000000000" pitchFamily="49" charset="-128"/>
              <a:ea typeface="BIZ UDゴシック" panose="020B0400000000000000" pitchFamily="49" charset="-128"/>
              <a:cs typeface="+mn-cs"/>
            </a:rPr>
            <a:t>注意３</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役員等名簿は必ずエクセルファイルで提出してください。</a:t>
          </a:r>
          <a:endParaRPr lang="ja-JP" altLang="ja-JP" sz="1200">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190499</xdr:colOff>
      <xdr:row>12</xdr:row>
      <xdr:rowOff>38100</xdr:rowOff>
    </xdr:from>
    <xdr:to>
      <xdr:col>7</xdr:col>
      <xdr:colOff>476250</xdr:colOff>
      <xdr:row>14</xdr:row>
      <xdr:rowOff>171450</xdr:rowOff>
    </xdr:to>
    <xdr:sp macro="" textlink="">
      <xdr:nvSpPr>
        <xdr:cNvPr id="2" name="右中かっこ 1">
          <a:extLst>
            <a:ext uri="{FF2B5EF4-FFF2-40B4-BE49-F238E27FC236}">
              <a16:creationId xmlns:a16="http://schemas.microsoft.com/office/drawing/2014/main" id="{46645F15-FDF4-456D-93E4-45A603356F55}"/>
            </a:ext>
          </a:extLst>
        </xdr:cNvPr>
        <xdr:cNvSpPr/>
      </xdr:nvSpPr>
      <xdr:spPr>
        <a:xfrm>
          <a:off x="4467224" y="3181350"/>
          <a:ext cx="285751" cy="5715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11</xdr:col>
      <xdr:colOff>590551</xdr:colOff>
      <xdr:row>7</xdr:row>
      <xdr:rowOff>28575</xdr:rowOff>
    </xdr:from>
    <xdr:to>
      <xdr:col>12</xdr:col>
      <xdr:colOff>161926</xdr:colOff>
      <xdr:row>11</xdr:row>
      <xdr:rowOff>180975</xdr:rowOff>
    </xdr:to>
    <xdr:sp macro="" textlink="">
      <xdr:nvSpPr>
        <xdr:cNvPr id="3" name="右中かっこ 2">
          <a:extLst>
            <a:ext uri="{FF2B5EF4-FFF2-40B4-BE49-F238E27FC236}">
              <a16:creationId xmlns:a16="http://schemas.microsoft.com/office/drawing/2014/main" id="{5B315C4D-6E02-42FA-8F1E-59AF89E2ECFD}"/>
            </a:ext>
          </a:extLst>
        </xdr:cNvPr>
        <xdr:cNvSpPr/>
      </xdr:nvSpPr>
      <xdr:spPr>
        <a:xfrm>
          <a:off x="7419976" y="1695450"/>
          <a:ext cx="209550" cy="14097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29</xdr:row>
      <xdr:rowOff>66675</xdr:rowOff>
    </xdr:from>
    <xdr:to>
      <xdr:col>1</xdr:col>
      <xdr:colOff>657225</xdr:colOff>
      <xdr:row>30</xdr:row>
      <xdr:rowOff>142875</xdr:rowOff>
    </xdr:to>
    <xdr:sp macro="" textlink="">
      <xdr:nvSpPr>
        <xdr:cNvPr id="2" name="左大かっこ 1">
          <a:extLst>
            <a:ext uri="{FF2B5EF4-FFF2-40B4-BE49-F238E27FC236}">
              <a16:creationId xmlns:a16="http://schemas.microsoft.com/office/drawing/2014/main" id="{7D77DCA0-1928-EC4F-060A-A117318CCDE8}"/>
            </a:ext>
          </a:extLst>
        </xdr:cNvPr>
        <xdr:cNvSpPr/>
      </xdr:nvSpPr>
      <xdr:spPr>
        <a:xfrm>
          <a:off x="676275" y="7248525"/>
          <a:ext cx="85725" cy="323850"/>
        </a:xfrm>
        <a:prstGeom prst="leftBracket">
          <a:avLst/>
        </a:prstGeom>
        <a:noFill/>
        <a:ln>
          <a:solidFill>
            <a:sysClr val="windowText" lastClr="000000"/>
          </a:solidFill>
        </a:ln>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476250</xdr:colOff>
      <xdr:row>1</xdr:row>
      <xdr:rowOff>180975</xdr:rowOff>
    </xdr:from>
    <xdr:to>
      <xdr:col>19</xdr:col>
      <xdr:colOff>381000</xdr:colOff>
      <xdr:row>5</xdr:row>
      <xdr:rowOff>38100</xdr:rowOff>
    </xdr:to>
    <xdr:sp macro="" textlink="">
      <xdr:nvSpPr>
        <xdr:cNvPr id="2" name="テキスト ボックス 1">
          <a:extLst>
            <a:ext uri="{FF2B5EF4-FFF2-40B4-BE49-F238E27FC236}">
              <a16:creationId xmlns:a16="http://schemas.microsoft.com/office/drawing/2014/main" id="{AA64CA5A-BAB5-4275-A064-7D8496624017}"/>
            </a:ext>
          </a:extLst>
        </xdr:cNvPr>
        <xdr:cNvSpPr txBox="1"/>
      </xdr:nvSpPr>
      <xdr:spPr>
        <a:xfrm>
          <a:off x="8220075" y="409575"/>
          <a:ext cx="2647950" cy="790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受講者が複数入り場合は、</a:t>
          </a:r>
          <a:endParaRPr kumimoji="1" lang="en-US" altLang="ja-JP" sz="1600">
            <a:solidFill>
              <a:srgbClr val="FF0000"/>
            </a:solidFill>
          </a:endParaRPr>
        </a:p>
        <a:p>
          <a:pPr algn="ctr"/>
          <a:r>
            <a:rPr kumimoji="1" lang="ja-JP" altLang="en-US" sz="1600">
              <a:solidFill>
                <a:srgbClr val="FF0000"/>
              </a:solidFill>
            </a:rPr>
            <a:t>受講者全員分作成すること。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1127761</xdr:colOff>
      <xdr:row>9</xdr:row>
      <xdr:rowOff>255270</xdr:rowOff>
    </xdr:from>
    <xdr:to>
      <xdr:col>8</xdr:col>
      <xdr:colOff>1491616</xdr:colOff>
      <xdr:row>10</xdr:row>
      <xdr:rowOff>262890</xdr:rowOff>
    </xdr:to>
    <xdr:sp macro="" textlink="">
      <xdr:nvSpPr>
        <xdr:cNvPr id="2" name="テキスト ボックス 1">
          <a:extLst>
            <a:ext uri="{FF2B5EF4-FFF2-40B4-BE49-F238E27FC236}">
              <a16:creationId xmlns:a16="http://schemas.microsoft.com/office/drawing/2014/main" id="{EC02AB10-D628-4736-8C90-FB1B7B202291}"/>
            </a:ext>
          </a:extLst>
        </xdr:cNvPr>
        <xdr:cNvSpPr txBox="1"/>
      </xdr:nvSpPr>
      <xdr:spPr>
        <a:xfrm flipH="1">
          <a:off x="5328286" y="2655570"/>
          <a:ext cx="363855"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137159</xdr:colOff>
      <xdr:row>9</xdr:row>
      <xdr:rowOff>0</xdr:rowOff>
    </xdr:from>
    <xdr:to>
      <xdr:col>12</xdr:col>
      <xdr:colOff>411479</xdr:colOff>
      <xdr:row>10</xdr:row>
      <xdr:rowOff>5715</xdr:rowOff>
    </xdr:to>
    <xdr:sp macro="" textlink="">
      <xdr:nvSpPr>
        <xdr:cNvPr id="4" name="テキスト ボックス 3">
          <a:extLst>
            <a:ext uri="{FF2B5EF4-FFF2-40B4-BE49-F238E27FC236}">
              <a16:creationId xmlns:a16="http://schemas.microsoft.com/office/drawing/2014/main" id="{82199ACC-057F-43CE-9D06-6C540F1286E2}"/>
            </a:ext>
          </a:extLst>
        </xdr:cNvPr>
        <xdr:cNvSpPr txBox="1"/>
      </xdr:nvSpPr>
      <xdr:spPr>
        <a:xfrm flipH="1">
          <a:off x="6195059" y="2400300"/>
          <a:ext cx="27432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57150</xdr:colOff>
      <xdr:row>34</xdr:row>
      <xdr:rowOff>47625</xdr:rowOff>
    </xdr:from>
    <xdr:to>
      <xdr:col>12</xdr:col>
      <xdr:colOff>161925</xdr:colOff>
      <xdr:row>34</xdr:row>
      <xdr:rowOff>723900</xdr:rowOff>
    </xdr:to>
    <xdr:sp macro="" textlink="">
      <xdr:nvSpPr>
        <xdr:cNvPr id="10" name="AutoShape 9">
          <a:extLst>
            <a:ext uri="{FF2B5EF4-FFF2-40B4-BE49-F238E27FC236}">
              <a16:creationId xmlns:a16="http://schemas.microsoft.com/office/drawing/2014/main" id="{5BD01D82-8680-47C6-B96E-74A80487E250}"/>
            </a:ext>
          </a:extLst>
        </xdr:cNvPr>
        <xdr:cNvSpPr>
          <a:spLocks/>
        </xdr:cNvSpPr>
      </xdr:nvSpPr>
      <xdr:spPr bwMode="auto">
        <a:xfrm rot="10800000">
          <a:off x="11296650" y="8401050"/>
          <a:ext cx="104775" cy="676275"/>
        </a:xfrm>
        <a:prstGeom prst="leftBracket">
          <a:avLst>
            <a:gd name="adj" fmla="val 67424"/>
          </a:avLst>
        </a:prstGeom>
        <a:noFill/>
        <a:ln w="9525">
          <a:solidFill>
            <a:srgbClr val="000000"/>
          </a:solidFill>
          <a:round/>
          <a:headEnd/>
          <a:tailEnd/>
        </a:ln>
      </xdr:spPr>
    </xdr:sp>
    <xdr:clientData/>
  </xdr:twoCellAnchor>
  <xdr:twoCellAnchor>
    <xdr:from>
      <xdr:col>1</xdr:col>
      <xdr:colOff>114300</xdr:colOff>
      <xdr:row>33</xdr:row>
      <xdr:rowOff>238125</xdr:rowOff>
    </xdr:from>
    <xdr:to>
      <xdr:col>1</xdr:col>
      <xdr:colOff>219075</xdr:colOff>
      <xdr:row>34</xdr:row>
      <xdr:rowOff>666750</xdr:rowOff>
    </xdr:to>
    <xdr:sp macro="" textlink="">
      <xdr:nvSpPr>
        <xdr:cNvPr id="11" name="AutoShape 12">
          <a:extLst>
            <a:ext uri="{FF2B5EF4-FFF2-40B4-BE49-F238E27FC236}">
              <a16:creationId xmlns:a16="http://schemas.microsoft.com/office/drawing/2014/main" id="{4C10AEBF-DA32-4F24-A72C-590AB9098C55}"/>
            </a:ext>
          </a:extLst>
        </xdr:cNvPr>
        <xdr:cNvSpPr>
          <a:spLocks/>
        </xdr:cNvSpPr>
      </xdr:nvSpPr>
      <xdr:spPr bwMode="auto">
        <a:xfrm>
          <a:off x="200025" y="8343900"/>
          <a:ext cx="104775" cy="676275"/>
        </a:xfrm>
        <a:prstGeom prst="leftBracket">
          <a:avLst>
            <a:gd name="adj" fmla="val 67424"/>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A9AB4350-8767-461F-B484-E04D2488164D}"/>
            </a:ext>
          </a:extLst>
        </xdr:cNvPr>
        <xdr:cNvSpPr txBox="1"/>
      </xdr:nvSpPr>
      <xdr:spPr>
        <a:xfrm flipH="1">
          <a:off x="4699636" y="2655570"/>
          <a:ext cx="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1127761</xdr:colOff>
      <xdr:row>8</xdr:row>
      <xdr:rowOff>255270</xdr:rowOff>
    </xdr:from>
    <xdr:to>
      <xdr:col>11</xdr:col>
      <xdr:colOff>1491616</xdr:colOff>
      <xdr:row>9</xdr:row>
      <xdr:rowOff>262890</xdr:rowOff>
    </xdr:to>
    <xdr:sp macro="" textlink="">
      <xdr:nvSpPr>
        <xdr:cNvPr id="3" name="テキスト ボックス 2">
          <a:extLst>
            <a:ext uri="{FF2B5EF4-FFF2-40B4-BE49-F238E27FC236}">
              <a16:creationId xmlns:a16="http://schemas.microsoft.com/office/drawing/2014/main" id="{6136612D-673A-4942-BCD7-EBE742DBB129}"/>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860F0D16-5E3B-408F-B8D4-3D5C0981FA3D}"/>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A596311A-1ECA-4E96-A377-263FA86902AE}"/>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18B8D3DB-097B-4BDE-A7FB-391AA3E6C5E1}"/>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0EE-52C1-4779-873A-0B2F1670119E}">
  <sheetPr>
    <tabColor rgb="FFFF9999"/>
    <pageSetUpPr fitToPage="1"/>
  </sheetPr>
  <dimension ref="B2:H66"/>
  <sheetViews>
    <sheetView tabSelected="1" zoomScaleNormal="100" workbookViewId="0"/>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3.875" style="4" customWidth="1"/>
    <col min="8" max="8" width="16.5" style="4" customWidth="1"/>
    <col min="9" max="16384" width="9" style="4"/>
  </cols>
  <sheetData>
    <row r="2" spans="2:8" ht="32.450000000000003" customHeight="1">
      <c r="B2" s="93" t="s">
        <v>134</v>
      </c>
      <c r="C2" s="93"/>
      <c r="D2" s="93"/>
      <c r="E2" s="93"/>
      <c r="F2" s="93"/>
      <c r="G2" s="93"/>
      <c r="H2" s="93"/>
    </row>
    <row r="3" spans="2:8" ht="32.450000000000003" customHeight="1">
      <c r="H3" s="10"/>
    </row>
    <row r="4" spans="2:8" ht="32.450000000000003" customHeight="1">
      <c r="B4" s="4" t="s">
        <v>135</v>
      </c>
    </row>
    <row r="5" spans="2:8" ht="32.450000000000003" customHeight="1">
      <c r="B5" s="2" t="s">
        <v>136</v>
      </c>
      <c r="C5" s="94"/>
      <c r="D5" s="94"/>
      <c r="E5" s="94"/>
      <c r="F5" s="94"/>
      <c r="G5" s="94"/>
      <c r="H5" s="94"/>
    </row>
    <row r="6" spans="2:8" ht="32.450000000000003" customHeight="1">
      <c r="B6" s="2" t="s">
        <v>137</v>
      </c>
      <c r="C6" s="94"/>
      <c r="D6" s="94"/>
      <c r="E6" s="7" t="s">
        <v>138</v>
      </c>
      <c r="F6" s="94"/>
      <c r="G6" s="94"/>
      <c r="H6" s="94"/>
    </row>
    <row r="7" spans="2:8" ht="32.450000000000003" customHeight="1">
      <c r="B7" s="2" t="s">
        <v>139</v>
      </c>
      <c r="C7" s="95"/>
      <c r="D7" s="96"/>
      <c r="E7" s="2" t="s">
        <v>140</v>
      </c>
      <c r="F7" s="97"/>
      <c r="G7" s="98"/>
      <c r="H7" s="96"/>
    </row>
    <row r="8" spans="2:8" ht="32.450000000000003" customHeight="1">
      <c r="B8" s="99" t="s">
        <v>141</v>
      </c>
      <c r="C8" s="100"/>
      <c r="D8" s="101"/>
      <c r="E8" s="101"/>
      <c r="F8" s="101"/>
      <c r="G8" s="101"/>
      <c r="H8" s="102"/>
    </row>
    <row r="9" spans="2:8" ht="32.450000000000003" customHeight="1">
      <c r="B9" s="99"/>
      <c r="C9" s="103"/>
      <c r="D9" s="104"/>
      <c r="E9" s="104"/>
      <c r="F9" s="104"/>
      <c r="G9" s="104"/>
      <c r="H9" s="105"/>
    </row>
    <row r="11" spans="2:8" ht="32.450000000000003" customHeight="1">
      <c r="B11" s="4" t="s">
        <v>142</v>
      </c>
    </row>
    <row r="12" spans="2:8" ht="32.450000000000003" customHeight="1">
      <c r="B12" s="1"/>
      <c r="C12" s="2" t="s">
        <v>143</v>
      </c>
      <c r="D12" s="106" t="s">
        <v>144</v>
      </c>
      <c r="E12" s="107"/>
      <c r="F12" s="2" t="s">
        <v>145</v>
      </c>
      <c r="G12" s="99" t="s">
        <v>146</v>
      </c>
      <c r="H12" s="99"/>
    </row>
    <row r="13" spans="2:8" ht="32.450000000000003" customHeight="1">
      <c r="B13" s="2">
        <v>1</v>
      </c>
      <c r="C13" s="6">
        <v>1</v>
      </c>
      <c r="D13" s="95" t="s">
        <v>147</v>
      </c>
      <c r="E13" s="96"/>
      <c r="F13" s="2"/>
      <c r="G13" s="94"/>
      <c r="H13" s="94"/>
    </row>
    <row r="14" spans="2:8" ht="32.450000000000003" customHeight="1">
      <c r="B14" s="2">
        <v>2</v>
      </c>
      <c r="C14" s="6" t="s">
        <v>148</v>
      </c>
      <c r="D14" s="95" t="s">
        <v>149</v>
      </c>
      <c r="E14" s="96"/>
      <c r="F14" s="2"/>
      <c r="G14" s="94"/>
      <c r="H14" s="94"/>
    </row>
    <row r="15" spans="2:8" ht="32.450000000000003" customHeight="1">
      <c r="B15" s="110">
        <v>3</v>
      </c>
      <c r="C15" s="6" t="s">
        <v>150</v>
      </c>
      <c r="D15" s="95" t="s">
        <v>151</v>
      </c>
      <c r="E15" s="96"/>
      <c r="F15" s="65"/>
      <c r="G15" s="94"/>
      <c r="H15" s="94"/>
    </row>
    <row r="16" spans="2:8" ht="32.450000000000003" customHeight="1">
      <c r="B16" s="111"/>
      <c r="C16" s="6" t="s">
        <v>152</v>
      </c>
      <c r="D16" s="108" t="s">
        <v>153</v>
      </c>
      <c r="E16" s="109"/>
      <c r="F16" s="2"/>
      <c r="G16" s="94"/>
      <c r="H16" s="94"/>
    </row>
    <row r="17" spans="2:8" ht="32.450000000000003" customHeight="1">
      <c r="B17" s="110">
        <v>4</v>
      </c>
      <c r="C17" s="6" t="s">
        <v>154</v>
      </c>
      <c r="D17" s="95" t="s">
        <v>155</v>
      </c>
      <c r="E17" s="96"/>
      <c r="F17" s="65"/>
      <c r="G17" s="94"/>
      <c r="H17" s="94"/>
    </row>
    <row r="18" spans="2:8" ht="32.450000000000003" customHeight="1">
      <c r="B18" s="111"/>
      <c r="C18" s="6" t="s">
        <v>156</v>
      </c>
      <c r="D18" s="108" t="s">
        <v>157</v>
      </c>
      <c r="E18" s="96"/>
      <c r="F18" s="2"/>
      <c r="G18" s="94" t="s">
        <v>158</v>
      </c>
      <c r="H18" s="94"/>
    </row>
    <row r="19" spans="2:8" ht="32.450000000000003" customHeight="1">
      <c r="B19" s="112"/>
      <c r="C19" s="6" t="s">
        <v>159</v>
      </c>
      <c r="D19" s="108" t="s">
        <v>160</v>
      </c>
      <c r="E19" s="96"/>
      <c r="F19" s="65"/>
      <c r="G19" s="94"/>
      <c r="H19" s="94"/>
    </row>
    <row r="20" spans="2:8" ht="32.450000000000003" customHeight="1">
      <c r="B20" s="2">
        <v>5</v>
      </c>
      <c r="C20" s="6" t="s">
        <v>161</v>
      </c>
      <c r="D20" s="95" t="s">
        <v>162</v>
      </c>
      <c r="E20" s="96"/>
      <c r="F20" s="65"/>
      <c r="G20" s="94" t="s">
        <v>163</v>
      </c>
      <c r="H20" s="94"/>
    </row>
    <row r="21" spans="2:8" ht="32.450000000000003" customHeight="1">
      <c r="B21" s="2">
        <v>6</v>
      </c>
      <c r="C21" s="1" t="s">
        <v>164</v>
      </c>
      <c r="D21" s="95" t="s">
        <v>165</v>
      </c>
      <c r="E21" s="96"/>
      <c r="F21" s="2"/>
      <c r="G21" s="113" t="s">
        <v>173</v>
      </c>
      <c r="H21" s="113"/>
    </row>
    <row r="22" spans="2:8" ht="32.450000000000003" customHeight="1">
      <c r="B22" s="2">
        <v>7</v>
      </c>
      <c r="C22" s="1" t="s">
        <v>166</v>
      </c>
      <c r="D22" s="95" t="s">
        <v>167</v>
      </c>
      <c r="E22" s="96"/>
      <c r="F22" s="2"/>
      <c r="G22" s="113" t="s">
        <v>174</v>
      </c>
      <c r="H22" s="113"/>
    </row>
    <row r="23" spans="2:8" ht="32.450000000000003" customHeight="1">
      <c r="B23" s="2">
        <v>8</v>
      </c>
      <c r="C23" s="1"/>
      <c r="D23" s="95" t="s">
        <v>168</v>
      </c>
      <c r="E23" s="96"/>
      <c r="F23" s="2"/>
      <c r="G23" s="94"/>
      <c r="H23" s="94"/>
    </row>
    <row r="24" spans="2:8" ht="32.450000000000003" customHeight="1">
      <c r="B24" s="2">
        <v>9</v>
      </c>
      <c r="C24" s="1"/>
      <c r="D24" s="95" t="s">
        <v>169</v>
      </c>
      <c r="E24" s="96"/>
      <c r="F24" s="2"/>
      <c r="G24" s="94"/>
      <c r="H24" s="94"/>
    </row>
    <row r="27" spans="2:8" ht="53.25" customHeight="1"/>
    <row r="28" spans="2:8" ht="18" customHeight="1"/>
    <row r="30" spans="2:8" ht="32.450000000000003" customHeight="1">
      <c r="F30" s="4">
        <f>ROUNDDOWN('6'!K22*10/110,0)</f>
        <v>0</v>
      </c>
    </row>
    <row r="47" spans="6:6" ht="32.450000000000003" customHeight="1">
      <c r="F47" s="4" t="str">
        <f>IFERROR(ROUNDDOWN('6'!K22*10/110*F24*E44/K44,0)+ROUNDDOWN('6'!K22*8/108*F24*G44/K44,0),"")</f>
        <v/>
      </c>
    </row>
    <row r="66" spans="6:6" ht="32.450000000000003" customHeight="1">
      <c r="F66" s="4" t="str">
        <f>IFERROR(ROUNDDOWN('6'!K22*10/110*E62/R62,0)+ROUNDDOWN('6'!K22*10/110*F24*G62/R62,0)+ROUNDDOWN('6'!K22*8/108*K62/R62,0)+ROUNDDOWN('6'!K22*8/108*F24*M62/R62,0),"")</f>
        <v/>
      </c>
    </row>
  </sheetData>
  <mergeCells count="38">
    <mergeCell ref="D23:E23"/>
    <mergeCell ref="G23:H23"/>
    <mergeCell ref="D24:E24"/>
    <mergeCell ref="G24:H24"/>
    <mergeCell ref="D20:E20"/>
    <mergeCell ref="G20:H20"/>
    <mergeCell ref="D21:E21"/>
    <mergeCell ref="G21:H21"/>
    <mergeCell ref="D22:E22"/>
    <mergeCell ref="G22:H22"/>
    <mergeCell ref="B17:B19"/>
    <mergeCell ref="D17:E17"/>
    <mergeCell ref="G17:H17"/>
    <mergeCell ref="D18:E18"/>
    <mergeCell ref="G18:H18"/>
    <mergeCell ref="D19:E19"/>
    <mergeCell ref="G19:H19"/>
    <mergeCell ref="D16:E16"/>
    <mergeCell ref="G16:H16"/>
    <mergeCell ref="B15:B16"/>
    <mergeCell ref="D13:E13"/>
    <mergeCell ref="G13:H13"/>
    <mergeCell ref="D14:E14"/>
    <mergeCell ref="G14:H14"/>
    <mergeCell ref="D15:E15"/>
    <mergeCell ref="G15:H15"/>
    <mergeCell ref="B8:B9"/>
    <mergeCell ref="C8:D8"/>
    <mergeCell ref="E8:H8"/>
    <mergeCell ref="C9:H9"/>
    <mergeCell ref="D12:E12"/>
    <mergeCell ref="G12:H12"/>
    <mergeCell ref="B2:H2"/>
    <mergeCell ref="C5:H5"/>
    <mergeCell ref="C6:D6"/>
    <mergeCell ref="F6:H6"/>
    <mergeCell ref="C7:D7"/>
    <mergeCell ref="F7:H7"/>
  </mergeCells>
  <phoneticPr fontId="2"/>
  <conditionalFormatting sqref="C5:H5 C6:D7 F6:H7 C8:H9">
    <cfRule type="containsBlanks" dxfId="45" priority="1">
      <formula>LEN(TRIM(C5))=0</formula>
    </cfRule>
  </conditionalFormatting>
  <conditionalFormatting sqref="F13:F24">
    <cfRule type="containsBlanks" dxfId="44" priority="4">
      <formula>LEN(TRIM(F13))=0</formula>
    </cfRule>
  </conditionalFormatting>
  <dataValidations count="1">
    <dataValidation type="list" allowBlank="1" showInputMessage="1" showErrorMessage="1" sqref="F13:F24" xr:uid="{5E36BBF2-76D7-4500-8344-D9147A703B16}">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EEBA-0006-476E-84EA-4776DE21195B}">
  <sheetPr>
    <tabColor theme="7" tint="0.79998168889431442"/>
    <pageSetUpPr fitToPage="1"/>
  </sheetPr>
  <dimension ref="B1:Q66"/>
  <sheetViews>
    <sheetView workbookViewId="0"/>
  </sheetViews>
  <sheetFormatPr defaultColWidth="9" defaultRowHeight="19.5" customHeight="1"/>
  <cols>
    <col min="1" max="1" width="1.375" style="4" customWidth="1"/>
    <col min="2" max="2" width="3.75" style="4" customWidth="1"/>
    <col min="3" max="3" width="9" style="4"/>
    <col min="4" max="4" width="3.5" style="4" customWidth="1"/>
    <col min="5" max="5" width="6.5" style="4" customWidth="1"/>
    <col min="6" max="6" width="3.375" style="4" customWidth="1"/>
    <col min="7" max="7" width="5.875" style="4" customWidth="1"/>
    <col min="8" max="8" width="4.375" style="4" customWidth="1"/>
    <col min="9" max="9" width="6.25" style="4" customWidth="1"/>
    <col min="10" max="10" width="7.75" style="4" customWidth="1"/>
    <col min="11" max="11" width="7.5" style="4" customWidth="1"/>
    <col min="12" max="12" width="4.625" style="4" customWidth="1"/>
    <col min="13" max="13" width="6.75" style="4" customWidth="1"/>
    <col min="14" max="14" width="4.875" style="4" customWidth="1"/>
    <col min="15" max="15" width="6" style="4" customWidth="1"/>
    <col min="16" max="16" width="4.25" style="4" customWidth="1"/>
    <col min="17" max="17" width="5.5" style="4" customWidth="1"/>
    <col min="18" max="16384" width="9" style="4"/>
  </cols>
  <sheetData>
    <row r="1" spans="2:17" ht="19.5" customHeight="1">
      <c r="B1" s="4" t="s">
        <v>96</v>
      </c>
    </row>
    <row r="2" spans="2:17" ht="19.5" customHeight="1">
      <c r="G2" s="5"/>
      <c r="H2" s="5"/>
      <c r="I2" s="5"/>
      <c r="J2" s="5"/>
      <c r="K2" s="5"/>
      <c r="L2" s="5"/>
    </row>
    <row r="3" spans="2:17" ht="19.5" customHeight="1">
      <c r="J3" s="5"/>
      <c r="K3" s="5"/>
      <c r="L3" s="5" t="s">
        <v>20</v>
      </c>
      <c r="M3" s="5"/>
      <c r="N3" s="5" t="s">
        <v>21</v>
      </c>
      <c r="O3" s="5"/>
      <c r="P3" s="5" t="s">
        <v>26</v>
      </c>
    </row>
    <row r="4" spans="2:17" ht="19.5" customHeight="1">
      <c r="G4" s="5"/>
      <c r="H4" s="5"/>
      <c r="I4" s="5"/>
      <c r="J4" s="5"/>
      <c r="K4" s="5"/>
      <c r="L4" s="5"/>
    </row>
    <row r="5" spans="2:17" ht="19.5" customHeight="1">
      <c r="B5" s="115" t="s">
        <v>18</v>
      </c>
      <c r="C5" s="115"/>
      <c r="D5" s="115"/>
      <c r="E5" s="115"/>
      <c r="F5" s="115"/>
      <c r="G5" s="4" t="s">
        <v>16</v>
      </c>
    </row>
    <row r="7" spans="2:17" ht="19.5" customHeight="1">
      <c r="H7" s="115" t="s">
        <v>23</v>
      </c>
      <c r="I7" s="115"/>
      <c r="J7" s="115"/>
      <c r="K7" s="139">
        <f>'1'!G7</f>
        <v>0</v>
      </c>
      <c r="L7" s="139"/>
      <c r="M7" s="139"/>
      <c r="N7" s="139"/>
      <c r="O7" s="139"/>
      <c r="P7" s="139"/>
    </row>
    <row r="8" spans="2:17" ht="19.5" customHeight="1">
      <c r="H8" s="115" t="s">
        <v>24</v>
      </c>
      <c r="I8" s="115"/>
      <c r="J8" s="115"/>
      <c r="K8" s="139">
        <f>'1'!G8</f>
        <v>0</v>
      </c>
      <c r="L8" s="139"/>
      <c r="M8" s="139"/>
      <c r="N8" s="139"/>
      <c r="O8" s="139"/>
      <c r="P8" s="139"/>
    </row>
    <row r="9" spans="2:17" ht="19.5" customHeight="1">
      <c r="H9" s="115" t="s">
        <v>22</v>
      </c>
      <c r="I9" s="115"/>
      <c r="J9" s="115"/>
      <c r="K9" s="139">
        <f>'1'!G9</f>
        <v>0</v>
      </c>
      <c r="L9" s="139"/>
      <c r="M9" s="139">
        <f>'1'!I9</f>
        <v>0</v>
      </c>
      <c r="N9" s="139"/>
      <c r="O9" s="139"/>
      <c r="P9" s="139"/>
    </row>
    <row r="12" spans="2:17" ht="19.5" customHeight="1">
      <c r="B12" s="115" t="s">
        <v>115</v>
      </c>
      <c r="C12" s="115"/>
      <c r="D12" s="115"/>
      <c r="E12" s="115"/>
      <c r="F12" s="115"/>
      <c r="G12" s="115"/>
      <c r="H12" s="115"/>
      <c r="I12" s="115"/>
      <c r="J12" s="115"/>
      <c r="K12" s="115"/>
      <c r="L12" s="115"/>
      <c r="M12" s="115"/>
      <c r="N12" s="115"/>
      <c r="O12" s="115"/>
      <c r="P12" s="115"/>
      <c r="Q12" s="115"/>
    </row>
    <row r="14" spans="2:17" ht="19.5" customHeight="1">
      <c r="C14" s="5"/>
      <c r="D14" s="4" t="s">
        <v>20</v>
      </c>
      <c r="E14" s="5"/>
      <c r="F14" s="4" t="s">
        <v>21</v>
      </c>
      <c r="G14" s="5"/>
      <c r="H14" s="117" t="s">
        <v>65</v>
      </c>
      <c r="I14" s="117"/>
      <c r="J14" s="117"/>
      <c r="K14" s="117"/>
      <c r="L14" s="115"/>
      <c r="M14" s="115"/>
      <c r="N14" s="117" t="s">
        <v>66</v>
      </c>
      <c r="O14" s="117"/>
      <c r="P14" s="117"/>
      <c r="Q14" s="117"/>
    </row>
    <row r="15" spans="2:17" ht="19.5" customHeight="1">
      <c r="B15" s="117" t="s">
        <v>191</v>
      </c>
      <c r="C15" s="117"/>
      <c r="D15" s="117"/>
      <c r="E15" s="117"/>
      <c r="F15" s="117"/>
      <c r="G15" s="117"/>
      <c r="H15" s="117"/>
      <c r="I15" s="117"/>
      <c r="J15" s="117"/>
      <c r="K15" s="117"/>
      <c r="L15" s="117"/>
      <c r="M15" s="117"/>
      <c r="N15" s="117"/>
      <c r="O15" s="117"/>
      <c r="P15" s="117"/>
      <c r="Q15" s="117"/>
    </row>
    <row r="16" spans="2:17" ht="19.5" customHeight="1">
      <c r="B16" s="4" t="s">
        <v>192</v>
      </c>
    </row>
    <row r="18" spans="2:17" ht="19.5" customHeight="1">
      <c r="B18" s="115" t="s">
        <v>193</v>
      </c>
      <c r="C18" s="115"/>
      <c r="D18" s="115"/>
      <c r="E18" s="115"/>
      <c r="F18" s="115"/>
      <c r="G18" s="115"/>
      <c r="H18" s="115"/>
      <c r="I18" s="115"/>
      <c r="J18" s="115"/>
      <c r="K18" s="115"/>
      <c r="L18" s="115"/>
      <c r="M18" s="115"/>
      <c r="N18" s="115"/>
      <c r="O18" s="115"/>
      <c r="P18" s="115"/>
      <c r="Q18" s="115"/>
    </row>
    <row r="20" spans="2:17" ht="19.5" customHeight="1">
      <c r="B20" s="4" t="s">
        <v>29</v>
      </c>
      <c r="D20" s="139">
        <f>'1'!D20</f>
        <v>0</v>
      </c>
      <c r="E20" s="139"/>
      <c r="F20" s="139"/>
      <c r="G20" s="139"/>
      <c r="H20" s="139"/>
      <c r="I20" s="139"/>
      <c r="J20" s="139"/>
      <c r="K20" s="139"/>
      <c r="L20" s="139"/>
      <c r="M20" s="139"/>
      <c r="N20" s="139"/>
      <c r="O20" s="139"/>
      <c r="P20" s="139"/>
    </row>
    <row r="21" spans="2:17" ht="19.5" customHeight="1">
      <c r="B21" s="4" t="s">
        <v>121</v>
      </c>
      <c r="C21" s="4" t="s">
        <v>70</v>
      </c>
      <c r="F21" s="5" t="s">
        <v>25</v>
      </c>
      <c r="G21" s="114">
        <f>'3-1'!J9</f>
        <v>0</v>
      </c>
      <c r="H21" s="114"/>
      <c r="I21" s="114"/>
      <c r="J21" s="5" t="s">
        <v>8</v>
      </c>
    </row>
    <row r="22" spans="2:17" ht="19.5" customHeight="1">
      <c r="B22" s="4" t="s">
        <v>129</v>
      </c>
    </row>
    <row r="23" spans="2:17" ht="19.5" customHeight="1">
      <c r="B23" s="117" t="s">
        <v>130</v>
      </c>
      <c r="C23" s="117"/>
      <c r="D23" s="117"/>
      <c r="E23" s="117"/>
      <c r="F23" s="117"/>
      <c r="G23" s="117"/>
      <c r="H23" s="117"/>
      <c r="I23" s="117"/>
      <c r="J23" s="117"/>
      <c r="K23" s="117"/>
      <c r="L23" s="117"/>
      <c r="M23" s="117"/>
      <c r="N23" s="5">
        <v>2</v>
      </c>
      <c r="O23" s="4" t="s">
        <v>19</v>
      </c>
    </row>
    <row r="24" spans="2:17" ht="19.5" customHeight="1">
      <c r="B24" s="117" t="s">
        <v>131</v>
      </c>
      <c r="C24" s="117"/>
      <c r="D24" s="117"/>
      <c r="E24" s="117"/>
      <c r="F24" s="117"/>
      <c r="G24" s="117"/>
      <c r="H24" s="117"/>
      <c r="I24" s="117"/>
      <c r="J24" s="117"/>
      <c r="K24" s="117"/>
      <c r="L24" s="117"/>
      <c r="M24" s="117"/>
      <c r="N24" s="5">
        <v>2</v>
      </c>
      <c r="O24" s="4" t="s">
        <v>19</v>
      </c>
    </row>
    <row r="25" spans="2:17" ht="19.5" customHeight="1">
      <c r="B25" s="4" t="s">
        <v>226</v>
      </c>
    </row>
    <row r="30" spans="2:17" ht="19.5" customHeight="1">
      <c r="F30" s="4">
        <f>ROUNDDOWN('6'!K22*10/110,0)</f>
        <v>0</v>
      </c>
    </row>
    <row r="47" spans="6:6" ht="19.5" customHeight="1">
      <c r="F47" s="4" t="str">
        <f>IFERROR(ROUNDDOWN('6'!K22*10/110*F24*E44/K44,0)+ROUNDDOWN('6'!K22*8/108*F24*G44/K44,0),"")</f>
        <v/>
      </c>
    </row>
    <row r="66" spans="6:6" ht="19.5" customHeight="1">
      <c r="F66" s="4" t="str">
        <f>IFERROR(ROUNDDOWN('6'!K22*10/110*E62/R62,0)+ROUNDDOWN('6'!K22*10/110*F24*G62/R62,0)+ROUNDDOWN('6'!K22*8/108*K62/R62,0)+ROUNDDOWN('6'!K22*8/108*F24*M62/R62,0),"")</f>
        <v/>
      </c>
    </row>
  </sheetData>
  <mergeCells count="19">
    <mergeCell ref="B15:Q15"/>
    <mergeCell ref="G21:I21"/>
    <mergeCell ref="B23:M23"/>
    <mergeCell ref="B24:M24"/>
    <mergeCell ref="D20:P20"/>
    <mergeCell ref="B18:Q18"/>
    <mergeCell ref="N14:Q14"/>
    <mergeCell ref="B5:C5"/>
    <mergeCell ref="D5:F5"/>
    <mergeCell ref="K7:P7"/>
    <mergeCell ref="K8:P8"/>
    <mergeCell ref="K9:L9"/>
    <mergeCell ref="M9:P9"/>
    <mergeCell ref="B12:Q12"/>
    <mergeCell ref="H14:K14"/>
    <mergeCell ref="L14:M14"/>
    <mergeCell ref="H7:J7"/>
    <mergeCell ref="H8:J8"/>
    <mergeCell ref="H9:J9"/>
  </mergeCells>
  <phoneticPr fontId="2"/>
  <conditionalFormatting sqref="D5:F5">
    <cfRule type="containsBlanks" dxfId="28" priority="1">
      <formula>LEN(TRIM(D5))=0</formula>
    </cfRule>
  </conditionalFormatting>
  <conditionalFormatting sqref="K3 M3 O3 C14 E14 G14 L14:M14">
    <cfRule type="containsBlanks" dxfId="27" priority="4">
      <formula>LEN(TRIM(C3))=0</formula>
    </cfRule>
  </conditionalFormatting>
  <conditionalFormatting sqref="N23:N24">
    <cfRule type="containsBlanks" dxfId="26" priority="2">
      <formula>LEN(TRIM(N23))=0</formula>
    </cfRule>
  </conditionalFormatting>
  <dataValidations count="3">
    <dataValidation type="list" allowBlank="1" showInputMessage="1" showErrorMessage="1" sqref="N24" xr:uid="{351DBD35-D6D3-46D0-BF9E-CEA33D772F6D}">
      <formula1>"１,２,３"</formula1>
    </dataValidation>
    <dataValidation type="list" allowBlank="1" showInputMessage="1" showErrorMessage="1" sqref="D5:F5" xr:uid="{017F72C1-F211-4C05-9AF7-0121A06723B0}">
      <formula1>"熊谷　俊人"</formula1>
    </dataValidation>
    <dataValidation type="list" allowBlank="1" showInputMessage="1" showErrorMessage="1" sqref="N23" xr:uid="{67B4F577-0A86-4AF1-8292-A1DF3C4E1A90}">
      <formula1>"１,２"</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7C14-AD3B-42E5-B1B1-777C946D734B}">
  <sheetPr>
    <tabColor theme="7" tint="0.79998168889431442"/>
    <pageSetUpPr fitToPage="1"/>
  </sheetPr>
  <dimension ref="B1:J66"/>
  <sheetViews>
    <sheetView topLeftCell="A5" workbookViewId="0"/>
  </sheetViews>
  <sheetFormatPr defaultColWidth="9" defaultRowHeight="14.25"/>
  <cols>
    <col min="1" max="1" width="1.5" style="4" customWidth="1"/>
    <col min="2" max="2" width="18.875" style="4" customWidth="1"/>
    <col min="3" max="3" width="21" style="4" customWidth="1"/>
    <col min="4" max="10" width="18.875" style="4" customWidth="1"/>
    <col min="11" max="16384" width="9" style="4"/>
  </cols>
  <sheetData>
    <row r="1" spans="2:10" ht="18.75" customHeight="1">
      <c r="B1" s="4" t="s">
        <v>71</v>
      </c>
    </row>
    <row r="2" spans="2:10" ht="18.75" customHeight="1">
      <c r="B2" s="11"/>
    </row>
    <row r="3" spans="2:10" ht="18.75" customHeight="1">
      <c r="B3" s="115" t="s">
        <v>72</v>
      </c>
      <c r="C3" s="115"/>
      <c r="D3" s="115"/>
      <c r="E3" s="115"/>
      <c r="F3" s="115"/>
      <c r="G3" s="115"/>
      <c r="H3" s="115"/>
      <c r="I3" s="115"/>
      <c r="J3" s="115"/>
    </row>
    <row r="4" spans="2:10" ht="18.75" customHeight="1"/>
    <row r="5" spans="2:10" ht="18.75" customHeight="1" thickBot="1">
      <c r="J5" s="10" t="s">
        <v>221</v>
      </c>
    </row>
    <row r="6" spans="2:10" ht="33" customHeight="1">
      <c r="B6" s="123" t="s">
        <v>217</v>
      </c>
      <c r="C6" s="120" t="s">
        <v>230</v>
      </c>
      <c r="D6" s="120" t="s">
        <v>231</v>
      </c>
      <c r="E6" s="120" t="s">
        <v>219</v>
      </c>
      <c r="F6" s="120" t="s">
        <v>224</v>
      </c>
      <c r="G6" s="162" t="s">
        <v>245</v>
      </c>
      <c r="H6" s="162" t="s">
        <v>246</v>
      </c>
      <c r="I6" s="162" t="s">
        <v>210</v>
      </c>
      <c r="J6" s="162" t="s">
        <v>270</v>
      </c>
    </row>
    <row r="7" spans="2:10" ht="20.25" customHeight="1">
      <c r="B7" s="121"/>
      <c r="C7" s="121"/>
      <c r="D7" s="122"/>
      <c r="E7" s="122"/>
      <c r="F7" s="122"/>
      <c r="G7" s="163"/>
      <c r="H7" s="164"/>
      <c r="I7" s="163"/>
      <c r="J7" s="163"/>
    </row>
    <row r="8" spans="2:10" ht="18.75" customHeight="1" thickBot="1">
      <c r="B8" s="47" t="s">
        <v>211</v>
      </c>
      <c r="C8" s="47" t="s">
        <v>3</v>
      </c>
      <c r="D8" s="47" t="s">
        <v>218</v>
      </c>
      <c r="E8" s="47" t="s">
        <v>11</v>
      </c>
      <c r="F8" s="47" t="s">
        <v>220</v>
      </c>
      <c r="G8" s="75" t="s">
        <v>247</v>
      </c>
      <c r="H8" s="75" t="s">
        <v>14</v>
      </c>
      <c r="I8" s="75" t="s">
        <v>15</v>
      </c>
      <c r="J8" s="75" t="s">
        <v>248</v>
      </c>
    </row>
    <row r="9" spans="2:10" ht="56.25" customHeight="1" thickBot="1">
      <c r="B9" s="76">
        <f>'1-1'!B9</f>
        <v>0</v>
      </c>
      <c r="C9" s="76">
        <f>'3-2-2'!E19</f>
        <v>0</v>
      </c>
      <c r="D9" s="77">
        <f>'3-2-2'!F19</f>
        <v>0</v>
      </c>
      <c r="E9" s="77">
        <f>'3-2-2'!G19</f>
        <v>0</v>
      </c>
      <c r="F9" s="76">
        <f>'3-2-2'!H19</f>
        <v>0</v>
      </c>
      <c r="G9" s="76">
        <f>'1'!F21</f>
        <v>0</v>
      </c>
      <c r="H9" s="76">
        <f>'3-2-2'!I19</f>
        <v>0</v>
      </c>
      <c r="I9" s="78">
        <v>0.5</v>
      </c>
      <c r="J9" s="76">
        <f>'3-2-2'!J19</f>
        <v>0</v>
      </c>
    </row>
    <row r="10" spans="2:10" ht="18.75" customHeight="1"/>
    <row r="11" spans="2:10" ht="18.75" customHeight="1"/>
    <row r="12" spans="2:10" ht="18.75" customHeight="1">
      <c r="B12" s="4" t="s">
        <v>256</v>
      </c>
    </row>
    <row r="13" spans="2:10" ht="18.75" customHeight="1">
      <c r="B13" s="4" t="s">
        <v>336</v>
      </c>
      <c r="H13" s="8"/>
    </row>
    <row r="14" spans="2:10" ht="18.75" customHeight="1">
      <c r="B14" s="4" t="s">
        <v>252</v>
      </c>
      <c r="H14" s="8"/>
    </row>
    <row r="15" spans="2:10" ht="18.75" customHeight="1">
      <c r="B15" s="4" t="s">
        <v>253</v>
      </c>
    </row>
    <row r="16" spans="2:10" ht="18.75" customHeight="1">
      <c r="B16" s="4" t="s">
        <v>337</v>
      </c>
    </row>
    <row r="17" spans="2:6" ht="18.75" customHeight="1">
      <c r="B17" s="4" t="s">
        <v>254</v>
      </c>
    </row>
    <row r="18" spans="2:6" ht="18.75" customHeight="1">
      <c r="B18" s="4" t="s">
        <v>257</v>
      </c>
    </row>
    <row r="19" spans="2:6" ht="18.75" customHeight="1">
      <c r="B19" s="4" t="s">
        <v>255</v>
      </c>
    </row>
    <row r="20" spans="2:6" ht="18.75" customHeight="1">
      <c r="B20" s="4" t="s">
        <v>271</v>
      </c>
    </row>
    <row r="21" spans="2:6">
      <c r="B21" s="4" t="s">
        <v>272</v>
      </c>
    </row>
    <row r="24" spans="2:6">
      <c r="B24" s="4" t="s">
        <v>102</v>
      </c>
    </row>
    <row r="30" spans="2:6">
      <c r="F30" s="4">
        <f>ROUNDDOWN('6'!K22*10/110,0)</f>
        <v>0</v>
      </c>
    </row>
    <row r="47" spans="6:6">
      <c r="F47" s="4" t="str">
        <f>IFERROR(ROUNDDOWN('6'!K22*10/110*F24*E44/K44,0)+ROUNDDOWN('6'!K22*8/108*F24*G44/K44,0),"")</f>
        <v/>
      </c>
    </row>
    <row r="66" spans="6:6">
      <c r="F66" s="4" t="str">
        <f>IFERROR(ROUNDDOWN('6'!K22*10/110*E62/R62,0)+ROUNDDOWN('6'!K22*10/110*F24*G62/R62,0)+ROUNDDOWN('6'!K22*8/108*K62/R62,0)+ROUNDDOWN('6'!K22*8/108*F24*M62/R62,0),"")</f>
        <v/>
      </c>
    </row>
  </sheetData>
  <mergeCells count="10">
    <mergeCell ref="B3:J3"/>
    <mergeCell ref="C6:C7"/>
    <mergeCell ref="E6:E7"/>
    <mergeCell ref="I6:I7"/>
    <mergeCell ref="J6:J7"/>
    <mergeCell ref="B6:B7"/>
    <mergeCell ref="D6:D7"/>
    <mergeCell ref="H6:H7"/>
    <mergeCell ref="F6:F7"/>
    <mergeCell ref="G6:G7"/>
  </mergeCells>
  <phoneticPr fontId="2"/>
  <conditionalFormatting sqref="B9 D9:E9">
    <cfRule type="containsBlanks" dxfId="25" priority="1">
      <formula>LEN(TRIM(B9))=0</formula>
    </cfRule>
  </conditionalFormatting>
  <printOptions horizontalCentered="1"/>
  <pageMargins left="0.70866141732283472" right="0.70866141732283472" top="0.74803149606299213" bottom="0.74803149606299213" header="0.31496062992125984" footer="0.31496062992125984"/>
  <pageSetup paperSize="9" scale="69" orientation="landscape"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EC95-7907-48E2-A71D-F30AEB1AF896}">
  <sheetPr>
    <tabColor theme="7" tint="0.79998168889431442"/>
    <pageSetUpPr fitToPage="1"/>
  </sheetPr>
  <dimension ref="B1:L66"/>
  <sheetViews>
    <sheetView zoomScaleNormal="100" workbookViewId="0"/>
  </sheetViews>
  <sheetFormatPr defaultColWidth="9" defaultRowHeight="24" customHeight="1"/>
  <cols>
    <col min="1" max="1" width="1" style="4" customWidth="1"/>
    <col min="2" max="2" width="4.625" style="4" customWidth="1"/>
    <col min="3" max="4" width="16.25" style="4" customWidth="1"/>
    <col min="5" max="6" width="17.5" style="4" customWidth="1"/>
    <col min="7" max="7" width="16.25" style="4" customWidth="1"/>
    <col min="8" max="8" width="17.5" style="4" customWidth="1"/>
    <col min="9" max="10" width="16.25" style="4" customWidth="1"/>
    <col min="11" max="12" width="15.625" style="4" customWidth="1"/>
    <col min="13" max="13" width="9" style="4"/>
    <col min="14" max="14" width="6.75" style="4" customWidth="1"/>
    <col min="15" max="16384" width="9" style="4"/>
  </cols>
  <sheetData>
    <row r="1" spans="2:12" ht="24" customHeight="1">
      <c r="B1" s="4" t="s">
        <v>83</v>
      </c>
    </row>
    <row r="3" spans="2:12" ht="24" customHeight="1">
      <c r="B3" s="115" t="s">
        <v>84</v>
      </c>
      <c r="C3" s="115"/>
      <c r="D3" s="115"/>
      <c r="E3" s="115"/>
      <c r="F3" s="115"/>
      <c r="G3" s="115"/>
      <c r="H3" s="115"/>
      <c r="I3" s="115"/>
      <c r="J3" s="115"/>
      <c r="K3" s="11"/>
      <c r="L3" s="11"/>
    </row>
    <row r="4" spans="2:12" ht="24" customHeight="1">
      <c r="B4" s="115" t="s">
        <v>50</v>
      </c>
      <c r="C4" s="115"/>
      <c r="D4" s="115"/>
      <c r="E4" s="115"/>
      <c r="F4" s="115"/>
      <c r="G4" s="115"/>
      <c r="H4" s="115"/>
      <c r="I4" s="115"/>
      <c r="J4" s="115"/>
      <c r="K4" s="11"/>
      <c r="L4" s="11"/>
    </row>
    <row r="5" spans="2:12" ht="18" customHeight="1">
      <c r="I5" s="4" t="s">
        <v>30</v>
      </c>
    </row>
    <row r="6" spans="2:12" ht="18" customHeight="1" thickBot="1">
      <c r="B6" s="4" t="s">
        <v>30</v>
      </c>
      <c r="J6" s="10" t="s">
        <v>6</v>
      </c>
      <c r="L6" s="4" t="s">
        <v>10</v>
      </c>
    </row>
    <row r="7" spans="2:12" ht="29.25" customHeight="1">
      <c r="B7" s="166"/>
      <c r="C7" s="166" t="s">
        <v>85</v>
      </c>
      <c r="D7" s="21" t="s">
        <v>54</v>
      </c>
      <c r="E7" s="21" t="s">
        <v>227</v>
      </c>
      <c r="F7" s="21" t="s">
        <v>228</v>
      </c>
      <c r="G7" s="21" t="s">
        <v>53</v>
      </c>
      <c r="H7" s="21" t="s">
        <v>232</v>
      </c>
      <c r="I7" s="21" t="s">
        <v>55</v>
      </c>
      <c r="J7" s="21" t="s">
        <v>233</v>
      </c>
      <c r="K7" s="5"/>
    </row>
    <row r="8" spans="2:12" ht="19.5" customHeight="1" thickBot="1">
      <c r="B8" s="167"/>
      <c r="C8" s="167"/>
      <c r="D8" s="22" t="s">
        <v>2</v>
      </c>
      <c r="E8" s="22" t="s">
        <v>3</v>
      </c>
      <c r="F8" s="22" t="s">
        <v>218</v>
      </c>
      <c r="G8" s="22" t="s">
        <v>11</v>
      </c>
      <c r="H8" s="22" t="s">
        <v>229</v>
      </c>
      <c r="I8" s="22" t="s">
        <v>239</v>
      </c>
      <c r="J8" s="22" t="s">
        <v>14</v>
      </c>
      <c r="K8" s="5"/>
    </row>
    <row r="9" spans="2:12" ht="28.5" customHeight="1">
      <c r="B9" s="46">
        <v>1</v>
      </c>
      <c r="C9" s="71"/>
      <c r="D9" s="72"/>
      <c r="E9" s="73"/>
      <c r="F9" s="73"/>
      <c r="G9" s="73"/>
      <c r="H9" s="28" t="str">
        <f>IF('1'!$C$29="ア",F9-G9,IF('1'!$C$29="イ",E9-G9,""))</f>
        <v/>
      </c>
      <c r="I9" s="28">
        <f>MIN(D9,H9)</f>
        <v>0</v>
      </c>
      <c r="J9" s="28">
        <f>ROUNDDOWN(I9/2,-3)</f>
        <v>0</v>
      </c>
    </row>
    <row r="10" spans="2:12" ht="28.5" customHeight="1">
      <c r="B10" s="31">
        <v>2</v>
      </c>
      <c r="C10" s="23"/>
      <c r="D10" s="24"/>
      <c r="E10" s="25"/>
      <c r="F10" s="25"/>
      <c r="G10" s="25"/>
      <c r="H10" s="28" t="str">
        <f>IF('1'!$C$29="ア",F10-G10,IF('1'!$C$29="イ",E10-G10,""))</f>
        <v/>
      </c>
      <c r="I10" s="28">
        <f t="shared" ref="I10:I18" si="0">MIN(D10,H10)</f>
        <v>0</v>
      </c>
      <c r="J10" s="26">
        <f t="shared" ref="J10:J18" si="1">ROUNDDOWN(I10/2,-3)</f>
        <v>0</v>
      </c>
    </row>
    <row r="11" spans="2:12" ht="28.5" customHeight="1">
      <c r="B11" s="31">
        <v>3</v>
      </c>
      <c r="C11" s="32"/>
      <c r="D11" s="24"/>
      <c r="E11" s="25"/>
      <c r="F11" s="25"/>
      <c r="G11" s="25"/>
      <c r="H11" s="28" t="str">
        <f>IF('1'!$C$29="ア",F11-G11,IF('1'!$C$29="イ",E11-G11,""))</f>
        <v/>
      </c>
      <c r="I11" s="28">
        <f t="shared" si="0"/>
        <v>0</v>
      </c>
      <c r="J11" s="26">
        <f t="shared" si="1"/>
        <v>0</v>
      </c>
    </row>
    <row r="12" spans="2:12" ht="28.5" customHeight="1">
      <c r="B12" s="31">
        <v>4</v>
      </c>
      <c r="C12" s="32"/>
      <c r="D12" s="24"/>
      <c r="E12" s="25"/>
      <c r="F12" s="25"/>
      <c r="G12" s="25"/>
      <c r="H12" s="28" t="str">
        <f>IF('1'!$C$29="ア",F12-G12,IF('1'!$C$29="イ",E12-G12,""))</f>
        <v/>
      </c>
      <c r="I12" s="28">
        <f t="shared" si="0"/>
        <v>0</v>
      </c>
      <c r="J12" s="26">
        <f t="shared" si="1"/>
        <v>0</v>
      </c>
    </row>
    <row r="13" spans="2:12" ht="28.5" customHeight="1">
      <c r="B13" s="31">
        <v>5</v>
      </c>
      <c r="C13" s="32"/>
      <c r="D13" s="24"/>
      <c r="E13" s="25"/>
      <c r="F13" s="25"/>
      <c r="G13" s="25"/>
      <c r="H13" s="28" t="str">
        <f>IF('1'!$C$29="ア",F13-G13,IF('1'!$C$29="イ",E13-G13,""))</f>
        <v/>
      </c>
      <c r="I13" s="28">
        <f t="shared" si="0"/>
        <v>0</v>
      </c>
      <c r="J13" s="26">
        <f t="shared" si="1"/>
        <v>0</v>
      </c>
    </row>
    <row r="14" spans="2:12" ht="28.5" customHeight="1">
      <c r="B14" s="31">
        <v>6</v>
      </c>
      <c r="C14" s="32"/>
      <c r="D14" s="24"/>
      <c r="E14" s="25"/>
      <c r="F14" s="25"/>
      <c r="G14" s="25"/>
      <c r="H14" s="28" t="str">
        <f>IF('1'!$C$29="ア",F14-G14,IF('1'!$C$29="イ",E14-G14,""))</f>
        <v/>
      </c>
      <c r="I14" s="28">
        <f t="shared" si="0"/>
        <v>0</v>
      </c>
      <c r="J14" s="26">
        <f t="shared" si="1"/>
        <v>0</v>
      </c>
    </row>
    <row r="15" spans="2:12" ht="28.5" customHeight="1">
      <c r="B15" s="31">
        <v>7</v>
      </c>
      <c r="C15" s="32"/>
      <c r="D15" s="24"/>
      <c r="E15" s="25"/>
      <c r="F15" s="25"/>
      <c r="G15" s="25"/>
      <c r="H15" s="28" t="str">
        <f>IF('1'!$C$29="ア",F15-G15,IF('1'!$C$29="イ",E15-G15,""))</f>
        <v/>
      </c>
      <c r="I15" s="28">
        <f t="shared" si="0"/>
        <v>0</v>
      </c>
      <c r="J15" s="26">
        <f t="shared" si="1"/>
        <v>0</v>
      </c>
    </row>
    <row r="16" spans="2:12" ht="28.5" customHeight="1">
      <c r="B16" s="31">
        <v>8</v>
      </c>
      <c r="C16" s="32"/>
      <c r="D16" s="24"/>
      <c r="E16" s="25"/>
      <c r="F16" s="25"/>
      <c r="G16" s="25"/>
      <c r="H16" s="28" t="str">
        <f>IF('1'!$C$29="ア",F16-G16,IF('1'!$C$29="イ",E16-G16,""))</f>
        <v/>
      </c>
      <c r="I16" s="28">
        <f t="shared" si="0"/>
        <v>0</v>
      </c>
      <c r="J16" s="26">
        <f t="shared" si="1"/>
        <v>0</v>
      </c>
    </row>
    <row r="17" spans="2:10" ht="28.5" customHeight="1">
      <c r="B17" s="31">
        <v>9</v>
      </c>
      <c r="C17" s="32"/>
      <c r="D17" s="24"/>
      <c r="E17" s="25"/>
      <c r="F17" s="25"/>
      <c r="G17" s="25"/>
      <c r="H17" s="28" t="str">
        <f>IF('1'!$C$29="ア",F17-G17,IF('1'!$C$29="イ",E17-G17,""))</f>
        <v/>
      </c>
      <c r="I17" s="28">
        <f t="shared" si="0"/>
        <v>0</v>
      </c>
      <c r="J17" s="26">
        <f t="shared" si="1"/>
        <v>0</v>
      </c>
    </row>
    <row r="18" spans="2:10" ht="28.5" customHeight="1" thickBot="1">
      <c r="B18" s="33">
        <v>10</v>
      </c>
      <c r="C18" s="34"/>
      <c r="D18" s="35"/>
      <c r="E18" s="36"/>
      <c r="F18" s="36"/>
      <c r="G18" s="36"/>
      <c r="H18" s="28" t="str">
        <f>IF('1'!$C$29="ア",F18-G18,IF('1'!$C$29="イ",E18-G18,""))</f>
        <v/>
      </c>
      <c r="I18" s="28">
        <f t="shared" si="0"/>
        <v>0</v>
      </c>
      <c r="J18" s="37">
        <f t="shared" si="1"/>
        <v>0</v>
      </c>
    </row>
    <row r="19" spans="2:10" ht="28.5" customHeight="1" thickBot="1">
      <c r="B19" s="125" t="s">
        <v>238</v>
      </c>
      <c r="C19" s="165"/>
      <c r="D19" s="74">
        <f>SUM(D9:D18)</f>
        <v>0</v>
      </c>
      <c r="E19" s="74">
        <f t="shared" ref="E19:J19" si="2">SUM(E9:E18)</f>
        <v>0</v>
      </c>
      <c r="F19" s="74">
        <f t="shared" si="2"/>
        <v>0</v>
      </c>
      <c r="G19" s="74">
        <f t="shared" si="2"/>
        <v>0</v>
      </c>
      <c r="H19" s="74">
        <f t="shared" si="2"/>
        <v>0</v>
      </c>
      <c r="I19" s="74">
        <f t="shared" si="2"/>
        <v>0</v>
      </c>
      <c r="J19" s="74">
        <f t="shared" si="2"/>
        <v>0</v>
      </c>
    </row>
    <row r="24" spans="2:10" ht="24" customHeight="1">
      <c r="B24" s="4" t="s">
        <v>102</v>
      </c>
    </row>
    <row r="30" spans="2:10" ht="24" customHeight="1">
      <c r="F30" s="4">
        <f>ROUNDDOWN('6'!K22*10/110,0)</f>
        <v>0</v>
      </c>
    </row>
    <row r="47" spans="6:6" ht="24" customHeight="1">
      <c r="F47" s="4" t="str">
        <f>IFERROR(ROUNDDOWN('6'!K22*10/110*F24*E44/K44,0)+ROUNDDOWN('6'!K22*8/108*F24*G44/K44,0),"")</f>
        <v/>
      </c>
    </row>
    <row r="66" spans="6:6" ht="24" customHeight="1">
      <c r="F66" s="4" t="str">
        <f>IFERROR(ROUNDDOWN('6'!K22*10/110*E62/R62,0)+ROUNDDOWN('6'!K22*10/110*F24*G62/R62,0)+ROUNDDOWN('6'!K22*8/108*K62/R62,0)+ROUNDDOWN('6'!K22*8/108*F24*M62/R62,0),"")</f>
        <v/>
      </c>
    </row>
  </sheetData>
  <sheetProtection selectLockedCells="1"/>
  <mergeCells count="5">
    <mergeCell ref="B19:C19"/>
    <mergeCell ref="B3:J3"/>
    <mergeCell ref="B4:J4"/>
    <mergeCell ref="B7:B8"/>
    <mergeCell ref="C7:C8"/>
  </mergeCells>
  <phoneticPr fontId="2"/>
  <conditionalFormatting sqref="C9:C10">
    <cfRule type="containsBlanks" dxfId="24" priority="1">
      <formula>LEN(TRIM(C9))=0</formula>
    </cfRule>
  </conditionalFormatting>
  <conditionalFormatting sqref="D9:D10 C11:D18 G9:G18">
    <cfRule type="containsBlanks" dxfId="23" priority="10">
      <formula>LEN(TRIM(C9))=0</formula>
    </cfRule>
  </conditionalFormatting>
  <conditionalFormatting sqref="D9:F18">
    <cfRule type="containsBlanks" dxfId="22" priority="8">
      <formula>LEN(TRIM(D9))=0</formula>
    </cfRule>
  </conditionalFormatting>
  <conditionalFormatting sqref="E9:F19">
    <cfRule type="expression" dxfId="21" priority="12">
      <formula>#REF!="✓"</formula>
    </cfRule>
  </conditionalFormatting>
  <dataValidations count="2">
    <dataValidation type="list" allowBlank="1" showInputMessage="1" showErrorMessage="1" sqref="D9:E18" xr:uid="{318DE649-0DEC-405A-BBF1-167B861FF622}">
      <formula1>"23650"</formula1>
    </dataValidation>
    <dataValidation type="list" allowBlank="1" showInputMessage="1" showErrorMessage="1" sqref="F9:F18" xr:uid="{798D36CD-F363-409E-8BF8-9326164BB4F3}">
      <formula1>"21500"</formula1>
    </dataValidation>
  </dataValidations>
  <printOptions horizontalCentered="1"/>
  <pageMargins left="0.70866141732283472" right="0.70866141732283472" top="0.74803149606299213" bottom="0.74803149606299213" header="0.31496062992125984" footer="0.31496062992125984"/>
  <pageSetup paperSize="9" scale="86" orientation="landscape"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6EDB-9A80-46C1-8D8E-F38136488BB4}">
  <sheetPr>
    <tabColor theme="7" tint="0.79998168889431442"/>
    <pageSetUpPr fitToPage="1"/>
  </sheetPr>
  <dimension ref="B1:H66"/>
  <sheetViews>
    <sheetView workbookViewId="0"/>
  </sheetViews>
  <sheetFormatPr defaultColWidth="9" defaultRowHeight="18" customHeight="1"/>
  <cols>
    <col min="1" max="1" width="1.375" style="4" customWidth="1"/>
    <col min="2" max="2" width="4.75" style="4" customWidth="1"/>
    <col min="3" max="3" width="13.875" style="4" customWidth="1"/>
    <col min="4" max="5" width="18.625" style="4" customWidth="1"/>
    <col min="6" max="6" width="2.5" style="4" customWidth="1"/>
    <col min="7" max="7" width="8.75" style="4" customWidth="1"/>
    <col min="8" max="16384" width="9" style="4"/>
  </cols>
  <sheetData>
    <row r="1" spans="2:8" ht="18" customHeight="1">
      <c r="B1" s="4" t="s">
        <v>86</v>
      </c>
    </row>
    <row r="3" spans="2:8" ht="18" customHeight="1">
      <c r="B3" s="115" t="s">
        <v>234</v>
      </c>
      <c r="C3" s="115"/>
      <c r="D3" s="115"/>
      <c r="E3" s="115"/>
    </row>
    <row r="4" spans="2:8" ht="18" customHeight="1">
      <c r="B4" s="115" t="s">
        <v>235</v>
      </c>
      <c r="C4" s="115"/>
      <c r="D4" s="115"/>
      <c r="E4" s="115"/>
    </row>
    <row r="5" spans="2:8" ht="19.5" customHeight="1">
      <c r="B5" s="5"/>
      <c r="C5" s="5"/>
      <c r="D5" s="5"/>
      <c r="E5" s="5"/>
    </row>
    <row r="6" spans="2:8" ht="19.5" customHeight="1" thickBot="1"/>
    <row r="7" spans="2:8" ht="26.25" customHeight="1">
      <c r="B7" s="168"/>
      <c r="C7" s="168" t="s">
        <v>241</v>
      </c>
      <c r="D7" s="168" t="s">
        <v>242</v>
      </c>
      <c r="E7" s="168"/>
      <c r="H7" s="4" t="s">
        <v>240</v>
      </c>
    </row>
    <row r="8" spans="2:8" ht="26.25" customHeight="1">
      <c r="B8" s="169"/>
      <c r="C8" s="169"/>
      <c r="D8" s="31" t="s">
        <v>243</v>
      </c>
      <c r="E8" s="31" t="s">
        <v>244</v>
      </c>
    </row>
    <row r="9" spans="2:8" ht="27" customHeight="1">
      <c r="B9" s="31">
        <v>1</v>
      </c>
      <c r="C9" s="17"/>
      <c r="D9" s="17"/>
      <c r="E9" s="17"/>
    </row>
    <row r="10" spans="2:8" ht="27" customHeight="1">
      <c r="B10" s="31">
        <v>2</v>
      </c>
      <c r="C10" s="17"/>
      <c r="D10" s="17"/>
      <c r="E10" s="17"/>
    </row>
    <row r="11" spans="2:8" ht="27" customHeight="1">
      <c r="B11" s="31">
        <v>3</v>
      </c>
      <c r="C11" s="17"/>
      <c r="D11" s="17"/>
      <c r="E11" s="17"/>
    </row>
    <row r="12" spans="2:8" ht="27" customHeight="1">
      <c r="B12" s="31">
        <v>4</v>
      </c>
      <c r="C12" s="17"/>
      <c r="D12" s="17"/>
      <c r="E12" s="17"/>
    </row>
    <row r="13" spans="2:8" ht="27" customHeight="1" thickBot="1">
      <c r="B13" s="33">
        <v>5</v>
      </c>
      <c r="C13" s="18"/>
      <c r="D13" s="18"/>
      <c r="E13" s="18"/>
    </row>
    <row r="15" spans="2:8" ht="18" customHeight="1">
      <c r="B15" s="4" t="s">
        <v>292</v>
      </c>
    </row>
    <row r="30" spans="6:6" ht="18" customHeight="1">
      <c r="F30" s="4">
        <f>ROUNDDOWN('6'!K22*10/110,0)</f>
        <v>0</v>
      </c>
    </row>
    <row r="47" spans="6:6" ht="18" customHeight="1">
      <c r="F47" s="4" t="str">
        <f>IFERROR(ROUNDDOWN('6'!K22*10/110*F24*E44/K44,0)+ROUNDDOWN('6'!K22*8/108*F24*G44/K44,0),"")</f>
        <v/>
      </c>
    </row>
    <row r="66" spans="6:6" ht="18" customHeight="1">
      <c r="F66" s="4" t="str">
        <f>IFERROR(ROUNDDOWN('6'!K22*10/110*E62/R62,0)+ROUNDDOWN('6'!K22*10/110*F24*G62/R62,0)+ROUNDDOWN('6'!K22*8/108*K62/R62,0)+ROUNDDOWN('6'!K22*8/108*F24*M62/R62,0),"")</f>
        <v/>
      </c>
    </row>
  </sheetData>
  <mergeCells count="5">
    <mergeCell ref="B7:B8"/>
    <mergeCell ref="B3:E3"/>
    <mergeCell ref="B4:E4"/>
    <mergeCell ref="D7:E7"/>
    <mergeCell ref="C7:C8"/>
  </mergeCells>
  <phoneticPr fontId="2"/>
  <conditionalFormatting sqref="C9:E13">
    <cfRule type="containsBlanks" dxfId="20" priority="1">
      <formula>LEN(TRIM(C9))=0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B052-9713-496A-BAAA-792136704A26}">
  <sheetPr>
    <tabColor theme="9" tint="0.59999389629810485"/>
    <pageSetUpPr fitToPage="1"/>
  </sheetPr>
  <dimension ref="B1:Q66"/>
  <sheetViews>
    <sheetView topLeftCell="A10" workbookViewId="0"/>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0" width="7.5" style="4" bestFit="1" customWidth="1"/>
    <col min="11" max="11" width="7.625" style="4" customWidth="1"/>
    <col min="12" max="12" width="5.5" style="4" customWidth="1"/>
    <col min="13" max="13" width="6.7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95</v>
      </c>
    </row>
    <row r="3" spans="2:17" ht="18.75" customHeight="1">
      <c r="B3" s="115" t="s">
        <v>64</v>
      </c>
      <c r="C3" s="115"/>
      <c r="D3" s="115"/>
      <c r="E3" s="115"/>
      <c r="F3" s="115"/>
      <c r="G3" s="115"/>
      <c r="H3" s="115"/>
      <c r="I3" s="115"/>
      <c r="J3" s="115"/>
      <c r="K3" s="115"/>
      <c r="L3" s="115"/>
      <c r="M3" s="115"/>
      <c r="N3" s="115"/>
      <c r="O3" s="115"/>
      <c r="P3" s="115"/>
      <c r="Q3" s="115"/>
    </row>
    <row r="5" spans="2:17" ht="18.75" customHeight="1">
      <c r="J5" s="5"/>
      <c r="K5" s="5"/>
      <c r="L5" s="5" t="s">
        <v>20</v>
      </c>
      <c r="M5" s="5"/>
      <c r="N5" s="5" t="s">
        <v>21</v>
      </c>
      <c r="O5" s="5"/>
      <c r="P5" s="5" t="s">
        <v>26</v>
      </c>
    </row>
    <row r="7" spans="2:17" ht="18.75" customHeight="1">
      <c r="B7" s="115" t="s">
        <v>18</v>
      </c>
      <c r="C7" s="115"/>
      <c r="D7" s="115"/>
      <c r="E7" s="115"/>
      <c r="F7" s="115"/>
      <c r="G7" s="115"/>
      <c r="H7" s="4" t="s">
        <v>16</v>
      </c>
    </row>
    <row r="9" spans="2:17" ht="18.75" customHeight="1">
      <c r="H9" s="115" t="s">
        <v>23</v>
      </c>
      <c r="I9" s="115"/>
      <c r="J9" s="115"/>
      <c r="K9" s="139">
        <f>'1'!G7</f>
        <v>0</v>
      </c>
      <c r="L9" s="139"/>
      <c r="M9" s="139"/>
      <c r="N9" s="139"/>
      <c r="O9" s="139"/>
      <c r="P9" s="139"/>
      <c r="Q9" s="139"/>
    </row>
    <row r="10" spans="2:17" ht="18.75" customHeight="1">
      <c r="H10" s="115" t="s">
        <v>24</v>
      </c>
      <c r="I10" s="115"/>
      <c r="J10" s="115"/>
      <c r="K10" s="139">
        <f>'1'!G8</f>
        <v>0</v>
      </c>
      <c r="L10" s="139"/>
      <c r="M10" s="139"/>
      <c r="N10" s="139"/>
      <c r="O10" s="139"/>
      <c r="P10" s="139"/>
      <c r="Q10" s="139"/>
    </row>
    <row r="11" spans="2:17" ht="18.75" customHeight="1">
      <c r="H11" s="115" t="s">
        <v>22</v>
      </c>
      <c r="I11" s="115"/>
      <c r="J11" s="115"/>
      <c r="K11" s="139">
        <f>'1'!G9</f>
        <v>0</v>
      </c>
      <c r="L11" s="139"/>
      <c r="M11" s="139">
        <f>'1'!I9</f>
        <v>0</v>
      </c>
      <c r="N11" s="139"/>
      <c r="O11" s="139"/>
      <c r="P11" s="139"/>
      <c r="Q11" s="139"/>
    </row>
    <row r="14" spans="2:17" ht="18.75" customHeight="1">
      <c r="C14" s="5"/>
      <c r="D14" s="4" t="s">
        <v>20</v>
      </c>
      <c r="E14" s="5"/>
      <c r="F14" s="4" t="s">
        <v>21</v>
      </c>
      <c r="G14" s="5"/>
      <c r="H14" s="117" t="s">
        <v>65</v>
      </c>
      <c r="I14" s="117"/>
      <c r="J14" s="117"/>
      <c r="K14" s="117"/>
      <c r="L14" s="115"/>
      <c r="M14" s="115"/>
      <c r="N14" s="117" t="s">
        <v>66</v>
      </c>
      <c r="O14" s="117"/>
      <c r="P14" s="117"/>
      <c r="Q14" s="117"/>
    </row>
    <row r="15" spans="2:17" ht="18.75" customHeight="1">
      <c r="B15" s="171" t="s">
        <v>340</v>
      </c>
      <c r="C15" s="171"/>
      <c r="D15" s="171"/>
      <c r="E15" s="171"/>
      <c r="F15" s="171"/>
      <c r="G15" s="171"/>
      <c r="H15" s="171"/>
      <c r="I15" s="171"/>
      <c r="J15" s="171"/>
      <c r="K15" s="171"/>
      <c r="L15" s="171"/>
      <c r="M15" s="171"/>
      <c r="N15" s="171"/>
      <c r="O15" s="171"/>
      <c r="P15" s="171"/>
      <c r="Q15" s="171"/>
    </row>
    <row r="16" spans="2:17" ht="18.75" customHeight="1">
      <c r="B16" s="4" t="s">
        <v>110</v>
      </c>
    </row>
    <row r="18" spans="2:17" ht="18.75" customHeight="1">
      <c r="B18" s="4" t="s">
        <v>69</v>
      </c>
    </row>
    <row r="19" spans="2:17" ht="18.75" customHeight="1">
      <c r="C19" s="170"/>
      <c r="D19" s="170"/>
      <c r="E19" s="170"/>
      <c r="F19" s="170"/>
      <c r="G19" s="170"/>
      <c r="H19" s="170"/>
      <c r="I19" s="170"/>
      <c r="J19" s="170"/>
      <c r="K19" s="170"/>
      <c r="L19" s="170"/>
      <c r="M19" s="170"/>
      <c r="N19" s="170"/>
      <c r="O19" s="170"/>
      <c r="P19" s="170"/>
      <c r="Q19" s="170"/>
    </row>
    <row r="20" spans="2:17" ht="18.75" customHeight="1">
      <c r="C20" s="170"/>
      <c r="D20" s="170"/>
      <c r="E20" s="170"/>
      <c r="F20" s="170"/>
      <c r="G20" s="170"/>
      <c r="H20" s="170"/>
      <c r="I20" s="170"/>
      <c r="J20" s="170"/>
      <c r="K20" s="170"/>
      <c r="L20" s="170"/>
      <c r="M20" s="170"/>
      <c r="N20" s="170"/>
      <c r="O20" s="170"/>
      <c r="P20" s="170"/>
      <c r="Q20" s="170"/>
    </row>
    <row r="21" spans="2:17" ht="18.75" customHeight="1">
      <c r="C21" s="170"/>
      <c r="D21" s="170"/>
      <c r="E21" s="170"/>
      <c r="F21" s="170"/>
      <c r="G21" s="170"/>
      <c r="H21" s="170"/>
      <c r="I21" s="170"/>
      <c r="J21" s="170"/>
      <c r="K21" s="170"/>
      <c r="L21" s="170"/>
      <c r="M21" s="170"/>
      <c r="N21" s="170"/>
      <c r="O21" s="170"/>
      <c r="P21" s="170"/>
      <c r="Q21" s="170"/>
    </row>
    <row r="22" spans="2:17" ht="18.75" customHeight="1">
      <c r="C22" s="170"/>
      <c r="D22" s="170"/>
      <c r="E22" s="170"/>
      <c r="F22" s="170"/>
      <c r="G22" s="170"/>
      <c r="H22" s="170"/>
      <c r="I22" s="170"/>
      <c r="J22" s="170"/>
      <c r="K22" s="170"/>
      <c r="L22" s="170"/>
      <c r="M22" s="170"/>
      <c r="N22" s="170"/>
      <c r="O22" s="170"/>
      <c r="P22" s="170"/>
      <c r="Q22" s="170"/>
    </row>
    <row r="23" spans="2:17" ht="18.75" customHeight="1">
      <c r="C23" s="170"/>
      <c r="D23" s="170"/>
      <c r="E23" s="170"/>
      <c r="F23" s="170"/>
      <c r="G23" s="170"/>
      <c r="H23" s="170"/>
      <c r="I23" s="170"/>
      <c r="J23" s="170"/>
      <c r="K23" s="170"/>
      <c r="L23" s="170"/>
      <c r="M23" s="170"/>
      <c r="N23" s="170"/>
      <c r="O23" s="170"/>
      <c r="P23" s="170"/>
      <c r="Q23" s="170"/>
    </row>
    <row r="24" spans="2:17" ht="18.75" customHeight="1">
      <c r="B24" s="4" t="s">
        <v>104</v>
      </c>
    </row>
    <row r="25" spans="2:17" ht="18.75" customHeight="1">
      <c r="C25" s="4" t="s">
        <v>67</v>
      </c>
    </row>
    <row r="26" spans="2:17" ht="18.75" customHeight="1">
      <c r="D26" s="170"/>
      <c r="E26" s="170"/>
      <c r="F26" s="170"/>
      <c r="G26" s="170"/>
      <c r="H26" s="170"/>
      <c r="I26" s="170"/>
      <c r="J26" s="170"/>
      <c r="K26" s="170"/>
      <c r="L26" s="170"/>
      <c r="M26" s="170"/>
      <c r="N26" s="170"/>
      <c r="O26" s="170"/>
      <c r="P26" s="170"/>
      <c r="Q26" s="170"/>
    </row>
    <row r="27" spans="2:17" ht="18.75" customHeight="1">
      <c r="D27" s="170"/>
      <c r="E27" s="170"/>
      <c r="F27" s="170"/>
      <c r="G27" s="170"/>
      <c r="H27" s="170"/>
      <c r="I27" s="170"/>
      <c r="J27" s="170"/>
      <c r="K27" s="170"/>
      <c r="L27" s="170"/>
      <c r="M27" s="170"/>
      <c r="N27" s="170"/>
      <c r="O27" s="170"/>
      <c r="P27" s="170"/>
      <c r="Q27" s="170"/>
    </row>
    <row r="28" spans="2:17" ht="18.75" customHeight="1">
      <c r="D28" s="170"/>
      <c r="E28" s="170"/>
      <c r="F28" s="170"/>
      <c r="G28" s="170"/>
      <c r="H28" s="170"/>
      <c r="I28" s="170"/>
      <c r="J28" s="170"/>
      <c r="K28" s="170"/>
      <c r="L28" s="170"/>
      <c r="M28" s="170"/>
      <c r="N28" s="170"/>
      <c r="O28" s="170"/>
      <c r="P28" s="170"/>
      <c r="Q28" s="170"/>
    </row>
    <row r="29" spans="2:17" ht="18.75" customHeight="1">
      <c r="C29" s="4" t="s">
        <v>68</v>
      </c>
    </row>
    <row r="30" spans="2:17" ht="18.75" customHeight="1">
      <c r="D30" s="170"/>
      <c r="E30" s="170"/>
      <c r="F30" s="170"/>
      <c r="G30" s="170"/>
      <c r="H30" s="170"/>
      <c r="I30" s="170"/>
      <c r="J30" s="170"/>
      <c r="K30" s="170"/>
      <c r="L30" s="170"/>
      <c r="M30" s="170"/>
      <c r="N30" s="170"/>
      <c r="O30" s="170"/>
      <c r="P30" s="170"/>
      <c r="Q30" s="170"/>
    </row>
    <row r="31" spans="2:17" ht="18.75" customHeight="1">
      <c r="D31" s="170"/>
      <c r="E31" s="170"/>
      <c r="F31" s="170"/>
      <c r="G31" s="170"/>
      <c r="H31" s="170"/>
      <c r="I31" s="170"/>
      <c r="J31" s="170"/>
      <c r="K31" s="170"/>
      <c r="L31" s="170"/>
      <c r="M31" s="170"/>
      <c r="N31" s="170"/>
      <c r="O31" s="170"/>
      <c r="P31" s="170"/>
      <c r="Q31" s="170"/>
    </row>
    <row r="32" spans="2:17" ht="18.75" customHeight="1">
      <c r="D32" s="170"/>
      <c r="E32" s="170"/>
      <c r="F32" s="170"/>
      <c r="G32" s="170"/>
      <c r="H32" s="170"/>
      <c r="I32" s="170"/>
      <c r="J32" s="170"/>
      <c r="K32" s="170"/>
      <c r="L32" s="170"/>
      <c r="M32" s="170"/>
      <c r="N32" s="170"/>
      <c r="O32" s="170"/>
      <c r="P32" s="170"/>
      <c r="Q32" s="170"/>
    </row>
    <row r="33" spans="2:17" ht="18.75" customHeight="1">
      <c r="D33" s="170"/>
      <c r="E33" s="170"/>
      <c r="F33" s="170"/>
      <c r="G33" s="170"/>
      <c r="H33" s="170"/>
      <c r="I33" s="170"/>
      <c r="J33" s="170"/>
      <c r="K33" s="170"/>
      <c r="L33" s="170"/>
      <c r="M33" s="170"/>
      <c r="N33" s="170"/>
      <c r="O33" s="170"/>
      <c r="P33" s="170"/>
      <c r="Q33" s="170"/>
    </row>
    <row r="35" spans="2:17" ht="18.75" customHeight="1">
      <c r="B35" s="4" t="s">
        <v>111</v>
      </c>
    </row>
    <row r="47" spans="2:17" ht="18.75" customHeight="1">
      <c r="F47" s="4" t="str">
        <f>IFERROR(ROUNDDOWN('6'!K22*10/110*F24*E44/K44,0)+ROUNDDOWN('6'!K22*8/108*F24*G44/K44,0),"")</f>
        <v/>
      </c>
    </row>
    <row r="66" spans="6:6" ht="18.75" customHeight="1">
      <c r="F66" s="4" t="str">
        <f>IFERROR(ROUNDDOWN('6'!K22*10/110*E62/R62,0)+ROUNDDOWN('6'!K22*10/110*F24*G62/R62,0)+ROUNDDOWN('6'!K22*8/108*K62/R62,0)+ROUNDDOWN('6'!K22*8/108*F24*M62/R62,0),"")</f>
        <v/>
      </c>
    </row>
  </sheetData>
  <mergeCells count="17">
    <mergeCell ref="C19:Q23"/>
    <mergeCell ref="D26:Q28"/>
    <mergeCell ref="D30:Q33"/>
    <mergeCell ref="B15:Q15"/>
    <mergeCell ref="H10:J10"/>
    <mergeCell ref="K10:Q10"/>
    <mergeCell ref="H11:J11"/>
    <mergeCell ref="K11:L11"/>
    <mergeCell ref="M11:Q11"/>
    <mergeCell ref="H14:K14"/>
    <mergeCell ref="L14:M14"/>
    <mergeCell ref="N14:Q14"/>
    <mergeCell ref="B3:Q3"/>
    <mergeCell ref="B7:C7"/>
    <mergeCell ref="D7:G7"/>
    <mergeCell ref="H9:J9"/>
    <mergeCell ref="K9:Q9"/>
  </mergeCells>
  <phoneticPr fontId="2"/>
  <conditionalFormatting sqref="C19:Q23 D26:Q28 D30:Q33">
    <cfRule type="containsBlanks" dxfId="19" priority="2">
      <formula>LEN(TRIM(C19))=0</formula>
    </cfRule>
  </conditionalFormatting>
  <conditionalFormatting sqref="D7:G7">
    <cfRule type="containsBlanks" dxfId="18" priority="1">
      <formula>LEN(TRIM(D7))=0</formula>
    </cfRule>
  </conditionalFormatting>
  <conditionalFormatting sqref="K5 M5 O5 C14 E14 G14 L14:M14">
    <cfRule type="containsBlanks" dxfId="17" priority="3">
      <formula>LEN(TRIM(C5))=0</formula>
    </cfRule>
  </conditionalFormatting>
  <dataValidations count="1">
    <dataValidation type="list" allowBlank="1" showInputMessage="1" showErrorMessage="1" sqref="D7:G7" xr:uid="{2121B798-F6CB-4ABE-9736-B7E8DB3B22DC}">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1F84-F777-4D3A-8DDB-0998138A69E2}">
  <sheetPr>
    <tabColor theme="9" tint="0.59999389629810485"/>
    <pageSetUpPr fitToPage="1"/>
  </sheetPr>
  <dimension ref="B1:N66"/>
  <sheetViews>
    <sheetView workbookViewId="0"/>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6.75" style="4" customWidth="1"/>
    <col min="8" max="8" width="11.75" style="4" customWidth="1"/>
    <col min="9" max="9" width="9" style="4"/>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97</v>
      </c>
    </row>
    <row r="3" spans="2:14" ht="20.25" customHeight="1">
      <c r="B3" s="115" t="s">
        <v>73</v>
      </c>
      <c r="C3" s="115"/>
      <c r="D3" s="115"/>
      <c r="E3" s="115"/>
      <c r="F3" s="115"/>
      <c r="G3" s="115"/>
      <c r="H3" s="115"/>
      <c r="I3" s="115"/>
      <c r="J3" s="115"/>
      <c r="K3" s="115"/>
      <c r="L3" s="115"/>
      <c r="M3" s="115"/>
      <c r="N3" s="115"/>
    </row>
    <row r="5" spans="2:14" ht="20.25" customHeight="1">
      <c r="I5" s="5"/>
      <c r="J5" s="5" t="s">
        <v>20</v>
      </c>
      <c r="K5" s="5"/>
      <c r="L5" s="5" t="s">
        <v>21</v>
      </c>
      <c r="M5" s="5"/>
      <c r="N5" s="5" t="s">
        <v>26</v>
      </c>
    </row>
    <row r="6" spans="2:14" ht="20.25" customHeight="1">
      <c r="G6" s="5"/>
      <c r="H6" s="5"/>
      <c r="I6" s="5"/>
      <c r="J6" s="5"/>
      <c r="K6" s="5"/>
      <c r="L6" s="5"/>
    </row>
    <row r="7" spans="2:14" ht="20.25" customHeight="1">
      <c r="B7" s="115" t="s">
        <v>18</v>
      </c>
      <c r="C7" s="115"/>
      <c r="D7" s="115"/>
      <c r="E7" s="115"/>
      <c r="F7" s="115"/>
      <c r="G7" s="4" t="s">
        <v>16</v>
      </c>
    </row>
    <row r="9" spans="2:14" ht="20.25" customHeight="1">
      <c r="H9" s="115" t="s">
        <v>23</v>
      </c>
      <c r="I9" s="115"/>
      <c r="J9" s="139">
        <f>'1'!G7</f>
        <v>0</v>
      </c>
      <c r="K9" s="139"/>
      <c r="L9" s="139"/>
      <c r="M9" s="139"/>
      <c r="N9" s="139"/>
    </row>
    <row r="10" spans="2:14" ht="20.25" customHeight="1">
      <c r="H10" s="115" t="s">
        <v>24</v>
      </c>
      <c r="I10" s="115"/>
      <c r="J10" s="139">
        <f>'1'!G8</f>
        <v>0</v>
      </c>
      <c r="K10" s="139"/>
      <c r="L10" s="139"/>
      <c r="M10" s="139"/>
      <c r="N10" s="139"/>
    </row>
    <row r="11" spans="2:14" ht="20.25" customHeight="1">
      <c r="H11" s="115" t="s">
        <v>22</v>
      </c>
      <c r="I11" s="115"/>
      <c r="J11" s="139">
        <f>'1'!G9</f>
        <v>0</v>
      </c>
      <c r="K11" s="139"/>
      <c r="L11" s="139">
        <f>'1'!I9</f>
        <v>0</v>
      </c>
      <c r="M11" s="139"/>
      <c r="N11" s="139"/>
    </row>
    <row r="13" spans="2:14" ht="20.25" customHeight="1">
      <c r="C13" s="5"/>
      <c r="D13" s="4" t="s">
        <v>20</v>
      </c>
      <c r="E13" s="5"/>
      <c r="F13" s="4" t="s">
        <v>21</v>
      </c>
      <c r="G13" s="5"/>
      <c r="H13" s="117" t="s">
        <v>74</v>
      </c>
      <c r="I13" s="117"/>
      <c r="J13" s="115"/>
      <c r="K13" s="115"/>
      <c r="L13" s="4" t="s">
        <v>75</v>
      </c>
    </row>
    <row r="14" spans="2:14" ht="20.25" customHeight="1">
      <c r="B14" s="117" t="s">
        <v>113</v>
      </c>
      <c r="C14" s="117"/>
      <c r="D14" s="117"/>
      <c r="E14" s="117"/>
      <c r="F14" s="117"/>
      <c r="G14" s="117"/>
      <c r="H14" s="117"/>
      <c r="I14" s="117"/>
      <c r="J14" s="117"/>
      <c r="K14" s="117"/>
      <c r="L14" s="117"/>
      <c r="M14" s="117"/>
      <c r="N14" s="117"/>
    </row>
    <row r="15" spans="2:14" ht="20.25" customHeight="1">
      <c r="B15" s="4" t="s">
        <v>112</v>
      </c>
    </row>
    <row r="17" spans="4:13" ht="20.25" customHeight="1">
      <c r="D17" s="115" t="s">
        <v>76</v>
      </c>
      <c r="E17" s="115"/>
      <c r="F17" s="115"/>
      <c r="G17" s="5" t="s">
        <v>25</v>
      </c>
      <c r="H17" s="173"/>
      <c r="I17" s="173"/>
      <c r="J17" s="4" t="s">
        <v>8</v>
      </c>
    </row>
    <row r="19" spans="4:13" ht="33" customHeight="1">
      <c r="D19" s="99" t="s">
        <v>77</v>
      </c>
      <c r="E19" s="99"/>
      <c r="F19" s="99"/>
      <c r="G19" s="99"/>
      <c r="H19" s="99"/>
      <c r="I19" s="99"/>
      <c r="J19" s="99"/>
      <c r="K19" s="99"/>
    </row>
    <row r="20" spans="4:13" ht="33" customHeight="1">
      <c r="D20" s="99" t="s">
        <v>78</v>
      </c>
      <c r="E20" s="99"/>
      <c r="F20" s="110" t="s">
        <v>196</v>
      </c>
      <c r="G20" s="174"/>
      <c r="H20" s="176"/>
      <c r="I20" s="176"/>
      <c r="J20" s="176"/>
      <c r="K20" s="177"/>
    </row>
    <row r="21" spans="4:13" ht="33" customHeight="1">
      <c r="D21" s="99"/>
      <c r="E21" s="99"/>
      <c r="F21" s="112" t="s">
        <v>79</v>
      </c>
      <c r="G21" s="175"/>
      <c r="H21" s="178"/>
      <c r="I21" s="178"/>
      <c r="J21" s="178"/>
      <c r="K21" s="179"/>
    </row>
    <row r="22" spans="4:13" ht="33" customHeight="1">
      <c r="D22" s="99" t="s">
        <v>80</v>
      </c>
      <c r="E22" s="99"/>
      <c r="F22" s="99"/>
      <c r="G22" s="99"/>
      <c r="H22" s="99"/>
      <c r="I22" s="99"/>
      <c r="J22" s="99"/>
      <c r="K22" s="99"/>
    </row>
    <row r="23" spans="4:13" ht="33" customHeight="1">
      <c r="D23" s="172" t="s">
        <v>127</v>
      </c>
      <c r="E23" s="99"/>
      <c r="F23" s="180"/>
      <c r="G23" s="180"/>
      <c r="H23" s="180"/>
      <c r="I23" s="180"/>
      <c r="J23" s="180"/>
      <c r="K23" s="180"/>
    </row>
    <row r="24" spans="4:13" ht="33" customHeight="1">
      <c r="D24" s="99"/>
      <c r="E24" s="99"/>
      <c r="F24" s="180"/>
      <c r="G24" s="180"/>
      <c r="H24" s="180"/>
      <c r="I24" s="180"/>
      <c r="J24" s="180"/>
      <c r="K24" s="180"/>
    </row>
    <row r="27" spans="4:13" ht="20.25" customHeight="1">
      <c r="I27" s="4" t="s">
        <v>81</v>
      </c>
    </row>
    <row r="28" spans="4:13" ht="26.25" customHeight="1">
      <c r="I28" s="106" t="s">
        <v>114</v>
      </c>
      <c r="J28" s="107"/>
      <c r="K28" s="181"/>
      <c r="L28" s="182"/>
      <c r="M28" s="183"/>
    </row>
    <row r="29" spans="4:13" ht="26.25" customHeight="1">
      <c r="I29" s="106" t="s">
        <v>99</v>
      </c>
      <c r="J29" s="107"/>
      <c r="K29" s="181"/>
      <c r="L29" s="182"/>
      <c r="M29" s="183"/>
    </row>
    <row r="30" spans="4:13" ht="26.25" customHeight="1">
      <c r="F30" s="4">
        <f>ROUNDDOWN('6'!K22*10/110,0)</f>
        <v>0</v>
      </c>
      <c r="I30" s="106" t="s">
        <v>101</v>
      </c>
      <c r="J30" s="107"/>
      <c r="K30" s="181"/>
      <c r="L30" s="182"/>
      <c r="M30" s="183"/>
    </row>
    <row r="31" spans="4:13" ht="26.25" customHeight="1">
      <c r="I31" s="106" t="s">
        <v>100</v>
      </c>
      <c r="J31" s="107"/>
      <c r="K31" s="181"/>
      <c r="L31" s="182"/>
      <c r="M31" s="183"/>
    </row>
    <row r="32" spans="4:13" ht="26.25" customHeight="1">
      <c r="I32" s="106" t="s">
        <v>82</v>
      </c>
      <c r="J32" s="107"/>
      <c r="K32" s="181"/>
      <c r="L32" s="182"/>
      <c r="M32" s="183"/>
    </row>
    <row r="47" spans="6:6" ht="20.25" customHeight="1">
      <c r="F47" s="4" t="str">
        <f>IFERROR(ROUNDDOWN('6'!K22*10/110*F24*E44/K44,0)+ROUNDDOWN('6'!K22*8/108*F24*G44/K44,0),"")</f>
        <v/>
      </c>
    </row>
    <row r="66" spans="6:6" ht="20.25" customHeight="1">
      <c r="F66" s="4" t="str">
        <f>IFERROR(ROUNDDOWN('6'!K22*10/110*E62/R62,0)+ROUNDDOWN('6'!K22*10/110*F24*G62/R62,0)+ROUNDDOWN('6'!K22*8/108*K62/R62,0)+ROUNDDOWN('6'!K22*8/108*F24*M62/R62,0),"")</f>
        <v/>
      </c>
    </row>
  </sheetData>
  <mergeCells count="36">
    <mergeCell ref="I31:J31"/>
    <mergeCell ref="I32:J32"/>
    <mergeCell ref="I30:J30"/>
    <mergeCell ref="K32:M32"/>
    <mergeCell ref="K31:M31"/>
    <mergeCell ref="K30:M30"/>
    <mergeCell ref="I29:J29"/>
    <mergeCell ref="F19:K19"/>
    <mergeCell ref="H20:K20"/>
    <mergeCell ref="H21:K21"/>
    <mergeCell ref="F22:K22"/>
    <mergeCell ref="F23:K24"/>
    <mergeCell ref="K29:M29"/>
    <mergeCell ref="I28:J28"/>
    <mergeCell ref="K28:M28"/>
    <mergeCell ref="B3:N3"/>
    <mergeCell ref="B7:C7"/>
    <mergeCell ref="D7:F7"/>
    <mergeCell ref="D23:E24"/>
    <mergeCell ref="D17:F17"/>
    <mergeCell ref="H17:I17"/>
    <mergeCell ref="D19:E19"/>
    <mergeCell ref="D20:E21"/>
    <mergeCell ref="F20:G20"/>
    <mergeCell ref="F21:G21"/>
    <mergeCell ref="B14:N14"/>
    <mergeCell ref="D22:E22"/>
    <mergeCell ref="H11:I11"/>
    <mergeCell ref="L11:N11"/>
    <mergeCell ref="J11:K11"/>
    <mergeCell ref="J9:N9"/>
    <mergeCell ref="J10:N10"/>
    <mergeCell ref="H10:I10"/>
    <mergeCell ref="H9:I9"/>
    <mergeCell ref="H13:I13"/>
    <mergeCell ref="J13:K13"/>
  </mergeCells>
  <phoneticPr fontId="2"/>
  <conditionalFormatting sqref="D7:F7">
    <cfRule type="containsBlanks" dxfId="16" priority="5">
      <formula>LEN(TRIM(D7))=0</formula>
    </cfRule>
  </conditionalFormatting>
  <conditionalFormatting sqref="F19:K19 H20:K21 F22:K24">
    <cfRule type="containsBlanks" dxfId="15" priority="2">
      <formula>LEN(TRIM(F19))=0</formula>
    </cfRule>
  </conditionalFormatting>
  <conditionalFormatting sqref="H17:I17">
    <cfRule type="containsBlanks" dxfId="14" priority="3">
      <formula>LEN(TRIM(H17))=0</formula>
    </cfRule>
  </conditionalFormatting>
  <conditionalFormatting sqref="I5 K5 M5 C13 E13 G13 J13:K13">
    <cfRule type="containsBlanks" dxfId="13" priority="7">
      <formula>LEN(TRIM(C5))=0</formula>
    </cfRule>
  </conditionalFormatting>
  <conditionalFormatting sqref="K28:M32">
    <cfRule type="containsBlanks" dxfId="12" priority="1">
      <formula>LEN(TRIM(K28))=0</formula>
    </cfRule>
  </conditionalFormatting>
  <dataValidations count="1">
    <dataValidation type="list" allowBlank="1" showInputMessage="1" showErrorMessage="1" sqref="D7:F7" xr:uid="{19D5EC87-A340-449D-9AA1-93CAED901DE9}">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AB19-2FAC-4CF0-BEA0-C6073A47796B}">
  <sheetPr>
    <tabColor theme="9" tint="0.59999389629810485"/>
    <pageSetUpPr fitToPage="1"/>
  </sheetPr>
  <dimension ref="B1:N66"/>
  <sheetViews>
    <sheetView workbookViewId="0"/>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7.125" style="4" customWidth="1"/>
    <col min="8" max="8" width="11.75" style="4" customWidth="1"/>
    <col min="9" max="9" width="11.125" style="4" customWidth="1"/>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98</v>
      </c>
    </row>
    <row r="3" spans="2:14" ht="20.25" customHeight="1">
      <c r="B3" s="115" t="s">
        <v>87</v>
      </c>
      <c r="C3" s="115"/>
      <c r="D3" s="115"/>
      <c r="E3" s="115"/>
      <c r="F3" s="115"/>
      <c r="G3" s="115"/>
      <c r="H3" s="115"/>
      <c r="I3" s="115"/>
      <c r="J3" s="115"/>
      <c r="K3" s="115"/>
      <c r="L3" s="115"/>
      <c r="M3" s="115"/>
      <c r="N3" s="115"/>
    </row>
    <row r="5" spans="2:14" ht="20.25" customHeight="1">
      <c r="I5" s="5"/>
      <c r="J5" s="5" t="s">
        <v>20</v>
      </c>
      <c r="K5" s="5"/>
      <c r="L5" s="5" t="s">
        <v>21</v>
      </c>
      <c r="M5" s="5"/>
      <c r="N5" s="5" t="s">
        <v>26</v>
      </c>
    </row>
    <row r="6" spans="2:14" ht="20.25" customHeight="1">
      <c r="G6" s="5"/>
      <c r="H6" s="5"/>
      <c r="I6" s="5"/>
      <c r="J6" s="5"/>
      <c r="K6" s="5"/>
      <c r="L6" s="5"/>
    </row>
    <row r="7" spans="2:14" ht="20.25" customHeight="1">
      <c r="B7" s="115" t="s">
        <v>18</v>
      </c>
      <c r="C7" s="115"/>
      <c r="D7" s="115" t="s">
        <v>273</v>
      </c>
      <c r="E7" s="115"/>
      <c r="F7" s="115"/>
      <c r="G7" s="4" t="s">
        <v>16</v>
      </c>
    </row>
    <row r="9" spans="2:14" ht="20.25" customHeight="1">
      <c r="H9" s="115" t="s">
        <v>23</v>
      </c>
      <c r="I9" s="115"/>
      <c r="J9" s="139">
        <f>'1'!G7</f>
        <v>0</v>
      </c>
      <c r="K9" s="139"/>
      <c r="L9" s="139"/>
      <c r="M9" s="139"/>
      <c r="N9" s="139"/>
    </row>
    <row r="10" spans="2:14" ht="20.25" customHeight="1">
      <c r="H10" s="115" t="s">
        <v>24</v>
      </c>
      <c r="I10" s="115"/>
      <c r="J10" s="139">
        <f>'1'!G8</f>
        <v>0</v>
      </c>
      <c r="K10" s="139"/>
      <c r="L10" s="139"/>
      <c r="M10" s="139"/>
      <c r="N10" s="139"/>
    </row>
    <row r="11" spans="2:14" ht="20.25" customHeight="1">
      <c r="H11" s="115" t="s">
        <v>22</v>
      </c>
      <c r="I11" s="115"/>
      <c r="J11" s="139">
        <f>'1'!G9</f>
        <v>0</v>
      </c>
      <c r="K11" s="139"/>
      <c r="L11" s="139">
        <f>'1'!I9</f>
        <v>0</v>
      </c>
      <c r="M11" s="139"/>
      <c r="N11" s="139"/>
    </row>
    <row r="13" spans="2:14" ht="20.25" customHeight="1">
      <c r="C13" s="5"/>
      <c r="D13" s="4" t="s">
        <v>20</v>
      </c>
      <c r="E13" s="5"/>
      <c r="F13" s="4" t="s">
        <v>21</v>
      </c>
      <c r="G13" s="5"/>
      <c r="H13" s="117" t="s">
        <v>65</v>
      </c>
      <c r="I13" s="117"/>
      <c r="J13" s="115"/>
      <c r="K13" s="115"/>
      <c r="L13" s="4" t="s">
        <v>88</v>
      </c>
    </row>
    <row r="14" spans="2:14" ht="20.25" customHeight="1">
      <c r="B14" s="117" t="s">
        <v>117</v>
      </c>
      <c r="C14" s="117"/>
      <c r="D14" s="117"/>
      <c r="E14" s="117"/>
      <c r="F14" s="117"/>
      <c r="G14" s="117"/>
      <c r="H14" s="117"/>
      <c r="I14" s="117"/>
      <c r="J14" s="117"/>
      <c r="K14" s="117"/>
      <c r="L14" s="117"/>
      <c r="M14" s="117"/>
      <c r="N14" s="117"/>
    </row>
    <row r="15" spans="2:14" ht="20.25" customHeight="1">
      <c r="B15" s="4" t="s">
        <v>116</v>
      </c>
    </row>
    <row r="17" spans="4:13" ht="20.25" customHeight="1">
      <c r="D17" s="115" t="s">
        <v>76</v>
      </c>
      <c r="E17" s="115"/>
      <c r="F17" s="115"/>
      <c r="G17" s="5" t="s">
        <v>25</v>
      </c>
      <c r="H17" s="173"/>
      <c r="I17" s="173"/>
      <c r="J17" s="4" t="s">
        <v>8</v>
      </c>
    </row>
    <row r="19" spans="4:13" ht="33" customHeight="1">
      <c r="D19" s="99" t="s">
        <v>77</v>
      </c>
      <c r="E19" s="99"/>
      <c r="F19" s="99"/>
      <c r="G19" s="99"/>
      <c r="H19" s="99"/>
      <c r="I19" s="99"/>
      <c r="J19" s="99"/>
      <c r="K19" s="99"/>
    </row>
    <row r="20" spans="4:13" ht="33" customHeight="1">
      <c r="D20" s="99" t="s">
        <v>78</v>
      </c>
      <c r="E20" s="99"/>
      <c r="F20" s="110" t="s">
        <v>196</v>
      </c>
      <c r="G20" s="174"/>
      <c r="H20" s="176"/>
      <c r="I20" s="176"/>
      <c r="J20" s="176"/>
      <c r="K20" s="177"/>
    </row>
    <row r="21" spans="4:13" ht="33" customHeight="1">
      <c r="D21" s="99"/>
      <c r="E21" s="99"/>
      <c r="F21" s="112" t="s">
        <v>79</v>
      </c>
      <c r="G21" s="175"/>
      <c r="H21" s="178"/>
      <c r="I21" s="178"/>
      <c r="J21" s="178"/>
      <c r="K21" s="179"/>
    </row>
    <row r="22" spans="4:13" ht="33" customHeight="1">
      <c r="D22" s="99" t="s">
        <v>80</v>
      </c>
      <c r="E22" s="99"/>
      <c r="F22" s="99"/>
      <c r="G22" s="99"/>
      <c r="H22" s="99"/>
      <c r="I22" s="99"/>
      <c r="J22" s="99"/>
      <c r="K22" s="99"/>
    </row>
    <row r="23" spans="4:13" ht="33" customHeight="1">
      <c r="D23" s="172" t="s">
        <v>127</v>
      </c>
      <c r="E23" s="99"/>
      <c r="F23" s="180"/>
      <c r="G23" s="180"/>
      <c r="H23" s="180"/>
      <c r="I23" s="180"/>
      <c r="J23" s="180"/>
      <c r="K23" s="180"/>
    </row>
    <row r="24" spans="4:13" ht="33" customHeight="1">
      <c r="D24" s="99"/>
      <c r="E24" s="99"/>
      <c r="F24" s="180"/>
      <c r="G24" s="180"/>
      <c r="H24" s="180"/>
      <c r="I24" s="180"/>
      <c r="J24" s="180"/>
      <c r="K24" s="180"/>
    </row>
    <row r="27" spans="4:13" ht="20.25" customHeight="1">
      <c r="I27" s="4" t="s">
        <v>81</v>
      </c>
    </row>
    <row r="28" spans="4:13" ht="28.5" customHeight="1">
      <c r="I28" s="106" t="s">
        <v>114</v>
      </c>
      <c r="J28" s="107"/>
      <c r="K28" s="181"/>
      <c r="L28" s="182"/>
      <c r="M28" s="183"/>
    </row>
    <row r="29" spans="4:13" ht="28.5" customHeight="1">
      <c r="I29" s="106" t="s">
        <v>99</v>
      </c>
      <c r="J29" s="107"/>
      <c r="K29" s="181"/>
      <c r="L29" s="182"/>
      <c r="M29" s="183"/>
    </row>
    <row r="30" spans="4:13" ht="28.5" customHeight="1">
      <c r="F30" s="4">
        <f>ROUNDDOWN('6'!K22*10/110,0)</f>
        <v>0</v>
      </c>
      <c r="I30" s="106" t="s">
        <v>101</v>
      </c>
      <c r="J30" s="107"/>
      <c r="K30" s="181"/>
      <c r="L30" s="182"/>
      <c r="M30" s="183"/>
    </row>
    <row r="31" spans="4:13" ht="28.5" customHeight="1">
      <c r="I31" s="106" t="s">
        <v>100</v>
      </c>
      <c r="J31" s="107"/>
      <c r="K31" s="181"/>
      <c r="L31" s="182"/>
      <c r="M31" s="183"/>
    </row>
    <row r="32" spans="4:13" ht="28.5" customHeight="1">
      <c r="I32" s="106" t="s">
        <v>82</v>
      </c>
      <c r="J32" s="107"/>
      <c r="K32" s="181"/>
      <c r="L32" s="182"/>
      <c r="M32" s="183"/>
    </row>
    <row r="47" spans="6:6" ht="20.25" customHeight="1">
      <c r="F47" s="4" t="str">
        <f>IFERROR(ROUNDDOWN('6'!K22*10/110*F24*E44/K44,0)+ROUNDDOWN('6'!K22*8/108*F24*G44/K44,0),"")</f>
        <v/>
      </c>
    </row>
    <row r="66" spans="6:6" ht="20.25" customHeight="1">
      <c r="F66" s="4" t="str">
        <f>IFERROR(ROUNDDOWN('6'!K22*10/110*E62/R62,0)+ROUNDDOWN('6'!K22*10/110*F24*G62/R62,0)+ROUNDDOWN('6'!K22*8/108*K62/R62,0)+ROUNDDOWN('6'!K22*8/108*F24*M62/R62,0),"")</f>
        <v/>
      </c>
    </row>
  </sheetData>
  <mergeCells count="36">
    <mergeCell ref="H13:I13"/>
    <mergeCell ref="J13:K13"/>
    <mergeCell ref="H10:I10"/>
    <mergeCell ref="J10:N10"/>
    <mergeCell ref="H11:I11"/>
    <mergeCell ref="J11:K11"/>
    <mergeCell ref="L11:N11"/>
    <mergeCell ref="B3:N3"/>
    <mergeCell ref="B7:C7"/>
    <mergeCell ref="D7:F7"/>
    <mergeCell ref="H9:I9"/>
    <mergeCell ref="J9:N9"/>
    <mergeCell ref="H17:I17"/>
    <mergeCell ref="D19:E19"/>
    <mergeCell ref="F19:K19"/>
    <mergeCell ref="D20:E21"/>
    <mergeCell ref="F20:G20"/>
    <mergeCell ref="H20:K20"/>
    <mergeCell ref="F21:G21"/>
    <mergeCell ref="H21:K21"/>
    <mergeCell ref="I32:J32"/>
    <mergeCell ref="K32:M32"/>
    <mergeCell ref="B14:N14"/>
    <mergeCell ref="D22:E22"/>
    <mergeCell ref="F22:K22"/>
    <mergeCell ref="D23:E24"/>
    <mergeCell ref="F23:K24"/>
    <mergeCell ref="I28:J28"/>
    <mergeCell ref="K28:M28"/>
    <mergeCell ref="I29:J29"/>
    <mergeCell ref="K29:M29"/>
    <mergeCell ref="I31:J31"/>
    <mergeCell ref="K30:M30"/>
    <mergeCell ref="I30:J30"/>
    <mergeCell ref="K31:M31"/>
    <mergeCell ref="D17:F17"/>
  </mergeCells>
  <phoneticPr fontId="2"/>
  <conditionalFormatting sqref="D7:F7">
    <cfRule type="containsBlanks" dxfId="11" priority="4">
      <formula>LEN(TRIM(D7))=0</formula>
    </cfRule>
  </conditionalFormatting>
  <conditionalFormatting sqref="F19:K19 H20:K21 F22:K24">
    <cfRule type="containsBlanks" dxfId="10" priority="1">
      <formula>LEN(TRIM(F19))=0</formula>
    </cfRule>
  </conditionalFormatting>
  <conditionalFormatting sqref="H17:I17">
    <cfRule type="containsBlanks" dxfId="9" priority="3">
      <formula>LEN(TRIM(H17))=0</formula>
    </cfRule>
  </conditionalFormatting>
  <conditionalFormatting sqref="I5 K5 M5 C13 E13 G13 J13:K13">
    <cfRule type="containsBlanks" dxfId="8" priority="6">
      <formula>LEN(TRIM(C5))=0</formula>
    </cfRule>
  </conditionalFormatting>
  <conditionalFormatting sqref="K28:M32">
    <cfRule type="containsBlanks" dxfId="7" priority="2">
      <formula>LEN(TRIM(K28))=0</formula>
    </cfRule>
  </conditionalFormatting>
  <dataValidations count="1">
    <dataValidation type="list" allowBlank="1" showInputMessage="1" showErrorMessage="1" sqref="D7:F7" xr:uid="{9DC6FCE6-FBC7-4EF2-8B31-53FA9822321B}">
      <formula1>"熊谷　俊人"</formula1>
    </dataValidation>
  </dataValidations>
  <printOptions horizontalCentered="1"/>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859-22DD-49C2-92FB-84794DB9B03F}">
  <sheetPr>
    <tabColor theme="9" tint="0.59999389629810485"/>
    <pageSetUpPr fitToPage="1"/>
  </sheetPr>
  <dimension ref="B1:Q66"/>
  <sheetViews>
    <sheetView workbookViewId="0"/>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1" width="7.5" style="4" bestFit="1" customWidth="1"/>
    <col min="12" max="12" width="5.5" style="4" bestFit="1" customWidth="1"/>
    <col min="13" max="13" width="5.62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197</v>
      </c>
    </row>
    <row r="3" spans="2:17" ht="18.75" customHeight="1">
      <c r="J3" s="5"/>
      <c r="K3" s="5"/>
      <c r="L3" s="5" t="s">
        <v>20</v>
      </c>
      <c r="M3" s="5"/>
      <c r="N3" s="5" t="s">
        <v>21</v>
      </c>
      <c r="O3" s="5"/>
      <c r="P3" s="5" t="s">
        <v>26</v>
      </c>
    </row>
    <row r="5" spans="2:17" ht="18.75" customHeight="1">
      <c r="B5" s="115" t="s">
        <v>18</v>
      </c>
      <c r="C5" s="115"/>
      <c r="D5" s="115"/>
      <c r="E5" s="115"/>
      <c r="F5" s="115"/>
      <c r="G5" s="115"/>
      <c r="H5" s="4" t="s">
        <v>16</v>
      </c>
    </row>
    <row r="7" spans="2:17" ht="18.75" customHeight="1">
      <c r="H7" s="115" t="s">
        <v>23</v>
      </c>
      <c r="I7" s="115"/>
      <c r="J7" s="115"/>
      <c r="K7" s="139">
        <f>'1'!G7</f>
        <v>0</v>
      </c>
      <c r="L7" s="139"/>
      <c r="M7" s="139"/>
      <c r="N7" s="139"/>
      <c r="O7" s="139"/>
      <c r="P7" s="139"/>
    </row>
    <row r="8" spans="2:17" ht="18.75" customHeight="1">
      <c r="H8" s="115" t="s">
        <v>24</v>
      </c>
      <c r="I8" s="115"/>
      <c r="J8" s="115"/>
      <c r="K8" s="139">
        <f>'1'!G8</f>
        <v>0</v>
      </c>
      <c r="L8" s="139"/>
      <c r="M8" s="139"/>
      <c r="N8" s="139"/>
      <c r="O8" s="139"/>
      <c r="P8" s="139"/>
    </row>
    <row r="9" spans="2:17" ht="18.75" customHeight="1">
      <c r="H9" s="115" t="s">
        <v>22</v>
      </c>
      <c r="I9" s="115"/>
      <c r="J9" s="115"/>
      <c r="K9" s="139">
        <f>'1'!G9</f>
        <v>0</v>
      </c>
      <c r="L9" s="139"/>
      <c r="M9" s="139">
        <f>'1'!I9</f>
        <v>0</v>
      </c>
      <c r="N9" s="139"/>
      <c r="O9" s="139"/>
      <c r="P9" s="139"/>
    </row>
    <row r="10" spans="2:17" ht="18.75" customHeight="1">
      <c r="H10" s="5"/>
      <c r="I10" s="5"/>
      <c r="J10" s="5"/>
      <c r="K10" s="5"/>
      <c r="L10" s="5"/>
      <c r="M10" s="8"/>
      <c r="N10" s="8"/>
      <c r="O10" s="8"/>
      <c r="P10" s="8"/>
      <c r="Q10" s="8"/>
    </row>
    <row r="12" spans="2:17" ht="18.75" customHeight="1">
      <c r="E12" s="117" t="s">
        <v>118</v>
      </c>
      <c r="F12" s="117"/>
      <c r="G12" s="117"/>
      <c r="H12" s="117"/>
      <c r="I12" s="117"/>
      <c r="J12" s="117"/>
      <c r="K12" s="117"/>
      <c r="L12" s="117"/>
      <c r="M12" s="117"/>
      <c r="N12" s="117"/>
    </row>
    <row r="13" spans="2:17" ht="18.75" customHeight="1">
      <c r="E13" s="117" t="s">
        <v>89</v>
      </c>
      <c r="F13" s="117"/>
      <c r="G13" s="117"/>
      <c r="H13" s="117"/>
      <c r="I13" s="117"/>
      <c r="J13" s="117"/>
      <c r="K13" s="117"/>
      <c r="L13" s="117"/>
      <c r="M13" s="117"/>
      <c r="N13" s="117"/>
    </row>
    <row r="14" spans="2:17" ht="18.75" customHeight="1">
      <c r="E14" s="9"/>
      <c r="F14" s="9"/>
      <c r="G14" s="9"/>
      <c r="H14" s="9"/>
      <c r="I14" s="9"/>
      <c r="J14" s="9"/>
      <c r="K14" s="9"/>
      <c r="L14" s="9"/>
      <c r="M14" s="9"/>
      <c r="N14" s="9"/>
    </row>
    <row r="16" spans="2:17" ht="18.75" customHeight="1">
      <c r="C16" s="5"/>
      <c r="D16" s="4" t="s">
        <v>20</v>
      </c>
      <c r="E16" s="5"/>
      <c r="F16" s="5" t="s">
        <v>21</v>
      </c>
      <c r="G16" s="5"/>
      <c r="H16" s="117" t="s">
        <v>74</v>
      </c>
      <c r="I16" s="117"/>
      <c r="J16" s="117"/>
      <c r="K16" s="117"/>
      <c r="L16" s="115"/>
      <c r="M16" s="115"/>
      <c r="N16" s="4" t="s">
        <v>274</v>
      </c>
    </row>
    <row r="17" spans="2:16" ht="18.75" customHeight="1">
      <c r="B17" s="117" t="s">
        <v>119</v>
      </c>
      <c r="C17" s="117"/>
      <c r="D17" s="117"/>
      <c r="E17" s="117"/>
      <c r="F17" s="117"/>
      <c r="G17" s="117"/>
      <c r="H17" s="117"/>
      <c r="I17" s="117"/>
      <c r="J17" s="117"/>
      <c r="K17" s="117"/>
      <c r="L17" s="117"/>
      <c r="M17" s="117"/>
      <c r="N17" s="117"/>
      <c r="O17" s="117"/>
      <c r="P17" s="117"/>
    </row>
    <row r="18" spans="2:16" ht="18.75" customHeight="1">
      <c r="B18" s="4" t="s">
        <v>90</v>
      </c>
    </row>
    <row r="20" spans="2:16" ht="18.75" customHeight="1">
      <c r="I20" s="4" t="s">
        <v>107</v>
      </c>
    </row>
    <row r="22" spans="2:16" ht="18.75" customHeight="1">
      <c r="B22" s="4" t="s">
        <v>91</v>
      </c>
      <c r="J22" s="3" t="s">
        <v>25</v>
      </c>
      <c r="K22" s="184"/>
      <c r="L22" s="184"/>
      <c r="M22" s="184"/>
      <c r="N22" s="184"/>
      <c r="O22" s="3" t="s">
        <v>8</v>
      </c>
    </row>
    <row r="24" spans="2:16" ht="18.75" customHeight="1">
      <c r="B24" s="4" t="s">
        <v>92</v>
      </c>
    </row>
    <row r="26" spans="2:16" ht="18.75" customHeight="1">
      <c r="J26" s="3" t="s">
        <v>25</v>
      </c>
      <c r="K26" s="184"/>
      <c r="L26" s="184"/>
      <c r="M26" s="184"/>
      <c r="N26" s="184"/>
      <c r="O26" s="3" t="s">
        <v>8</v>
      </c>
    </row>
    <row r="29" spans="2:16" ht="18.75" customHeight="1">
      <c r="B29" s="4" t="s">
        <v>93</v>
      </c>
    </row>
    <row r="30" spans="2:16" ht="18.75" customHeight="1">
      <c r="B30" s="4" t="s">
        <v>275</v>
      </c>
      <c r="F30" s="4">
        <f>ROUNDDOWN('6'!K22*10/110,0)</f>
        <v>0</v>
      </c>
    </row>
    <row r="31" spans="2:16" ht="18.75" customHeight="1">
      <c r="B31" s="4" t="s">
        <v>276</v>
      </c>
    </row>
    <row r="34" spans="2:14" ht="32.450000000000003" customHeight="1">
      <c r="B34" s="150"/>
      <c r="C34" s="150"/>
      <c r="D34" s="150"/>
      <c r="E34" s="150"/>
      <c r="F34" s="150"/>
      <c r="G34" s="150"/>
      <c r="H34" s="150"/>
      <c r="I34" s="150"/>
      <c r="J34" s="150"/>
      <c r="K34" s="150"/>
      <c r="L34" s="150"/>
      <c r="M34" s="150"/>
      <c r="N34" s="150"/>
    </row>
    <row r="35" spans="2:14" ht="29.45" customHeight="1">
      <c r="B35" s="150"/>
      <c r="C35" s="150"/>
      <c r="D35" s="150"/>
      <c r="E35" s="150"/>
      <c r="F35" s="150"/>
      <c r="G35" s="150"/>
      <c r="H35" s="150"/>
      <c r="I35" s="150"/>
      <c r="J35" s="150"/>
      <c r="K35" s="150"/>
      <c r="L35" s="150"/>
      <c r="M35" s="150"/>
      <c r="N35" s="150"/>
    </row>
    <row r="36" spans="2:14" ht="30.6" customHeight="1">
      <c r="B36" s="150"/>
      <c r="C36" s="150"/>
      <c r="D36" s="150"/>
      <c r="E36" s="150"/>
      <c r="F36" s="150"/>
      <c r="G36" s="150"/>
      <c r="H36" s="150"/>
      <c r="I36" s="150"/>
      <c r="J36" s="150"/>
      <c r="K36" s="150"/>
      <c r="L36" s="150"/>
      <c r="M36" s="150"/>
      <c r="N36" s="150"/>
    </row>
    <row r="47" spans="2:14" ht="18.75" customHeight="1">
      <c r="F47" s="4" t="str">
        <f>IFERROR(ROUNDDOWN('6'!K22*10/110*F24*E44/K44,0)+ROUNDDOWN('6'!K22*8/108*F24*G44/K44,0),"")</f>
        <v/>
      </c>
    </row>
    <row r="66" spans="6:6" ht="18.75" customHeight="1">
      <c r="F66" s="4" t="str">
        <f>IFERROR(ROUNDDOWN('6'!K22*10/110*E62/R62,0)+ROUNDDOWN('6'!K22*10/110*F24*G62/R62,0)+ROUNDDOWN('6'!K22*8/108*K62/R62,0)+ROUNDDOWN('6'!K22*8/108*F24*M62/R62,0),"")</f>
        <v/>
      </c>
    </row>
  </sheetData>
  <mergeCells count="19">
    <mergeCell ref="B34:N34"/>
    <mergeCell ref="B35:N35"/>
    <mergeCell ref="B36:N36"/>
    <mergeCell ref="H9:J9"/>
    <mergeCell ref="E12:N12"/>
    <mergeCell ref="K9:L9"/>
    <mergeCell ref="M9:P9"/>
    <mergeCell ref="K22:N22"/>
    <mergeCell ref="K26:N26"/>
    <mergeCell ref="E13:N13"/>
    <mergeCell ref="H16:K16"/>
    <mergeCell ref="L16:M16"/>
    <mergeCell ref="B17:P17"/>
    <mergeCell ref="B5:C5"/>
    <mergeCell ref="D5:G5"/>
    <mergeCell ref="H7:J7"/>
    <mergeCell ref="H8:J8"/>
    <mergeCell ref="K8:P8"/>
    <mergeCell ref="K7:P7"/>
  </mergeCells>
  <phoneticPr fontId="2"/>
  <conditionalFormatting sqref="D5:G5">
    <cfRule type="containsBlanks" dxfId="6" priority="1">
      <formula>LEN(TRIM(D5))=0</formula>
    </cfRule>
  </conditionalFormatting>
  <conditionalFormatting sqref="K3 M3 O3 C16 E16 G16 L16:M16 K22:N22 K26:N26">
    <cfRule type="containsBlanks" dxfId="5" priority="2">
      <formula>LEN(TRIM(C3))=0</formula>
    </cfRule>
  </conditionalFormatting>
  <dataValidations count="1">
    <dataValidation type="list" allowBlank="1" showInputMessage="1" showErrorMessage="1" sqref="D5:G5" xr:uid="{7124AA8F-2F03-41DD-AFF7-8D49A659962B}">
      <formula1>"熊谷　俊人"</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A5BB-3491-4C09-9CC3-38AE1C599754}">
  <sheetPr>
    <tabColor rgb="FFB5E6A2"/>
    <pageSetUpPr fitToPage="1"/>
  </sheetPr>
  <dimension ref="B1:R66"/>
  <sheetViews>
    <sheetView workbookViewId="0"/>
  </sheetViews>
  <sheetFormatPr defaultColWidth="9" defaultRowHeight="18.75" customHeight="1"/>
  <cols>
    <col min="1" max="1" width="1.375" style="4" customWidth="1"/>
    <col min="2" max="3" width="9" style="4"/>
    <col min="4" max="4" width="11.625" style="4" customWidth="1"/>
    <col min="5" max="16" width="8.375" style="4" customWidth="1"/>
    <col min="17" max="18" width="10.25" style="4" customWidth="1"/>
    <col min="19" max="16384" width="9" style="4"/>
  </cols>
  <sheetData>
    <row r="1" spans="2:18" ht="18.75" customHeight="1">
      <c r="B1" s="4" t="s">
        <v>294</v>
      </c>
    </row>
    <row r="3" spans="2:18" ht="18.75" customHeight="1">
      <c r="B3" s="115" t="s">
        <v>295</v>
      </c>
      <c r="C3" s="115"/>
      <c r="D3" s="115"/>
      <c r="E3" s="115"/>
      <c r="F3" s="115"/>
      <c r="G3" s="115"/>
      <c r="H3" s="115"/>
    </row>
    <row r="5" spans="2:18" ht="18.75" customHeight="1">
      <c r="B5" s="11" t="s">
        <v>296</v>
      </c>
    </row>
    <row r="6" spans="2:18" ht="18.75" customHeight="1">
      <c r="B6" s="67" t="s">
        <v>297</v>
      </c>
    </row>
    <row r="7" spans="2:18" ht="18.75" customHeight="1">
      <c r="B7" s="68"/>
      <c r="C7" s="2"/>
      <c r="D7" s="4" t="s">
        <v>279</v>
      </c>
    </row>
    <row r="8" spans="2:18" ht="17.25" customHeight="1">
      <c r="B8" s="15" t="s">
        <v>280</v>
      </c>
      <c r="C8" s="140" t="s">
        <v>204</v>
      </c>
      <c r="D8" s="140"/>
      <c r="E8" s="140"/>
      <c r="F8" s="140"/>
      <c r="G8" s="140"/>
      <c r="H8" s="140"/>
      <c r="I8" s="66"/>
      <c r="J8" s="66"/>
      <c r="K8" s="66"/>
      <c r="L8" s="66"/>
      <c r="M8" s="140" t="s">
        <v>298</v>
      </c>
      <c r="N8" s="140"/>
      <c r="O8" s="140"/>
      <c r="P8" s="140"/>
      <c r="Q8" s="140"/>
      <c r="R8" s="140"/>
    </row>
    <row r="9" spans="2:18" ht="17.25" customHeight="1">
      <c r="B9" s="15" t="s">
        <v>281</v>
      </c>
      <c r="C9" s="140" t="s">
        <v>278</v>
      </c>
      <c r="D9" s="140"/>
      <c r="E9" s="140"/>
      <c r="F9" s="140"/>
      <c r="G9" s="140"/>
      <c r="H9" s="140"/>
      <c r="I9" s="66"/>
      <c r="J9" s="66"/>
      <c r="K9" s="66"/>
      <c r="L9" s="66"/>
      <c r="M9" s="140"/>
      <c r="N9" s="140"/>
      <c r="O9" s="140"/>
      <c r="P9" s="140"/>
      <c r="Q9" s="140"/>
      <c r="R9" s="140"/>
    </row>
    <row r="10" spans="2:18" ht="32.25" customHeight="1">
      <c r="B10" s="15" t="s">
        <v>282</v>
      </c>
      <c r="C10" s="150" t="s">
        <v>171</v>
      </c>
      <c r="D10" s="150"/>
      <c r="E10" s="150"/>
      <c r="F10" s="150"/>
      <c r="G10" s="150"/>
      <c r="H10" s="150"/>
      <c r="I10" s="150"/>
      <c r="J10" s="150"/>
      <c r="K10" s="150"/>
      <c r="L10" s="150"/>
      <c r="M10" s="140"/>
      <c r="N10" s="140"/>
      <c r="O10" s="140"/>
      <c r="P10" s="140"/>
      <c r="Q10" s="140"/>
      <c r="R10" s="140"/>
    </row>
    <row r="11" spans="2:18" ht="32.25" customHeight="1">
      <c r="B11" s="15" t="s">
        <v>283</v>
      </c>
      <c r="C11" s="150" t="s">
        <v>205</v>
      </c>
      <c r="D11" s="150"/>
      <c r="E11" s="150"/>
      <c r="F11" s="150"/>
      <c r="G11" s="150"/>
      <c r="H11" s="150"/>
      <c r="I11" s="150"/>
      <c r="J11" s="150"/>
      <c r="K11" s="150"/>
      <c r="L11" s="150"/>
      <c r="M11" s="140"/>
      <c r="N11" s="140"/>
      <c r="O11" s="140"/>
      <c r="P11" s="140"/>
      <c r="Q11" s="140"/>
      <c r="R11" s="140"/>
    </row>
    <row r="12" spans="2:18" ht="17.25" customHeight="1">
      <c r="B12" s="15" t="s">
        <v>284</v>
      </c>
      <c r="C12" s="140" t="s">
        <v>172</v>
      </c>
      <c r="D12" s="140"/>
      <c r="E12" s="140"/>
      <c r="F12" s="140"/>
      <c r="G12" s="140"/>
      <c r="H12" s="140"/>
      <c r="I12" s="66"/>
      <c r="J12" s="66"/>
      <c r="K12" s="66"/>
      <c r="L12" s="66"/>
      <c r="M12" s="140"/>
      <c r="N12" s="140"/>
      <c r="O12" s="140"/>
      <c r="P12" s="140"/>
      <c r="Q12" s="140"/>
      <c r="R12" s="140"/>
    </row>
    <row r="13" spans="2:18" ht="17.25" customHeight="1">
      <c r="B13" s="15" t="s">
        <v>285</v>
      </c>
      <c r="C13" s="4" t="s">
        <v>277</v>
      </c>
    </row>
    <row r="14" spans="2:18" ht="17.25" customHeight="1">
      <c r="B14" s="15" t="s">
        <v>286</v>
      </c>
      <c r="C14" s="4" t="s">
        <v>288</v>
      </c>
      <c r="I14" s="4" t="s">
        <v>299</v>
      </c>
    </row>
    <row r="15" spans="2:18" ht="17.25" customHeight="1">
      <c r="B15" s="15" t="s">
        <v>287</v>
      </c>
      <c r="C15" s="4" t="s">
        <v>300</v>
      </c>
    </row>
    <row r="16" spans="2:18" ht="18" customHeight="1">
      <c r="B16" s="15"/>
    </row>
    <row r="18" spans="2:18" ht="18.75" customHeight="1">
      <c r="B18" s="11" t="s">
        <v>301</v>
      </c>
    </row>
    <row r="19" spans="2:18" ht="18.75" customHeight="1">
      <c r="B19" s="11" t="s">
        <v>302</v>
      </c>
    </row>
    <row r="20" spans="2:18" ht="18.75" customHeight="1">
      <c r="B20" s="11" t="s">
        <v>303</v>
      </c>
    </row>
    <row r="21" spans="2:18" ht="18.75" customHeight="1">
      <c r="C21" s="4" t="s">
        <v>304</v>
      </c>
      <c r="F21" s="115"/>
      <c r="G21" s="115"/>
      <c r="H21" s="4" t="s">
        <v>305</v>
      </c>
    </row>
    <row r="22" spans="2:18" ht="18.75" customHeight="1">
      <c r="C22" s="4" t="s">
        <v>306</v>
      </c>
      <c r="F22" s="115"/>
      <c r="G22" s="115"/>
      <c r="H22" s="4" t="s">
        <v>307</v>
      </c>
    </row>
    <row r="24" spans="2:18" ht="18.75" customHeight="1">
      <c r="C24" s="4" t="s">
        <v>308</v>
      </c>
      <c r="F24" s="185" t="e">
        <f>F21/F22</f>
        <v>#DIV/0!</v>
      </c>
      <c r="G24" s="185"/>
      <c r="H24" s="4" t="s">
        <v>309</v>
      </c>
    </row>
    <row r="25" spans="2:18" ht="30.75" customHeight="1">
      <c r="F25" s="186" t="s">
        <v>310</v>
      </c>
      <c r="G25" s="186"/>
      <c r="H25" s="186"/>
      <c r="I25" s="186"/>
      <c r="J25" s="186"/>
      <c r="K25" s="186"/>
      <c r="L25" s="186"/>
      <c r="M25" s="186"/>
      <c r="N25" s="186"/>
      <c r="O25" s="186"/>
      <c r="P25" s="186"/>
      <c r="Q25" s="186"/>
      <c r="R25" s="186"/>
    </row>
    <row r="28" spans="2:18" ht="18.75" customHeight="1">
      <c r="B28" s="11" t="s">
        <v>311</v>
      </c>
    </row>
    <row r="29" spans="2:18" ht="18.75" customHeight="1">
      <c r="C29" s="4" t="s">
        <v>312</v>
      </c>
    </row>
    <row r="30" spans="2:18" ht="18.75" customHeight="1">
      <c r="F30" s="187">
        <f>ROUNDDOWN('6'!K22*10/110,0)</f>
        <v>0</v>
      </c>
      <c r="G30" s="187"/>
      <c r="H30" s="4" t="s">
        <v>8</v>
      </c>
      <c r="I30" s="4" t="s">
        <v>313</v>
      </c>
    </row>
    <row r="33" spans="2:12" ht="18.75" customHeight="1">
      <c r="B33" s="11" t="s">
        <v>314</v>
      </c>
    </row>
    <row r="34" spans="2:12" ht="18.75" customHeight="1">
      <c r="C34" s="4" t="s">
        <v>315</v>
      </c>
    </row>
    <row r="35" spans="2:12" ht="38.25" customHeight="1">
      <c r="C35" s="188" t="s">
        <v>316</v>
      </c>
      <c r="D35" s="188"/>
      <c r="E35" s="189" t="s">
        <v>317</v>
      </c>
      <c r="F35" s="190"/>
      <c r="G35" s="191" t="s">
        <v>318</v>
      </c>
      <c r="H35" s="192"/>
      <c r="I35" s="189" t="s">
        <v>319</v>
      </c>
      <c r="J35" s="190"/>
      <c r="K35" s="193" t="s">
        <v>320</v>
      </c>
      <c r="L35" s="193"/>
    </row>
    <row r="36" spans="2:12" ht="18.75" customHeight="1">
      <c r="C36" s="99"/>
      <c r="D36" s="99"/>
      <c r="E36" s="194"/>
      <c r="F36" s="195"/>
      <c r="G36" s="194"/>
      <c r="H36" s="195"/>
      <c r="I36" s="194"/>
      <c r="J36" s="195"/>
      <c r="K36" s="196">
        <f t="shared" ref="K36:K43" si="0">SUM(E36:I36)</f>
        <v>0</v>
      </c>
      <c r="L36" s="196"/>
    </row>
    <row r="37" spans="2:12" ht="18.75" customHeight="1">
      <c r="C37" s="99"/>
      <c r="D37" s="99"/>
      <c r="E37" s="194"/>
      <c r="F37" s="195"/>
      <c r="G37" s="194"/>
      <c r="H37" s="195"/>
      <c r="I37" s="194"/>
      <c r="J37" s="195"/>
      <c r="K37" s="196">
        <f t="shared" si="0"/>
        <v>0</v>
      </c>
      <c r="L37" s="196"/>
    </row>
    <row r="38" spans="2:12" ht="18.75" customHeight="1">
      <c r="C38" s="99"/>
      <c r="D38" s="99"/>
      <c r="E38" s="194"/>
      <c r="F38" s="195"/>
      <c r="G38" s="194"/>
      <c r="H38" s="195"/>
      <c r="I38" s="194"/>
      <c r="J38" s="195"/>
      <c r="K38" s="196">
        <f t="shared" si="0"/>
        <v>0</v>
      </c>
      <c r="L38" s="196"/>
    </row>
    <row r="39" spans="2:12" ht="18.75" customHeight="1">
      <c r="C39" s="99"/>
      <c r="D39" s="99"/>
      <c r="E39" s="194"/>
      <c r="F39" s="195"/>
      <c r="G39" s="194"/>
      <c r="H39" s="195"/>
      <c r="I39" s="194"/>
      <c r="J39" s="195"/>
      <c r="K39" s="196">
        <f t="shared" si="0"/>
        <v>0</v>
      </c>
      <c r="L39" s="196"/>
    </row>
    <row r="40" spans="2:12" ht="18.75" customHeight="1">
      <c r="C40" s="99"/>
      <c r="D40" s="99"/>
      <c r="E40" s="194"/>
      <c r="F40" s="195"/>
      <c r="G40" s="194"/>
      <c r="H40" s="195"/>
      <c r="I40" s="194"/>
      <c r="J40" s="195"/>
      <c r="K40" s="196">
        <f t="shared" si="0"/>
        <v>0</v>
      </c>
      <c r="L40" s="196"/>
    </row>
    <row r="41" spans="2:12" ht="18.75" customHeight="1">
      <c r="C41" s="99"/>
      <c r="D41" s="99"/>
      <c r="E41" s="194"/>
      <c r="F41" s="195"/>
      <c r="G41" s="194"/>
      <c r="H41" s="195"/>
      <c r="I41" s="194"/>
      <c r="J41" s="195"/>
      <c r="K41" s="196">
        <f t="shared" si="0"/>
        <v>0</v>
      </c>
      <c r="L41" s="196"/>
    </row>
    <row r="42" spans="2:12" ht="18.75" customHeight="1">
      <c r="C42" s="99"/>
      <c r="D42" s="99"/>
      <c r="E42" s="194"/>
      <c r="F42" s="195"/>
      <c r="G42" s="194"/>
      <c r="H42" s="195"/>
      <c r="I42" s="194"/>
      <c r="J42" s="195"/>
      <c r="K42" s="196">
        <f t="shared" si="0"/>
        <v>0</v>
      </c>
      <c r="L42" s="196"/>
    </row>
    <row r="43" spans="2:12" ht="18.75" customHeight="1">
      <c r="C43" s="99"/>
      <c r="D43" s="99"/>
      <c r="E43" s="194"/>
      <c r="F43" s="195"/>
      <c r="G43" s="194"/>
      <c r="H43" s="195"/>
      <c r="I43" s="194"/>
      <c r="J43" s="195"/>
      <c r="K43" s="196">
        <f t="shared" si="0"/>
        <v>0</v>
      </c>
      <c r="L43" s="196"/>
    </row>
    <row r="44" spans="2:12" ht="18.75" customHeight="1">
      <c r="C44" s="99" t="s">
        <v>9</v>
      </c>
      <c r="D44" s="99"/>
      <c r="E44" s="197">
        <f>SUM(E36:E43)</f>
        <v>0</v>
      </c>
      <c r="F44" s="198"/>
      <c r="G44" s="197">
        <f t="shared" ref="G44:K44" si="1">SUM(G36:G43)</f>
        <v>0</v>
      </c>
      <c r="H44" s="198"/>
      <c r="I44" s="197">
        <f t="shared" si="1"/>
        <v>0</v>
      </c>
      <c r="J44" s="198"/>
      <c r="K44" s="196">
        <f t="shared" si="1"/>
        <v>0</v>
      </c>
      <c r="L44" s="196"/>
    </row>
    <row r="46" spans="2:12" ht="18.75" customHeight="1">
      <c r="C46" s="4" t="s">
        <v>321</v>
      </c>
    </row>
    <row r="47" spans="2:12" ht="18.75" customHeight="1">
      <c r="C47" s="4" t="s">
        <v>322</v>
      </c>
      <c r="F47" s="187" t="str">
        <f>IFERROR(ROUNDDOWN('6'!K22*10/110*F24*E44/K44,0)+ROUNDDOWN('6'!K22*8/108*F24*G44/K44,0),"")</f>
        <v/>
      </c>
      <c r="G47" s="187"/>
      <c r="H47" s="4" t="s">
        <v>8</v>
      </c>
      <c r="I47" s="4" t="s">
        <v>323</v>
      </c>
    </row>
    <row r="50" spans="2:18" ht="18.75" customHeight="1">
      <c r="B50" s="11" t="s">
        <v>334</v>
      </c>
    </row>
    <row r="51" spans="2:18" ht="18.75" customHeight="1">
      <c r="C51" s="4" t="s">
        <v>315</v>
      </c>
    </row>
    <row r="52" spans="2:18" ht="18.75" customHeight="1">
      <c r="C52" s="188" t="s">
        <v>316</v>
      </c>
      <c r="D52" s="188"/>
      <c r="E52" s="188" t="s">
        <v>324</v>
      </c>
      <c r="F52" s="188"/>
      <c r="G52" s="188"/>
      <c r="H52" s="188"/>
      <c r="I52" s="188"/>
      <c r="J52" s="188"/>
      <c r="K52" s="188" t="s">
        <v>325</v>
      </c>
      <c r="L52" s="188"/>
      <c r="M52" s="188"/>
      <c r="N52" s="188"/>
      <c r="O52" s="188"/>
      <c r="P52" s="188"/>
      <c r="Q52" s="193" t="s">
        <v>326</v>
      </c>
      <c r="R52" s="188" t="s">
        <v>327</v>
      </c>
    </row>
    <row r="53" spans="2:18" ht="18.75" customHeight="1">
      <c r="C53" s="188"/>
      <c r="D53" s="188"/>
      <c r="E53" s="193" t="s">
        <v>328</v>
      </c>
      <c r="F53" s="193"/>
      <c r="G53" s="193" t="s">
        <v>329</v>
      </c>
      <c r="H53" s="193"/>
      <c r="I53" s="193" t="s">
        <v>330</v>
      </c>
      <c r="J53" s="193"/>
      <c r="K53" s="193" t="s">
        <v>331</v>
      </c>
      <c r="L53" s="193"/>
      <c r="M53" s="193" t="s">
        <v>332</v>
      </c>
      <c r="N53" s="193"/>
      <c r="O53" s="193" t="s">
        <v>330</v>
      </c>
      <c r="P53" s="193"/>
      <c r="Q53" s="193"/>
      <c r="R53" s="188"/>
    </row>
    <row r="54" spans="2:18" ht="18.75" customHeight="1">
      <c r="C54" s="99"/>
      <c r="D54" s="99"/>
      <c r="E54" s="194"/>
      <c r="F54" s="195"/>
      <c r="G54" s="194"/>
      <c r="H54" s="195"/>
      <c r="I54" s="194"/>
      <c r="J54" s="195"/>
      <c r="K54" s="194"/>
      <c r="L54" s="195"/>
      <c r="M54" s="194"/>
      <c r="N54" s="195"/>
      <c r="O54" s="194"/>
      <c r="P54" s="195"/>
      <c r="Q54" s="70"/>
      <c r="R54" s="69">
        <f>SUM(E54:Q54)</f>
        <v>0</v>
      </c>
    </row>
    <row r="55" spans="2:18" ht="18.75" customHeight="1">
      <c r="C55" s="99"/>
      <c r="D55" s="99"/>
      <c r="E55" s="194"/>
      <c r="F55" s="195"/>
      <c r="G55" s="194"/>
      <c r="H55" s="195"/>
      <c r="I55" s="194"/>
      <c r="J55" s="195"/>
      <c r="K55" s="194"/>
      <c r="L55" s="195"/>
      <c r="M55" s="194"/>
      <c r="N55" s="195"/>
      <c r="O55" s="194"/>
      <c r="P55" s="195"/>
      <c r="Q55" s="70"/>
      <c r="R55" s="69">
        <f t="shared" ref="R55:R62" si="2">SUM(E55:Q55)</f>
        <v>0</v>
      </c>
    </row>
    <row r="56" spans="2:18" ht="18.75" customHeight="1">
      <c r="C56" s="99"/>
      <c r="D56" s="99"/>
      <c r="E56" s="194"/>
      <c r="F56" s="195"/>
      <c r="G56" s="194"/>
      <c r="H56" s="195"/>
      <c r="I56" s="194"/>
      <c r="J56" s="195"/>
      <c r="K56" s="194"/>
      <c r="L56" s="195"/>
      <c r="M56" s="194"/>
      <c r="N56" s="195"/>
      <c r="O56" s="194"/>
      <c r="P56" s="195"/>
      <c r="Q56" s="70"/>
      <c r="R56" s="69">
        <f t="shared" si="2"/>
        <v>0</v>
      </c>
    </row>
    <row r="57" spans="2:18" ht="18.75" customHeight="1">
      <c r="C57" s="99"/>
      <c r="D57" s="99"/>
      <c r="E57" s="194"/>
      <c r="F57" s="195"/>
      <c r="G57" s="194"/>
      <c r="H57" s="195"/>
      <c r="I57" s="194"/>
      <c r="J57" s="195"/>
      <c r="K57" s="194"/>
      <c r="L57" s="195"/>
      <c r="M57" s="194"/>
      <c r="N57" s="195"/>
      <c r="O57" s="194"/>
      <c r="P57" s="195"/>
      <c r="Q57" s="70"/>
      <c r="R57" s="69">
        <f t="shared" si="2"/>
        <v>0</v>
      </c>
    </row>
    <row r="58" spans="2:18" ht="18.75" customHeight="1">
      <c r="C58" s="99"/>
      <c r="D58" s="99"/>
      <c r="E58" s="194"/>
      <c r="F58" s="195"/>
      <c r="G58" s="194"/>
      <c r="H58" s="195"/>
      <c r="I58" s="194"/>
      <c r="J58" s="195"/>
      <c r="K58" s="194"/>
      <c r="L58" s="195"/>
      <c r="M58" s="194"/>
      <c r="N58" s="195"/>
      <c r="O58" s="194"/>
      <c r="P58" s="195"/>
      <c r="Q58" s="70"/>
      <c r="R58" s="69">
        <f t="shared" si="2"/>
        <v>0</v>
      </c>
    </row>
    <row r="59" spans="2:18" ht="18.75" customHeight="1">
      <c r="C59" s="99"/>
      <c r="D59" s="99"/>
      <c r="E59" s="194"/>
      <c r="F59" s="195"/>
      <c r="G59" s="194"/>
      <c r="H59" s="195"/>
      <c r="I59" s="194"/>
      <c r="J59" s="195"/>
      <c r="K59" s="194"/>
      <c r="L59" s="195"/>
      <c r="M59" s="194"/>
      <c r="N59" s="195"/>
      <c r="O59" s="194"/>
      <c r="P59" s="195"/>
      <c r="Q59" s="70"/>
      <c r="R59" s="69">
        <f t="shared" si="2"/>
        <v>0</v>
      </c>
    </row>
    <row r="60" spans="2:18" ht="18.75" customHeight="1">
      <c r="C60" s="99"/>
      <c r="D60" s="99"/>
      <c r="E60" s="194"/>
      <c r="F60" s="195"/>
      <c r="G60" s="194"/>
      <c r="H60" s="195"/>
      <c r="I60" s="194"/>
      <c r="J60" s="195"/>
      <c r="K60" s="194"/>
      <c r="L60" s="195"/>
      <c r="M60" s="194"/>
      <c r="N60" s="195"/>
      <c r="O60" s="194"/>
      <c r="P60" s="195"/>
      <c r="Q60" s="70"/>
      <c r="R60" s="69">
        <f t="shared" si="2"/>
        <v>0</v>
      </c>
    </row>
    <row r="61" spans="2:18" ht="18.75" customHeight="1">
      <c r="C61" s="99"/>
      <c r="D61" s="99"/>
      <c r="E61" s="194"/>
      <c r="F61" s="195"/>
      <c r="G61" s="194"/>
      <c r="H61" s="195"/>
      <c r="I61" s="194"/>
      <c r="J61" s="195"/>
      <c r="K61" s="194"/>
      <c r="L61" s="195"/>
      <c r="M61" s="194"/>
      <c r="N61" s="195"/>
      <c r="O61" s="194"/>
      <c r="P61" s="195"/>
      <c r="Q61" s="70"/>
      <c r="R61" s="69">
        <f t="shared" si="2"/>
        <v>0</v>
      </c>
    </row>
    <row r="62" spans="2:18" ht="18.75" customHeight="1">
      <c r="C62" s="99" t="s">
        <v>9</v>
      </c>
      <c r="D62" s="99"/>
      <c r="E62" s="197">
        <f>SUM(E54:F61)</f>
        <v>0</v>
      </c>
      <c r="F62" s="198"/>
      <c r="G62" s="197">
        <f t="shared" ref="G62" si="3">SUM(G54:H61)</f>
        <v>0</v>
      </c>
      <c r="H62" s="198"/>
      <c r="I62" s="197">
        <f t="shared" ref="I62" si="4">SUM(I54:J61)</f>
        <v>0</v>
      </c>
      <c r="J62" s="198"/>
      <c r="K62" s="197">
        <f t="shared" ref="K62" si="5">SUM(K54:L61)</f>
        <v>0</v>
      </c>
      <c r="L62" s="198"/>
      <c r="M62" s="197">
        <f t="shared" ref="M62" si="6">SUM(M54:N61)</f>
        <v>0</v>
      </c>
      <c r="N62" s="198"/>
      <c r="O62" s="197">
        <f t="shared" ref="O62" si="7">SUM(O54:P61)</f>
        <v>0</v>
      </c>
      <c r="P62" s="198"/>
      <c r="Q62" s="69">
        <f>SUM(Q54:Q61)</f>
        <v>0</v>
      </c>
      <c r="R62" s="69">
        <f t="shared" si="2"/>
        <v>0</v>
      </c>
    </row>
    <row r="64" spans="2:18" ht="18.75" customHeight="1">
      <c r="C64" s="4" t="s">
        <v>333</v>
      </c>
    </row>
    <row r="65" spans="3:9" ht="18.75" customHeight="1">
      <c r="C65" s="4" t="s">
        <v>335</v>
      </c>
    </row>
    <row r="66" spans="3:9" ht="18.75" customHeight="1">
      <c r="F66" s="185" t="str">
        <f>IFERROR(ROUNDDOWN('6'!K22*10/110*E62/R62,0)+ROUNDDOWN('6'!K22*10/110*F24*G62/R62,0)+ROUNDDOWN('6'!K22*8/108*K62/R62,0)+ROUNDDOWN('6'!K22*8/108*F24*M62/R62,0),"")</f>
        <v/>
      </c>
      <c r="G66" s="185"/>
      <c r="H66" s="4" t="s">
        <v>8</v>
      </c>
      <c r="I66" s="4" t="s">
        <v>323</v>
      </c>
    </row>
  </sheetData>
  <mergeCells count="138">
    <mergeCell ref="F66:G66"/>
    <mergeCell ref="O61:P61"/>
    <mergeCell ref="C62:D62"/>
    <mergeCell ref="E62:F62"/>
    <mergeCell ref="G62:H62"/>
    <mergeCell ref="I62:J62"/>
    <mergeCell ref="K62:L62"/>
    <mergeCell ref="M62:N62"/>
    <mergeCell ref="O62:P62"/>
    <mergeCell ref="C61:D61"/>
    <mergeCell ref="E61:F61"/>
    <mergeCell ref="G61:H61"/>
    <mergeCell ref="I61:J61"/>
    <mergeCell ref="K61:L61"/>
    <mergeCell ref="M61:N61"/>
    <mergeCell ref="O59:P59"/>
    <mergeCell ref="C60:D60"/>
    <mergeCell ref="E60:F60"/>
    <mergeCell ref="G60:H60"/>
    <mergeCell ref="I60:J60"/>
    <mergeCell ref="K60:L60"/>
    <mergeCell ref="M60:N60"/>
    <mergeCell ref="O60:P60"/>
    <mergeCell ref="C59:D59"/>
    <mergeCell ref="E59:F59"/>
    <mergeCell ref="G59:H59"/>
    <mergeCell ref="I59:J59"/>
    <mergeCell ref="K59:L59"/>
    <mergeCell ref="M59:N59"/>
    <mergeCell ref="O57:P57"/>
    <mergeCell ref="C58:D58"/>
    <mergeCell ref="E58:F58"/>
    <mergeCell ref="G58:H58"/>
    <mergeCell ref="I58:J58"/>
    <mergeCell ref="K58:L58"/>
    <mergeCell ref="M58:N58"/>
    <mergeCell ref="O58:P58"/>
    <mergeCell ref="C57:D57"/>
    <mergeCell ref="E57:F57"/>
    <mergeCell ref="G57:H57"/>
    <mergeCell ref="I57:J57"/>
    <mergeCell ref="K57:L57"/>
    <mergeCell ref="M57:N57"/>
    <mergeCell ref="O55:P55"/>
    <mergeCell ref="C56:D56"/>
    <mergeCell ref="E56:F56"/>
    <mergeCell ref="G56:H56"/>
    <mergeCell ref="I56:J56"/>
    <mergeCell ref="K56:L56"/>
    <mergeCell ref="M56:N56"/>
    <mergeCell ref="O56:P56"/>
    <mergeCell ref="C55:D55"/>
    <mergeCell ref="E55:F55"/>
    <mergeCell ref="G55:H55"/>
    <mergeCell ref="I55:J55"/>
    <mergeCell ref="K55:L55"/>
    <mergeCell ref="M55:N55"/>
    <mergeCell ref="C54:D54"/>
    <mergeCell ref="E54:F54"/>
    <mergeCell ref="G54:H54"/>
    <mergeCell ref="I54:J54"/>
    <mergeCell ref="K54:L54"/>
    <mergeCell ref="M54:N54"/>
    <mergeCell ref="O54:P54"/>
    <mergeCell ref="C52:D53"/>
    <mergeCell ref="E52:J52"/>
    <mergeCell ref="K52:P52"/>
    <mergeCell ref="C43:D43"/>
    <mergeCell ref="E43:F43"/>
    <mergeCell ref="G43:H43"/>
    <mergeCell ref="I43:J43"/>
    <mergeCell ref="K43:L43"/>
    <mergeCell ref="Q52:Q53"/>
    <mergeCell ref="R52:R53"/>
    <mergeCell ref="E53:F53"/>
    <mergeCell ref="G53:H53"/>
    <mergeCell ref="I53:J53"/>
    <mergeCell ref="K53:L53"/>
    <mergeCell ref="M53:N53"/>
    <mergeCell ref="C44:D44"/>
    <mergeCell ref="E44:F44"/>
    <mergeCell ref="G44:H44"/>
    <mergeCell ref="I44:J44"/>
    <mergeCell ref="K44:L44"/>
    <mergeCell ref="F47:G47"/>
    <mergeCell ref="O53:P53"/>
    <mergeCell ref="C41:D41"/>
    <mergeCell ref="E41:F41"/>
    <mergeCell ref="G41:H41"/>
    <mergeCell ref="I41:J41"/>
    <mergeCell ref="K41:L41"/>
    <mergeCell ref="C42:D42"/>
    <mergeCell ref="E42:F42"/>
    <mergeCell ref="G42:H42"/>
    <mergeCell ref="I42:J42"/>
    <mergeCell ref="K42:L42"/>
    <mergeCell ref="C39:D39"/>
    <mergeCell ref="E39:F39"/>
    <mergeCell ref="G39:H39"/>
    <mergeCell ref="I39:J39"/>
    <mergeCell ref="K39:L39"/>
    <mergeCell ref="C40:D40"/>
    <mergeCell ref="E40:F40"/>
    <mergeCell ref="G40:H40"/>
    <mergeCell ref="I40:J40"/>
    <mergeCell ref="K40:L40"/>
    <mergeCell ref="C37:D37"/>
    <mergeCell ref="E37:F37"/>
    <mergeCell ref="G37:H37"/>
    <mergeCell ref="I37:J37"/>
    <mergeCell ref="K37:L37"/>
    <mergeCell ref="C38:D38"/>
    <mergeCell ref="E38:F38"/>
    <mergeCell ref="G38:H38"/>
    <mergeCell ref="I38:J38"/>
    <mergeCell ref="K38:L38"/>
    <mergeCell ref="F24:G24"/>
    <mergeCell ref="F25:R25"/>
    <mergeCell ref="F30:G30"/>
    <mergeCell ref="C35:D35"/>
    <mergeCell ref="E35:F35"/>
    <mergeCell ref="G35:H35"/>
    <mergeCell ref="I35:J35"/>
    <mergeCell ref="K35:L35"/>
    <mergeCell ref="C36:D36"/>
    <mergeCell ref="E36:F36"/>
    <mergeCell ref="G36:H36"/>
    <mergeCell ref="I36:J36"/>
    <mergeCell ref="K36:L36"/>
    <mergeCell ref="B3:H3"/>
    <mergeCell ref="C8:H8"/>
    <mergeCell ref="M8:R12"/>
    <mergeCell ref="C9:H9"/>
    <mergeCell ref="C10:L10"/>
    <mergeCell ref="C11:L11"/>
    <mergeCell ref="C12:H12"/>
    <mergeCell ref="F21:G21"/>
    <mergeCell ref="F22:G22"/>
  </mergeCells>
  <phoneticPr fontId="2"/>
  <conditionalFormatting sqref="C7">
    <cfRule type="containsBlanks" dxfId="4" priority="5">
      <formula>LEN(TRIM(C7))=0</formula>
    </cfRule>
  </conditionalFormatting>
  <conditionalFormatting sqref="C36:D43">
    <cfRule type="containsBlanks" dxfId="3" priority="3">
      <formula>LEN(TRIM(C36))=0</formula>
    </cfRule>
  </conditionalFormatting>
  <conditionalFormatting sqref="C54:D61">
    <cfRule type="containsBlanks" dxfId="2" priority="1">
      <formula>LEN(TRIM(C54))=0</formula>
    </cfRule>
  </conditionalFormatting>
  <conditionalFormatting sqref="E36:E43 G36:G43 I36:I43 E54:E61 G54:G61 I54:I61 K54:K61 M54:M61 O54:O61 Q54:Q61">
    <cfRule type="containsBlanks" dxfId="1" priority="2">
      <formula>LEN(TRIM(E36))=0</formula>
    </cfRule>
  </conditionalFormatting>
  <conditionalFormatting sqref="F21:G22">
    <cfRule type="containsBlanks" dxfId="0" priority="4">
      <formula>LEN(TRIM(F21))=0</formula>
    </cfRule>
  </conditionalFormatting>
  <dataValidations count="2">
    <dataValidation type="list" allowBlank="1" showInputMessage="1" showErrorMessage="1" sqref="C36:D43 C54:D61" xr:uid="{F5964329-E4B1-4CCA-8D3A-4186E5DE6F26}">
      <formula1>"報酬,賃金,報償費,旅費,食糧費,消耗品費,燃料費,印刷製本費,通信運搬費,損害保険料,手数料,委託料,使用料及び賃借料,負担金及び補助金,備品購入費,人件費"</formula1>
    </dataValidation>
    <dataValidation type="list" allowBlank="1" showInputMessage="1" showErrorMessage="1" sqref="C7" xr:uid="{92EDFDE2-561B-4F4D-A64D-D3925F364397}">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53"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3854-EA90-471C-92F5-4E033BAFE742}">
  <sheetPr>
    <tabColor rgb="FFFFCCCC"/>
    <pageSetUpPr fitToPage="1"/>
  </sheetPr>
  <dimension ref="B1:L66"/>
  <sheetViews>
    <sheetView workbookViewId="0"/>
  </sheetViews>
  <sheetFormatPr defaultColWidth="9" defaultRowHeight="19.5" customHeight="1"/>
  <cols>
    <col min="1" max="1" width="1.375" style="4" customWidth="1"/>
    <col min="2" max="2" width="9" style="4"/>
    <col min="3" max="3" width="6" style="4" customWidth="1"/>
    <col min="4" max="4" width="9" style="4"/>
    <col min="5" max="5" width="10.375" style="4" customWidth="1"/>
    <col min="6" max="6" width="7.125" style="4" customWidth="1"/>
    <col min="7" max="7" width="8.25" style="4" customWidth="1"/>
    <col min="8" max="8" width="5.625" style="4" customWidth="1"/>
    <col min="9" max="9" width="7.125" style="4" customWidth="1"/>
    <col min="10" max="10" width="5.625" style="4" customWidth="1"/>
    <col min="11" max="11" width="5.875" style="4" customWidth="1"/>
    <col min="12" max="12" width="7.625" style="4" customWidth="1"/>
    <col min="13" max="13" width="4.25" style="4" customWidth="1"/>
    <col min="14" max="16384" width="9" style="4"/>
  </cols>
  <sheetData>
    <row r="1" spans="2:12" ht="19.5" customHeight="1">
      <c r="B1" s="4" t="s">
        <v>94</v>
      </c>
    </row>
    <row r="2" spans="2:12" ht="19.5" customHeight="1">
      <c r="G2" s="5"/>
      <c r="H2" s="5"/>
      <c r="I2" s="5"/>
      <c r="J2" s="5"/>
      <c r="K2" s="5"/>
      <c r="L2" s="5"/>
    </row>
    <row r="3" spans="2:12" ht="19.5" customHeight="1">
      <c r="G3" s="5"/>
      <c r="H3" s="5" t="s">
        <v>20</v>
      </c>
      <c r="I3" s="5"/>
      <c r="J3" s="5" t="s">
        <v>21</v>
      </c>
      <c r="K3" s="5"/>
      <c r="L3" s="5" t="s">
        <v>26</v>
      </c>
    </row>
    <row r="4" spans="2:12" ht="19.5" customHeight="1">
      <c r="G4" s="5"/>
      <c r="H4" s="5"/>
      <c r="I4" s="5"/>
      <c r="J4" s="5"/>
      <c r="K4" s="5"/>
      <c r="L4" s="5"/>
    </row>
    <row r="5" spans="2:12" ht="19.5" customHeight="1">
      <c r="B5" s="115" t="s">
        <v>18</v>
      </c>
      <c r="C5" s="115"/>
      <c r="D5" s="115"/>
      <c r="E5" s="115"/>
      <c r="F5" s="4" t="s">
        <v>16</v>
      </c>
    </row>
    <row r="7" spans="2:12" ht="19.5" customHeight="1">
      <c r="E7" s="115" t="s">
        <v>23</v>
      </c>
      <c r="F7" s="115"/>
      <c r="G7" s="118"/>
      <c r="H7" s="118"/>
      <c r="I7" s="118"/>
      <c r="J7" s="118"/>
      <c r="K7" s="118"/>
      <c r="L7" s="118"/>
    </row>
    <row r="8" spans="2:12" ht="19.5" customHeight="1">
      <c r="E8" s="115" t="s">
        <v>24</v>
      </c>
      <c r="F8" s="115"/>
      <c r="G8" s="118"/>
      <c r="H8" s="118"/>
      <c r="I8" s="118"/>
      <c r="J8" s="118"/>
      <c r="K8" s="118"/>
      <c r="L8" s="118"/>
    </row>
    <row r="9" spans="2:12" ht="19.5" customHeight="1">
      <c r="E9" s="115" t="s">
        <v>22</v>
      </c>
      <c r="F9" s="115"/>
      <c r="G9" s="119"/>
      <c r="H9" s="119"/>
      <c r="I9" s="119"/>
      <c r="J9" s="119"/>
      <c r="K9" s="119"/>
      <c r="L9" s="119"/>
    </row>
    <row r="12" spans="2:12" ht="19.5" customHeight="1">
      <c r="C12" s="115" t="s">
        <v>105</v>
      </c>
      <c r="D12" s="115"/>
      <c r="E12" s="115"/>
      <c r="F12" s="115"/>
      <c r="G12" s="115"/>
      <c r="H12" s="115"/>
      <c r="I12" s="115"/>
      <c r="J12" s="115"/>
      <c r="K12" s="115"/>
    </row>
    <row r="14" spans="2:12" ht="19.5" customHeight="1">
      <c r="C14" s="116" t="s">
        <v>106</v>
      </c>
      <c r="D14" s="116"/>
      <c r="E14" s="116"/>
      <c r="F14" s="116"/>
      <c r="G14" s="116"/>
      <c r="H14" s="116"/>
      <c r="I14" s="116"/>
      <c r="J14" s="116"/>
      <c r="K14" s="116"/>
      <c r="L14" s="116"/>
    </row>
    <row r="15" spans="2:12" ht="19.5" customHeight="1">
      <c r="B15" s="117" t="s">
        <v>120</v>
      </c>
      <c r="C15" s="117"/>
      <c r="D15" s="117"/>
      <c r="E15" s="117"/>
      <c r="F15" s="117"/>
      <c r="G15" s="117"/>
      <c r="H15" s="117"/>
      <c r="I15" s="117"/>
      <c r="J15" s="117"/>
      <c r="K15" s="117"/>
      <c r="L15" s="117"/>
    </row>
    <row r="16" spans="2:12" ht="19.5" customHeight="1">
      <c r="B16" s="4" t="s">
        <v>17</v>
      </c>
    </row>
    <row r="18" spans="2:12" ht="19.5" customHeight="1">
      <c r="B18" s="115" t="s">
        <v>259</v>
      </c>
      <c r="C18" s="115"/>
      <c r="D18" s="115"/>
      <c r="E18" s="115"/>
      <c r="F18" s="115"/>
      <c r="G18" s="115"/>
      <c r="H18" s="115"/>
      <c r="I18" s="115"/>
      <c r="J18" s="115"/>
      <c r="K18" s="115"/>
      <c r="L18" s="115"/>
    </row>
    <row r="19" spans="2:12" ht="19.5" customHeight="1">
      <c r="F19" s="5"/>
    </row>
    <row r="20" spans="2:12" ht="19.5" customHeight="1">
      <c r="B20" s="4" t="s">
        <v>29</v>
      </c>
      <c r="D20" s="119"/>
      <c r="E20" s="119"/>
      <c r="F20" s="119"/>
      <c r="G20" s="119"/>
      <c r="H20" s="119"/>
      <c r="I20" s="119"/>
      <c r="J20" s="119"/>
      <c r="K20" s="119"/>
      <c r="L20" s="119"/>
    </row>
    <row r="21" spans="2:12" ht="19.5" customHeight="1">
      <c r="B21" s="4" t="s">
        <v>121</v>
      </c>
      <c r="E21" s="5" t="s">
        <v>25</v>
      </c>
      <c r="F21" s="114">
        <f>'1-1'!H9</f>
        <v>0</v>
      </c>
      <c r="G21" s="114"/>
      <c r="H21" s="5" t="s">
        <v>8</v>
      </c>
    </row>
    <row r="22" spans="2:12" ht="19.5" customHeight="1">
      <c r="B22" s="4" t="s">
        <v>122</v>
      </c>
    </row>
    <row r="23" spans="2:12" ht="19.5" customHeight="1">
      <c r="B23" s="4" t="s">
        <v>123</v>
      </c>
      <c r="K23" s="5">
        <v>2</v>
      </c>
      <c r="L23" s="4" t="s">
        <v>108</v>
      </c>
    </row>
    <row r="24" spans="2:12" ht="19.5" customHeight="1">
      <c r="B24" s="117" t="s">
        <v>124</v>
      </c>
      <c r="C24" s="117"/>
      <c r="D24" s="117"/>
      <c r="E24" s="117"/>
      <c r="F24" s="117"/>
      <c r="G24" s="117"/>
      <c r="H24" s="117"/>
      <c r="I24" s="117"/>
      <c r="J24" s="117"/>
      <c r="K24" s="5">
        <v>2</v>
      </c>
      <c r="L24" s="4" t="s">
        <v>108</v>
      </c>
    </row>
    <row r="25" spans="2:12" ht="19.5" customHeight="1">
      <c r="B25" s="4" t="s">
        <v>125</v>
      </c>
    </row>
    <row r="26" spans="2:12" ht="19.5" customHeight="1">
      <c r="B26" s="4" t="s">
        <v>126</v>
      </c>
    </row>
    <row r="27" spans="2:12" ht="19.5" customHeight="1">
      <c r="B27" s="4" t="s">
        <v>216</v>
      </c>
    </row>
    <row r="28" spans="2:12" ht="19.5" customHeight="1">
      <c r="B28" s="4" t="s">
        <v>260</v>
      </c>
    </row>
    <row r="29" spans="2:12" ht="19.5" customHeight="1">
      <c r="C29" s="2"/>
      <c r="D29" s="4" t="s">
        <v>261</v>
      </c>
    </row>
    <row r="30" spans="2:12" ht="19.5" customHeight="1">
      <c r="C30" s="4" t="s">
        <v>264</v>
      </c>
      <c r="F30" s="4">
        <f>ROUNDDOWN('6'!K22*10/110,0)</f>
        <v>0</v>
      </c>
    </row>
    <row r="31" spans="2:12" ht="19.5" customHeight="1">
      <c r="C31" s="4" t="s">
        <v>265</v>
      </c>
    </row>
    <row r="34" spans="2:6" ht="18.75" customHeight="1">
      <c r="B34" s="4" t="s">
        <v>262</v>
      </c>
    </row>
    <row r="35" spans="2:6" ht="19.5" customHeight="1">
      <c r="B35" s="4" t="s">
        <v>267</v>
      </c>
    </row>
    <row r="36" spans="2:6" ht="19.5" customHeight="1">
      <c r="B36" s="4" t="s">
        <v>268</v>
      </c>
    </row>
    <row r="37" spans="2:6" ht="19.5" customHeight="1">
      <c r="B37" s="4" t="s">
        <v>269</v>
      </c>
    </row>
    <row r="38" spans="2:6" ht="19.5" customHeight="1">
      <c r="B38" s="4" t="s">
        <v>266</v>
      </c>
    </row>
    <row r="39" spans="2:6" ht="19.5" customHeight="1">
      <c r="B39" s="4" t="s">
        <v>263</v>
      </c>
    </row>
    <row r="47" spans="2:6" ht="19.5" customHeight="1">
      <c r="F47" s="4" t="str">
        <f>IFERROR(ROUNDDOWN('6'!K22*10/110*F24*E44/K44,0)+ROUNDDOWN('6'!K22*8/108*F24*G44/K44,0),"")</f>
        <v/>
      </c>
    </row>
    <row r="66" spans="6:6" ht="19.5" customHeight="1">
      <c r="F66" s="4" t="str">
        <f>IFERROR(ROUNDDOWN('6'!K22*10/110*E62/R62,0)+ROUNDDOWN('6'!K22*10/110*F24*G62/R62,0)+ROUNDDOWN('6'!K22*8/108*K62/R62,0)+ROUNDDOWN('6'!K22*8/108*F24*M62/R62,0),"")</f>
        <v/>
      </c>
    </row>
  </sheetData>
  <mergeCells count="16">
    <mergeCell ref="F21:G21"/>
    <mergeCell ref="C12:K12"/>
    <mergeCell ref="C14:L14"/>
    <mergeCell ref="B24:J24"/>
    <mergeCell ref="D5:E5"/>
    <mergeCell ref="B5:C5"/>
    <mergeCell ref="E9:F9"/>
    <mergeCell ref="E8:F8"/>
    <mergeCell ref="E7:F7"/>
    <mergeCell ref="G7:L7"/>
    <mergeCell ref="G8:L8"/>
    <mergeCell ref="G9:H9"/>
    <mergeCell ref="I9:L9"/>
    <mergeCell ref="B15:L15"/>
    <mergeCell ref="D20:L20"/>
    <mergeCell ref="B18:L18"/>
  </mergeCells>
  <phoneticPr fontId="2"/>
  <conditionalFormatting sqref="B14">
    <cfRule type="containsBlanks" dxfId="43" priority="6">
      <formula>LEN(TRIM(B14))=0</formula>
    </cfRule>
  </conditionalFormatting>
  <conditionalFormatting sqref="C29">
    <cfRule type="containsBlanks" dxfId="42" priority="10">
      <formula>LEN(TRIM(C29))=0</formula>
    </cfRule>
  </conditionalFormatting>
  <conditionalFormatting sqref="D5:E5">
    <cfRule type="containsBlanks" dxfId="41" priority="2">
      <formula>LEN(TRIM(D5))=0</formula>
    </cfRule>
  </conditionalFormatting>
  <conditionalFormatting sqref="D20:L20">
    <cfRule type="containsBlanks" dxfId="40" priority="4">
      <formula>LEN(TRIM(D20))=0</formula>
    </cfRule>
  </conditionalFormatting>
  <conditionalFormatting sqref="G3 I3 K3 G7:L9">
    <cfRule type="containsBlanks" dxfId="39" priority="9">
      <formula>LEN(TRIM(G3))=0</formula>
    </cfRule>
  </conditionalFormatting>
  <conditionalFormatting sqref="K23:K24">
    <cfRule type="containsBlanks" dxfId="38" priority="3">
      <formula>LEN(TRIM(K23))=0</formula>
    </cfRule>
  </conditionalFormatting>
  <dataValidations count="4">
    <dataValidation type="list" allowBlank="1" showInputMessage="1" showErrorMessage="1" sqref="D20:L20" xr:uid="{8750708A-83A5-4EFA-A8EE-46DF08F02806}">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K23:K24" xr:uid="{E1EA6819-B635-475D-A0E4-3F05E928E1F7}">
      <formula1>"１,２,３"</formula1>
    </dataValidation>
    <dataValidation type="list" allowBlank="1" showInputMessage="1" showErrorMessage="1" sqref="D5:E5" xr:uid="{FB8C50A3-06C2-420B-82A5-F439EF955081}">
      <formula1>"熊谷　俊人"</formula1>
    </dataValidation>
    <dataValidation type="list" allowBlank="1" showInputMessage="1" showErrorMessage="1" sqref="C29" xr:uid="{74899EB4-6875-4310-9874-A64AD94ED0A5}">
      <formula1>"ア,イ"</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D35-3260-46DC-9B06-BCD0CFDFEC77}">
  <sheetPr>
    <tabColor rgb="FFFFCCCC"/>
    <pageSetUpPr fitToPage="1"/>
  </sheetPr>
  <dimension ref="B1:H66"/>
  <sheetViews>
    <sheetView workbookViewId="0"/>
  </sheetViews>
  <sheetFormatPr defaultColWidth="9" defaultRowHeight="14.25"/>
  <cols>
    <col min="1" max="1" width="1.5" style="4" customWidth="1"/>
    <col min="2" max="8" width="18.75" style="4" customWidth="1"/>
    <col min="9" max="16384" width="9" style="4"/>
  </cols>
  <sheetData>
    <row r="1" spans="2:8" ht="18.75" customHeight="1">
      <c r="B1" s="4" t="s">
        <v>0</v>
      </c>
    </row>
    <row r="2" spans="2:8" ht="18.75" customHeight="1">
      <c r="B2" s="11"/>
    </row>
    <row r="3" spans="2:8" ht="18.75" customHeight="1">
      <c r="B3" s="115" t="s">
        <v>1</v>
      </c>
      <c r="C3" s="115"/>
      <c r="D3" s="115"/>
      <c r="E3" s="115"/>
      <c r="F3" s="115"/>
      <c r="G3" s="115"/>
      <c r="H3" s="115"/>
    </row>
    <row r="4" spans="2:8" ht="18.75" customHeight="1"/>
    <row r="5" spans="2:8" ht="18.75" customHeight="1" thickBot="1">
      <c r="G5" s="10"/>
      <c r="H5" s="10" t="s">
        <v>6</v>
      </c>
    </row>
    <row r="6" spans="2:8" ht="33" customHeight="1">
      <c r="B6" s="123" t="s">
        <v>5</v>
      </c>
      <c r="C6" s="120" t="s">
        <v>208</v>
      </c>
      <c r="D6" s="120" t="s">
        <v>133</v>
      </c>
      <c r="E6" s="120" t="s">
        <v>222</v>
      </c>
      <c r="F6" s="120" t="s">
        <v>209</v>
      </c>
      <c r="G6" s="120" t="s">
        <v>210</v>
      </c>
      <c r="H6" s="120" t="s">
        <v>223</v>
      </c>
    </row>
    <row r="7" spans="2:8" ht="20.25" customHeight="1">
      <c r="B7" s="121"/>
      <c r="C7" s="121"/>
      <c r="D7" s="122"/>
      <c r="E7" s="122"/>
      <c r="F7" s="121"/>
      <c r="G7" s="122"/>
      <c r="H7" s="122"/>
    </row>
    <row r="8" spans="2:8" ht="18.75" customHeight="1" thickBot="1">
      <c r="B8" s="47" t="s">
        <v>2</v>
      </c>
      <c r="C8" s="47" t="s">
        <v>3</v>
      </c>
      <c r="D8" s="47" t="s">
        <v>4</v>
      </c>
      <c r="E8" s="47" t="s">
        <v>11</v>
      </c>
      <c r="F8" s="47" t="s">
        <v>12</v>
      </c>
      <c r="G8" s="47" t="s">
        <v>13</v>
      </c>
      <c r="H8" s="47" t="s">
        <v>14</v>
      </c>
    </row>
    <row r="9" spans="2:8" ht="56.25" customHeight="1" thickBot="1">
      <c r="B9" s="76">
        <f>'1-2-2'!D19</f>
        <v>0</v>
      </c>
      <c r="C9" s="76">
        <f>'1-2-2'!E19</f>
        <v>0</v>
      </c>
      <c r="D9" s="76">
        <f>'1-2-2'!F19</f>
        <v>0</v>
      </c>
      <c r="E9" s="76">
        <f>'1-2-2'!G19</f>
        <v>0</v>
      </c>
      <c r="F9" s="76">
        <f>'1-2-2'!H19</f>
        <v>0</v>
      </c>
      <c r="G9" s="92">
        <v>0.5</v>
      </c>
      <c r="H9" s="76">
        <f>'1-2-2'!I19</f>
        <v>0</v>
      </c>
    </row>
    <row r="10" spans="2:8" ht="18.75" customHeight="1"/>
    <row r="11" spans="2:8" ht="18.75" customHeight="1"/>
    <row r="12" spans="2:8" ht="18.75" customHeight="1">
      <c r="B12" s="4" t="s">
        <v>249</v>
      </c>
    </row>
    <row r="13" spans="2:8" ht="18.75" customHeight="1">
      <c r="B13" s="4" t="s">
        <v>338</v>
      </c>
    </row>
    <row r="14" spans="2:8" ht="18.75" customHeight="1">
      <c r="B14" s="4" t="s">
        <v>250</v>
      </c>
    </row>
    <row r="15" spans="2:8" ht="18.75" customHeight="1">
      <c r="B15" s="4" t="s">
        <v>251</v>
      </c>
    </row>
    <row r="16" spans="2:8" ht="18.75" customHeight="1">
      <c r="B16" s="4" t="s">
        <v>258</v>
      </c>
    </row>
    <row r="17" spans="6:6" ht="18.75" customHeight="1"/>
    <row r="18" spans="6:6" ht="18.75" customHeight="1"/>
    <row r="30" spans="6:6">
      <c r="F30" s="4">
        <f>ROUNDDOWN('6'!K22*10/110,0)</f>
        <v>0</v>
      </c>
    </row>
    <row r="47" spans="6:6">
      <c r="F47" s="4" t="str">
        <f>IFERROR(ROUNDDOWN('6'!K22*10/110*F24*E44/K44,0)+ROUNDDOWN('6'!K22*8/108*F24*G44/K44,0),"")</f>
        <v/>
      </c>
    </row>
    <row r="66" spans="6:6">
      <c r="F66" s="4" t="str">
        <f>IFERROR(ROUNDDOWN('6'!K22*10/110*E62/R62,0)+ROUNDDOWN('6'!K22*10/110*F24*G62/R62,0)+ROUNDDOWN('6'!K22*8/108*K62/R62,0)+ROUNDDOWN('6'!K22*8/108*F24*M62/R62,0),"")</f>
        <v/>
      </c>
    </row>
  </sheetData>
  <mergeCells count="8">
    <mergeCell ref="B3:H3"/>
    <mergeCell ref="C6:C7"/>
    <mergeCell ref="D6:D7"/>
    <mergeCell ref="E6:E7"/>
    <mergeCell ref="F6:F7"/>
    <mergeCell ref="G6:G7"/>
    <mergeCell ref="H6:H7"/>
    <mergeCell ref="B6:B7"/>
  </mergeCells>
  <phoneticPr fontId="2"/>
  <conditionalFormatting sqref="G9">
    <cfRule type="containsBlanks" dxfId="37" priority="2">
      <formula>LEN(TRIM(G9))=0</formula>
    </cfRule>
  </conditionalFormatting>
  <printOptions horizontalCentered="1"/>
  <pageMargins left="0.70866141732283472" right="0.70866141732283472" top="0.74803149606299213" bottom="0.74803149606299213" header="0.31496062992125984" footer="0.31496062992125984"/>
  <pageSetup paperSize="9" scale="91"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0F8F-1F6B-4CC3-A2D3-DFBB899B6E6D}">
  <sheetPr>
    <tabColor rgb="FFFFCCCC"/>
    <pageSetUpPr fitToPage="1"/>
  </sheetPr>
  <dimension ref="B1:K66"/>
  <sheetViews>
    <sheetView topLeftCell="A2" zoomScaleNormal="100" workbookViewId="0"/>
  </sheetViews>
  <sheetFormatPr defaultColWidth="9" defaultRowHeight="24" customHeight="1"/>
  <cols>
    <col min="1" max="1" width="1" style="4" customWidth="1"/>
    <col min="2" max="2" width="4.625" style="4" customWidth="1"/>
    <col min="3" max="9" width="17.375" style="4" customWidth="1"/>
    <col min="10" max="11" width="15.625" style="4" customWidth="1"/>
    <col min="12" max="16384" width="9" style="4"/>
  </cols>
  <sheetData>
    <row r="1" spans="2:11" ht="24" customHeight="1">
      <c r="B1" s="4" t="s">
        <v>49</v>
      </c>
    </row>
    <row r="3" spans="2:11" ht="24" customHeight="1">
      <c r="B3" s="115" t="s">
        <v>7</v>
      </c>
      <c r="C3" s="115"/>
      <c r="D3" s="115"/>
      <c r="E3" s="115"/>
      <c r="F3" s="115"/>
      <c r="G3" s="115"/>
      <c r="H3" s="115"/>
      <c r="I3" s="115"/>
      <c r="J3" s="11"/>
      <c r="K3" s="11"/>
    </row>
    <row r="4" spans="2:11" ht="24" customHeight="1">
      <c r="B4" s="115" t="s">
        <v>50</v>
      </c>
      <c r="C4" s="115"/>
      <c r="D4" s="115"/>
      <c r="E4" s="115"/>
      <c r="F4" s="115"/>
      <c r="G4" s="115"/>
      <c r="H4" s="115"/>
      <c r="I4" s="115"/>
      <c r="J4" s="11"/>
      <c r="K4" s="11"/>
    </row>
    <row r="5" spans="2:11" ht="18.75" customHeight="1">
      <c r="H5" s="4" t="s">
        <v>30</v>
      </c>
      <c r="K5" s="4" t="s">
        <v>109</v>
      </c>
    </row>
    <row r="6" spans="2:11" ht="18.75" customHeight="1" thickBot="1">
      <c r="B6" s="4" t="s">
        <v>30</v>
      </c>
      <c r="I6" s="10" t="s">
        <v>6</v>
      </c>
    </row>
    <row r="7" spans="2:11" ht="29.25" customHeight="1">
      <c r="B7" s="120"/>
      <c r="C7" s="120" t="s">
        <v>51</v>
      </c>
      <c r="D7" s="21" t="s">
        <v>54</v>
      </c>
      <c r="E7" s="21" t="s">
        <v>52</v>
      </c>
      <c r="F7" s="21" t="s">
        <v>53</v>
      </c>
      <c r="G7" s="21" t="s">
        <v>232</v>
      </c>
      <c r="H7" s="21" t="s">
        <v>55</v>
      </c>
      <c r="I7" s="21" t="s">
        <v>213</v>
      </c>
      <c r="J7" s="5"/>
    </row>
    <row r="8" spans="2:11" ht="15" thickBot="1">
      <c r="B8" s="124"/>
      <c r="C8" s="124"/>
      <c r="D8" s="22" t="s">
        <v>211</v>
      </c>
      <c r="E8" s="22" t="s">
        <v>3</v>
      </c>
      <c r="F8" s="22" t="s">
        <v>4</v>
      </c>
      <c r="G8" s="22" t="s">
        <v>212</v>
      </c>
      <c r="H8" s="22" t="s">
        <v>214</v>
      </c>
      <c r="I8" s="22" t="s">
        <v>215</v>
      </c>
      <c r="J8" s="5"/>
    </row>
    <row r="9" spans="2:11" ht="27.75" customHeight="1">
      <c r="B9" s="19">
        <v>1</v>
      </c>
      <c r="C9" s="71"/>
      <c r="D9" s="86"/>
      <c r="E9" s="87"/>
      <c r="F9" s="87"/>
      <c r="G9" s="88">
        <f>E9-F9</f>
        <v>0</v>
      </c>
      <c r="H9" s="88">
        <f>MIN(D9,G9)</f>
        <v>0</v>
      </c>
      <c r="I9" s="89">
        <f>ROUNDDOWN(H9/2,-3)</f>
        <v>0</v>
      </c>
    </row>
    <row r="10" spans="2:11" ht="27.75" customHeight="1">
      <c r="B10" s="16">
        <v>2</v>
      </c>
      <c r="C10" s="23"/>
      <c r="D10" s="38"/>
      <c r="E10" s="39"/>
      <c r="F10" s="39"/>
      <c r="G10" s="40">
        <f t="shared" ref="G10:G18" si="0">E10-F10</f>
        <v>0</v>
      </c>
      <c r="H10" s="40">
        <f t="shared" ref="H10:H18" si="1">MIN(D10,G10)</f>
        <v>0</v>
      </c>
      <c r="I10" s="41">
        <f t="shared" ref="I10:I18" si="2">ROUNDDOWN(H10/2,-3)</f>
        <v>0</v>
      </c>
    </row>
    <row r="11" spans="2:11" ht="27.75" customHeight="1">
      <c r="B11" s="16">
        <v>3</v>
      </c>
      <c r="C11" s="23"/>
      <c r="D11" s="38"/>
      <c r="E11" s="39"/>
      <c r="F11" s="39"/>
      <c r="G11" s="40">
        <f t="shared" si="0"/>
        <v>0</v>
      </c>
      <c r="H11" s="40">
        <f t="shared" si="1"/>
        <v>0</v>
      </c>
      <c r="I11" s="41">
        <f t="shared" si="2"/>
        <v>0</v>
      </c>
    </row>
    <row r="12" spans="2:11" ht="27.75" customHeight="1">
      <c r="B12" s="16">
        <v>4</v>
      </c>
      <c r="C12" s="23"/>
      <c r="D12" s="38"/>
      <c r="E12" s="39"/>
      <c r="F12" s="39"/>
      <c r="G12" s="40">
        <f t="shared" si="0"/>
        <v>0</v>
      </c>
      <c r="H12" s="40">
        <f t="shared" si="1"/>
        <v>0</v>
      </c>
      <c r="I12" s="41">
        <f t="shared" si="2"/>
        <v>0</v>
      </c>
    </row>
    <row r="13" spans="2:11" ht="27.75" customHeight="1">
      <c r="B13" s="16">
        <v>5</v>
      </c>
      <c r="C13" s="23"/>
      <c r="D13" s="38"/>
      <c r="E13" s="39"/>
      <c r="F13" s="39"/>
      <c r="G13" s="40">
        <f t="shared" si="0"/>
        <v>0</v>
      </c>
      <c r="H13" s="40">
        <f t="shared" si="1"/>
        <v>0</v>
      </c>
      <c r="I13" s="41">
        <f t="shared" si="2"/>
        <v>0</v>
      </c>
    </row>
    <row r="14" spans="2:11" ht="27.75" customHeight="1">
      <c r="B14" s="16">
        <v>6</v>
      </c>
      <c r="C14" s="23"/>
      <c r="D14" s="38"/>
      <c r="E14" s="39"/>
      <c r="F14" s="39"/>
      <c r="G14" s="40">
        <f t="shared" si="0"/>
        <v>0</v>
      </c>
      <c r="H14" s="40">
        <f t="shared" si="1"/>
        <v>0</v>
      </c>
      <c r="I14" s="41">
        <f t="shared" si="2"/>
        <v>0</v>
      </c>
    </row>
    <row r="15" spans="2:11" ht="27.75" customHeight="1">
      <c r="B15" s="16">
        <v>7</v>
      </c>
      <c r="C15" s="23"/>
      <c r="D15" s="38"/>
      <c r="E15" s="39"/>
      <c r="F15" s="39"/>
      <c r="G15" s="40">
        <f t="shared" si="0"/>
        <v>0</v>
      </c>
      <c r="H15" s="40">
        <f t="shared" si="1"/>
        <v>0</v>
      </c>
      <c r="I15" s="41">
        <f t="shared" si="2"/>
        <v>0</v>
      </c>
    </row>
    <row r="16" spans="2:11" ht="27.75" customHeight="1">
      <c r="B16" s="16">
        <v>8</v>
      </c>
      <c r="C16" s="23"/>
      <c r="D16" s="38"/>
      <c r="E16" s="39"/>
      <c r="F16" s="39"/>
      <c r="G16" s="40">
        <f t="shared" si="0"/>
        <v>0</v>
      </c>
      <c r="H16" s="40">
        <f t="shared" si="1"/>
        <v>0</v>
      </c>
      <c r="I16" s="41">
        <f t="shared" si="2"/>
        <v>0</v>
      </c>
    </row>
    <row r="17" spans="2:9" ht="27.75" customHeight="1">
      <c r="B17" s="16">
        <v>9</v>
      </c>
      <c r="C17" s="23"/>
      <c r="D17" s="38"/>
      <c r="E17" s="39"/>
      <c r="F17" s="39"/>
      <c r="G17" s="40">
        <f t="shared" si="0"/>
        <v>0</v>
      </c>
      <c r="H17" s="40">
        <f t="shared" si="1"/>
        <v>0</v>
      </c>
      <c r="I17" s="41">
        <f t="shared" si="2"/>
        <v>0</v>
      </c>
    </row>
    <row r="18" spans="2:9" ht="27.75" customHeight="1" thickBot="1">
      <c r="B18" s="29">
        <v>10</v>
      </c>
      <c r="C18" s="30"/>
      <c r="D18" s="42"/>
      <c r="E18" s="43"/>
      <c r="F18" s="43"/>
      <c r="G18" s="44">
        <f t="shared" si="0"/>
        <v>0</v>
      </c>
      <c r="H18" s="44">
        <f t="shared" si="1"/>
        <v>0</v>
      </c>
      <c r="I18" s="45">
        <f t="shared" si="2"/>
        <v>0</v>
      </c>
    </row>
    <row r="19" spans="2:9" ht="27.75" customHeight="1" thickBot="1">
      <c r="B19" s="125" t="s">
        <v>9</v>
      </c>
      <c r="C19" s="126"/>
      <c r="D19" s="90">
        <f>SUM(D9:D18)</f>
        <v>0</v>
      </c>
      <c r="E19" s="90">
        <f>SUM(E9:E18)</f>
        <v>0</v>
      </c>
      <c r="F19" s="90">
        <f t="shared" ref="F19:H19" si="3">SUM(F9:F18)</f>
        <v>0</v>
      </c>
      <c r="G19" s="90">
        <f t="shared" si="3"/>
        <v>0</v>
      </c>
      <c r="H19" s="90">
        <f t="shared" si="3"/>
        <v>0</v>
      </c>
      <c r="I19" s="91">
        <f>SUM(I9:I18)</f>
        <v>0</v>
      </c>
    </row>
    <row r="30" spans="2:9" ht="24" customHeight="1">
      <c r="F30" s="4">
        <f>ROUNDDOWN('6'!K22*10/110,0)</f>
        <v>0</v>
      </c>
    </row>
    <row r="47" spans="6:6" ht="24" customHeight="1">
      <c r="F47" s="4" t="str">
        <f>IFERROR(ROUNDDOWN('6'!K22*10/110*F24*E44/K44,0)+ROUNDDOWN('6'!K22*8/108*F24*G44/K44,0),"")</f>
        <v/>
      </c>
    </row>
    <row r="66" spans="6:6" ht="24" customHeight="1">
      <c r="F66" s="4" t="str">
        <f>IFERROR(ROUNDDOWN('6'!K22*10/110*E62/R62,0)+ROUNDDOWN('6'!K22*10/110*F24*G62/R62,0)+ROUNDDOWN('6'!K22*8/108*K62/R62,0)+ROUNDDOWN('6'!K22*8/108*F24*M62/R62,0),"")</f>
        <v/>
      </c>
    </row>
  </sheetData>
  <sheetProtection selectLockedCells="1"/>
  <mergeCells count="5">
    <mergeCell ref="B3:I3"/>
    <mergeCell ref="B4:I4"/>
    <mergeCell ref="B7:B8"/>
    <mergeCell ref="C7:C8"/>
    <mergeCell ref="B19:C19"/>
  </mergeCells>
  <phoneticPr fontId="2"/>
  <conditionalFormatting sqref="C9:C18 F9:F18">
    <cfRule type="containsBlanks" dxfId="36" priority="5">
      <formula>LEN(TRIM(C9))=0</formula>
    </cfRule>
  </conditionalFormatting>
  <conditionalFormatting sqref="D9:E18">
    <cfRule type="containsBlanks" dxfId="35" priority="2">
      <formula>LEN(TRIM(D9))=0</formula>
    </cfRule>
  </conditionalFormatting>
  <dataValidations count="1">
    <dataValidation type="list" allowBlank="1" showInputMessage="1" showErrorMessage="1" sqref="D9:E18" xr:uid="{53DC32D3-DE5A-4D8B-942A-601EC8B69834}">
      <formula1>"23650"</formula1>
    </dataValidation>
  </dataValidations>
  <printOptions horizontalCentered="1"/>
  <pageMargins left="0.70866141732283472" right="0.70866141732283472" top="0.74803149606299213" bottom="0.74803149606299213" header="0.31496062992125984" footer="0.31496062992125984"/>
  <pageSetup paperSize="9" scale="88" orientation="landscape"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6CE9-B3F9-4162-A60B-97FD80A7C1A4}">
  <sheetPr>
    <tabColor rgb="FFFFCCCC"/>
    <pageSetUpPr fitToPage="1"/>
  </sheetPr>
  <dimension ref="B1:N66"/>
  <sheetViews>
    <sheetView workbookViewId="0"/>
  </sheetViews>
  <sheetFormatPr defaultColWidth="9" defaultRowHeight="18" customHeight="1"/>
  <cols>
    <col min="1" max="1" width="1.375" style="4" customWidth="1"/>
    <col min="2" max="5" width="9" style="4"/>
    <col min="6" max="6" width="2.5" style="4" customWidth="1"/>
    <col min="7" max="7" width="8.75" style="4" customWidth="1"/>
    <col min="8" max="8" width="4" style="4" customWidth="1"/>
    <col min="9" max="9" width="8.875" style="4" customWidth="1"/>
    <col min="10" max="10" width="4.25" style="4" customWidth="1"/>
    <col min="11" max="11" width="8.75" style="4" customWidth="1"/>
    <col min="12" max="12" width="4.25" style="4" customWidth="1"/>
    <col min="13" max="13" width="8.625" style="4" customWidth="1"/>
    <col min="14" max="14" width="5.25" style="4" customWidth="1"/>
    <col min="15" max="16384" width="9" style="4"/>
  </cols>
  <sheetData>
    <row r="1" spans="2:14" ht="18" customHeight="1">
      <c r="B1" s="4" t="s">
        <v>56</v>
      </c>
    </row>
    <row r="3" spans="2:14" ht="18" customHeight="1">
      <c r="B3" s="115" t="s">
        <v>194</v>
      </c>
      <c r="C3" s="115"/>
      <c r="D3" s="115"/>
      <c r="E3" s="115"/>
      <c r="F3" s="115"/>
      <c r="G3" s="115"/>
      <c r="H3" s="115"/>
      <c r="I3" s="115"/>
      <c r="J3" s="115"/>
      <c r="K3" s="115"/>
      <c r="L3" s="115"/>
      <c r="M3" s="115"/>
      <c r="N3" s="115"/>
    </row>
    <row r="4" spans="2:14" ht="18" customHeight="1">
      <c r="B4" s="115" t="s">
        <v>195</v>
      </c>
      <c r="C4" s="115"/>
      <c r="D4" s="115"/>
      <c r="E4" s="115"/>
      <c r="F4" s="115"/>
      <c r="G4" s="115"/>
      <c r="H4" s="115"/>
      <c r="I4" s="115"/>
      <c r="J4" s="115"/>
      <c r="K4" s="115"/>
      <c r="L4" s="115"/>
      <c r="M4" s="115"/>
      <c r="N4" s="115"/>
    </row>
    <row r="5" spans="2:14" ht="19.5" customHeight="1">
      <c r="B5" s="5"/>
      <c r="C5" s="5"/>
      <c r="D5" s="5"/>
      <c r="E5" s="5"/>
      <c r="F5" s="5"/>
      <c r="G5" s="5"/>
      <c r="H5" s="5"/>
      <c r="I5" s="5"/>
      <c r="J5" s="5"/>
      <c r="K5" s="5"/>
      <c r="L5" s="5"/>
      <c r="M5" s="5"/>
      <c r="N5" s="5"/>
    </row>
    <row r="6" spans="2:14" ht="19.5" customHeight="1" thickBot="1"/>
    <row r="7" spans="2:14" ht="37.5" customHeight="1" thickBot="1">
      <c r="B7" s="127" t="s">
        <v>51</v>
      </c>
      <c r="C7" s="128"/>
      <c r="D7" s="128"/>
      <c r="E7" s="128"/>
      <c r="F7" s="128"/>
      <c r="G7" s="128"/>
      <c r="H7" s="128"/>
      <c r="I7" s="128"/>
      <c r="J7" s="128"/>
      <c r="K7" s="128"/>
      <c r="L7" s="128"/>
      <c r="M7" s="128"/>
      <c r="N7" s="129"/>
    </row>
    <row r="8" spans="2:14" ht="37.5" customHeight="1" thickBot="1">
      <c r="B8" s="127" t="s">
        <v>31</v>
      </c>
      <c r="C8" s="128"/>
      <c r="D8" s="128"/>
      <c r="E8" s="128"/>
      <c r="F8" s="128"/>
      <c r="G8" s="128"/>
      <c r="H8" s="128"/>
      <c r="I8" s="128"/>
      <c r="J8" s="128"/>
      <c r="K8" s="128"/>
      <c r="L8" s="128"/>
      <c r="M8" s="128"/>
      <c r="N8" s="129"/>
    </row>
    <row r="9" spans="2:14" ht="37.5" customHeight="1" thickBot="1">
      <c r="B9" s="127" t="s">
        <v>32</v>
      </c>
      <c r="C9" s="128"/>
      <c r="D9" s="128"/>
      <c r="E9" s="128"/>
      <c r="F9" s="128"/>
      <c r="G9" s="128"/>
      <c r="H9" s="128"/>
      <c r="I9" s="128"/>
      <c r="J9" s="128"/>
      <c r="K9" s="128"/>
      <c r="L9" s="128"/>
      <c r="M9" s="128"/>
      <c r="N9" s="129"/>
    </row>
    <row r="10" spans="2:14" ht="37.5" customHeight="1">
      <c r="B10" s="132" t="s">
        <v>57</v>
      </c>
      <c r="C10" s="133"/>
      <c r="D10" s="133"/>
      <c r="E10" s="133"/>
      <c r="F10" s="50"/>
      <c r="G10" s="51"/>
      <c r="H10" s="52" t="s">
        <v>20</v>
      </c>
      <c r="I10" s="52"/>
      <c r="J10" s="52" t="s">
        <v>21</v>
      </c>
      <c r="K10" s="51"/>
      <c r="L10" s="51"/>
      <c r="M10" s="51"/>
      <c r="N10" s="53"/>
    </row>
    <row r="11" spans="2:14" ht="37.5" customHeight="1" thickBot="1">
      <c r="B11" s="134" t="s">
        <v>58</v>
      </c>
      <c r="C11" s="135"/>
      <c r="D11" s="135"/>
      <c r="E11" s="135"/>
      <c r="F11" s="54" t="s">
        <v>59</v>
      </c>
      <c r="G11" s="55"/>
      <c r="H11" s="55"/>
      <c r="I11" s="55"/>
      <c r="J11" s="56"/>
      <c r="K11" s="56"/>
      <c r="L11" s="57" t="s">
        <v>20</v>
      </c>
      <c r="M11" s="56"/>
      <c r="N11" s="27" t="s">
        <v>60</v>
      </c>
    </row>
    <row r="12" spans="2:14" ht="37.5" customHeight="1" thickBot="1">
      <c r="B12" s="127" t="s">
        <v>61</v>
      </c>
      <c r="C12" s="128"/>
      <c r="D12" s="128"/>
      <c r="E12" s="128"/>
      <c r="F12" s="130"/>
      <c r="G12" s="130"/>
      <c r="H12" s="130"/>
      <c r="I12" s="130"/>
      <c r="J12" s="130"/>
      <c r="K12" s="130"/>
      <c r="L12" s="130"/>
      <c r="M12" s="130"/>
      <c r="N12" s="131"/>
    </row>
    <row r="13" spans="2:14" ht="37.5" customHeight="1" thickBot="1">
      <c r="B13" s="127" t="s">
        <v>62</v>
      </c>
      <c r="C13" s="128"/>
      <c r="D13" s="128"/>
      <c r="E13" s="128"/>
      <c r="F13" s="130"/>
      <c r="G13" s="130"/>
      <c r="H13" s="130"/>
      <c r="I13" s="130"/>
      <c r="J13" s="130"/>
      <c r="K13" s="130"/>
      <c r="L13" s="130"/>
      <c r="M13" s="130"/>
      <c r="N13" s="131"/>
    </row>
    <row r="14" spans="2:14" ht="37.5" customHeight="1" thickBot="1">
      <c r="B14" s="127" t="s">
        <v>175</v>
      </c>
      <c r="C14" s="128"/>
      <c r="D14" s="128"/>
      <c r="E14" s="128"/>
      <c r="F14" s="48"/>
      <c r="G14" s="20"/>
      <c r="H14" s="20" t="s">
        <v>20</v>
      </c>
      <c r="I14" s="20"/>
      <c r="J14" s="20" t="s">
        <v>21</v>
      </c>
      <c r="K14" s="20"/>
      <c r="L14" s="20" t="s">
        <v>26</v>
      </c>
      <c r="M14" s="20"/>
      <c r="N14" s="49"/>
    </row>
    <row r="18" spans="2:6" ht="18" customHeight="1">
      <c r="B18" s="4" t="s">
        <v>128</v>
      </c>
    </row>
    <row r="30" spans="2:6" ht="18" customHeight="1">
      <c r="F30" s="4">
        <f>ROUNDDOWN('6'!K22*10/110,0)</f>
        <v>0</v>
      </c>
    </row>
    <row r="47" spans="6:6" ht="18" customHeight="1">
      <c r="F47" s="4" t="str">
        <f>IFERROR(ROUNDDOWN('6'!K22*10/110*F24*E44/K44,0)+ROUNDDOWN('6'!K22*8/108*F24*G44/K44,0),"")</f>
        <v/>
      </c>
    </row>
    <row r="66" spans="6:6" ht="18" customHeight="1">
      <c r="F66" s="4" t="str">
        <f>IFERROR(ROUNDDOWN('6'!K22*10/110*E62/R62,0)+ROUNDDOWN('6'!K22*10/110*F24*G62/R62,0)+ROUNDDOWN('6'!K22*8/108*K62/R62,0)+ROUNDDOWN('6'!K22*8/108*F24*M62/R62,0),"")</f>
        <v/>
      </c>
    </row>
  </sheetData>
  <mergeCells count="15">
    <mergeCell ref="B13:E13"/>
    <mergeCell ref="F13:N13"/>
    <mergeCell ref="B14:E14"/>
    <mergeCell ref="B9:E9"/>
    <mergeCell ref="F9:N9"/>
    <mergeCell ref="B10:E10"/>
    <mergeCell ref="B11:E11"/>
    <mergeCell ref="B12:E12"/>
    <mergeCell ref="F12:N12"/>
    <mergeCell ref="B3:N3"/>
    <mergeCell ref="B4:N4"/>
    <mergeCell ref="B7:E7"/>
    <mergeCell ref="F7:N7"/>
    <mergeCell ref="B8:E8"/>
    <mergeCell ref="F8:N8"/>
  </mergeCells>
  <phoneticPr fontId="2"/>
  <conditionalFormatting sqref="F7:N9 G10 I10 K11 M11 F12:N13 G14 I14 K14">
    <cfRule type="containsBlanks" dxfId="34" priority="2">
      <formula>LEN(TRIM(F7))=0</formula>
    </cfRule>
  </conditionalFormatting>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73A-2727-4C64-8087-C0346FA8A52D}">
  <sheetPr>
    <tabColor rgb="FFFFCCCC"/>
    <pageSetUpPr fitToPage="1"/>
  </sheetPr>
  <dimension ref="B1:M66"/>
  <sheetViews>
    <sheetView showZeros="0" zoomScaleNormal="100" zoomScaleSheetLayoutView="100" workbookViewId="0"/>
  </sheetViews>
  <sheetFormatPr defaultColWidth="9" defaultRowHeight="24.75" customHeight="1"/>
  <cols>
    <col min="1" max="1" width="1.25" style="4" customWidth="1"/>
    <col min="2" max="2" width="13" style="4" customWidth="1"/>
    <col min="3" max="3" width="8.875" style="4" customWidth="1"/>
    <col min="4" max="4" width="5.25" style="4" customWidth="1"/>
    <col min="5" max="5" width="10.25" style="4" customWidth="1"/>
    <col min="6" max="6" width="2.5" style="4" customWidth="1"/>
    <col min="7" max="7" width="7.625" style="4" customWidth="1"/>
    <col min="8" max="8" width="8.5" style="4" customWidth="1"/>
    <col min="9" max="9" width="4.375" style="4" customWidth="1"/>
    <col min="10" max="10" width="6.25" style="4" customWidth="1"/>
    <col min="11" max="11" width="4.625" style="4" customWidth="1"/>
    <col min="12" max="13" width="6.75" style="4" customWidth="1"/>
    <col min="14" max="16384" width="9" style="4"/>
  </cols>
  <sheetData>
    <row r="1" spans="2:13" ht="21" customHeight="1">
      <c r="B1" s="4" t="s">
        <v>28</v>
      </c>
    </row>
    <row r="2" spans="2:13" ht="21" customHeight="1"/>
    <row r="3" spans="2:13" ht="21" customHeight="1">
      <c r="B3" s="115" t="s">
        <v>27</v>
      </c>
      <c r="C3" s="115"/>
      <c r="D3" s="115"/>
      <c r="E3" s="115"/>
      <c r="F3" s="115"/>
      <c r="G3" s="115"/>
      <c r="H3" s="115"/>
      <c r="I3" s="115"/>
      <c r="J3" s="115"/>
      <c r="K3" s="115"/>
      <c r="L3" s="115"/>
      <c r="M3" s="115"/>
    </row>
    <row r="4" spans="2:13" ht="21" customHeight="1">
      <c r="G4" s="5"/>
      <c r="H4" s="85">
        <f>'1'!G3</f>
        <v>0</v>
      </c>
      <c r="I4" s="5" t="s">
        <v>20</v>
      </c>
      <c r="J4" s="85">
        <f>'1'!I3</f>
        <v>0</v>
      </c>
      <c r="K4" s="5" t="s">
        <v>21</v>
      </c>
      <c r="L4" s="85">
        <f>'1'!K3</f>
        <v>0</v>
      </c>
      <c r="M4" s="5" t="s">
        <v>26</v>
      </c>
    </row>
    <row r="5" spans="2:13" ht="21" customHeight="1">
      <c r="G5" s="5"/>
      <c r="H5" s="5"/>
      <c r="I5" s="5"/>
      <c r="J5" s="5"/>
      <c r="K5" s="5"/>
      <c r="L5" s="5"/>
    </row>
    <row r="6" spans="2:13" ht="21" customHeight="1">
      <c r="B6" s="115" t="s">
        <v>18</v>
      </c>
      <c r="C6" s="115"/>
      <c r="D6" s="115" t="s">
        <v>273</v>
      </c>
      <c r="E6" s="115"/>
      <c r="F6" s="4" t="s">
        <v>16</v>
      </c>
    </row>
    <row r="7" spans="2:13" ht="21" customHeight="1"/>
    <row r="8" spans="2:13" ht="21" customHeight="1">
      <c r="E8" s="115" t="s">
        <v>23</v>
      </c>
      <c r="F8" s="115"/>
      <c r="G8" s="115"/>
      <c r="H8" s="137">
        <f>'1'!G7</f>
        <v>0</v>
      </c>
      <c r="I8" s="137"/>
      <c r="J8" s="137"/>
      <c r="K8" s="137"/>
      <c r="L8" s="137"/>
      <c r="M8" s="137"/>
    </row>
    <row r="9" spans="2:13" ht="21" customHeight="1">
      <c r="E9" s="115" t="s">
        <v>24</v>
      </c>
      <c r="F9" s="115"/>
      <c r="G9" s="115"/>
      <c r="H9" s="137">
        <f>'1'!G8</f>
        <v>0</v>
      </c>
      <c r="I9" s="137"/>
      <c r="J9" s="137"/>
      <c r="K9" s="137"/>
      <c r="L9" s="137"/>
      <c r="M9" s="137"/>
    </row>
    <row r="10" spans="2:13" ht="21" customHeight="1">
      <c r="E10" s="115" t="s">
        <v>22</v>
      </c>
      <c r="F10" s="115"/>
      <c r="G10" s="115"/>
      <c r="H10" s="138">
        <f>'1'!G9</f>
        <v>0</v>
      </c>
      <c r="I10" s="138"/>
      <c r="J10" s="139">
        <f>'1'!I9</f>
        <v>0</v>
      </c>
      <c r="K10" s="139"/>
      <c r="L10" s="139"/>
      <c r="M10" s="139"/>
    </row>
    <row r="11" spans="2:13" ht="21" customHeight="1">
      <c r="D11" s="117"/>
      <c r="E11" s="117"/>
      <c r="F11" s="9"/>
      <c r="G11" s="119">
        <v>0</v>
      </c>
      <c r="H11" s="119"/>
      <c r="I11" s="13"/>
    </row>
    <row r="12" spans="2:13" ht="21" customHeight="1"/>
    <row r="13" spans="2:13" ht="21" customHeight="1"/>
    <row r="14" spans="2:13" ht="231" customHeight="1">
      <c r="B14" s="136" t="s">
        <v>132</v>
      </c>
      <c r="C14" s="136"/>
      <c r="D14" s="136"/>
      <c r="E14" s="136"/>
      <c r="F14" s="136"/>
      <c r="G14" s="136"/>
      <c r="H14" s="136"/>
      <c r="I14" s="136"/>
      <c r="J14" s="136"/>
      <c r="K14" s="136"/>
      <c r="L14" s="136"/>
      <c r="M14" s="136"/>
    </row>
    <row r="15" spans="2:13" ht="21" customHeight="1">
      <c r="B15" s="136"/>
      <c r="C15" s="136"/>
      <c r="D15" s="136"/>
      <c r="E15" s="136"/>
      <c r="F15" s="136"/>
      <c r="G15" s="136"/>
      <c r="H15" s="136"/>
    </row>
    <row r="16" spans="2:13" ht="21" customHeight="1">
      <c r="B16" s="14"/>
      <c r="C16" s="14"/>
      <c r="D16" s="14"/>
      <c r="E16" s="14"/>
      <c r="F16" s="14"/>
      <c r="G16" s="14"/>
      <c r="H16" s="14"/>
    </row>
    <row r="17" spans="2:13" ht="21" customHeight="1">
      <c r="B17" s="14"/>
      <c r="C17" s="14"/>
      <c r="D17" s="14"/>
      <c r="E17" s="14"/>
      <c r="F17" s="14"/>
      <c r="G17" s="14"/>
      <c r="H17" s="14"/>
    </row>
    <row r="18" spans="2:13" ht="21" customHeight="1">
      <c r="B18" s="14"/>
      <c r="C18" s="14"/>
      <c r="D18" s="14"/>
      <c r="E18" s="14"/>
      <c r="F18" s="14"/>
      <c r="G18" s="14"/>
      <c r="H18" s="14"/>
    </row>
    <row r="19" spans="2:13" ht="20.25" customHeight="1">
      <c r="C19" s="14"/>
      <c r="D19" s="14"/>
      <c r="E19" s="14"/>
      <c r="F19" s="14"/>
      <c r="G19" s="14"/>
      <c r="H19" s="14"/>
    </row>
    <row r="20" spans="2:13" ht="20.25" customHeight="1">
      <c r="B20" s="119" t="s">
        <v>198</v>
      </c>
      <c r="C20" s="119"/>
      <c r="D20" s="119"/>
      <c r="E20" s="119"/>
      <c r="F20" s="119"/>
      <c r="G20" s="119"/>
      <c r="H20" s="119"/>
      <c r="I20" s="119"/>
      <c r="J20" s="119"/>
      <c r="K20" s="119"/>
      <c r="L20" s="119"/>
      <c r="M20" s="119"/>
    </row>
    <row r="21" spans="2:13" ht="20.25" customHeight="1">
      <c r="B21" s="140" t="s">
        <v>202</v>
      </c>
      <c r="C21" s="119"/>
      <c r="D21" s="119"/>
      <c r="E21" s="119"/>
      <c r="F21" s="119"/>
      <c r="G21" s="119"/>
      <c r="H21" s="119"/>
      <c r="I21" s="119"/>
      <c r="J21" s="119"/>
      <c r="K21" s="119"/>
      <c r="L21" s="119"/>
      <c r="M21" s="119"/>
    </row>
    <row r="22" spans="2:13" ht="20.25" customHeight="1">
      <c r="B22" s="119" t="s">
        <v>199</v>
      </c>
      <c r="C22" s="119"/>
      <c r="D22" s="119"/>
      <c r="E22" s="119"/>
      <c r="F22" s="119"/>
      <c r="G22" s="119"/>
      <c r="H22" s="119"/>
      <c r="I22" s="119"/>
      <c r="J22" s="119"/>
      <c r="K22" s="119"/>
      <c r="L22" s="119"/>
      <c r="M22" s="119"/>
    </row>
    <row r="23" spans="2:13" ht="20.25" customHeight="1">
      <c r="B23" s="119" t="s">
        <v>201</v>
      </c>
      <c r="C23" s="119"/>
      <c r="D23" s="119"/>
      <c r="E23" s="119"/>
      <c r="F23" s="119"/>
      <c r="G23" s="119"/>
      <c r="H23" s="119"/>
      <c r="I23" s="119"/>
      <c r="J23" s="119"/>
      <c r="K23" s="119"/>
      <c r="L23" s="119"/>
      <c r="M23" s="119"/>
    </row>
    <row r="24" spans="2:13" ht="24.75" customHeight="1">
      <c r="B24" s="8" t="s">
        <v>200</v>
      </c>
    </row>
    <row r="30" spans="2:13" ht="24.75" customHeight="1">
      <c r="F30" s="4">
        <f>ROUNDDOWN('6'!K22*10/110,0)</f>
        <v>0</v>
      </c>
    </row>
    <row r="47" spans="6:6" ht="24.75" customHeight="1">
      <c r="F47" s="4" t="str">
        <f>IFERROR(ROUNDDOWN('6'!K22*10/110*F24*E44/K44,0)+ROUNDDOWN('6'!K22*8/108*F24*G44/K44,0),"")</f>
        <v/>
      </c>
    </row>
    <row r="66" spans="6:6" ht="24.75" customHeight="1">
      <c r="F66" s="4" t="str">
        <f>IFERROR(ROUNDDOWN('6'!K22*10/110*E62/R62,0)+ROUNDDOWN('6'!K22*10/110*F24*G62/R62,0)+ROUNDDOWN('6'!K22*8/108*K62/R62,0)+ROUNDDOWN('6'!K22*8/108*F24*M62/R62,0),"")</f>
        <v/>
      </c>
    </row>
  </sheetData>
  <mergeCells count="18">
    <mergeCell ref="B20:M20"/>
    <mergeCell ref="B21:M21"/>
    <mergeCell ref="B22:M22"/>
    <mergeCell ref="B23:M23"/>
    <mergeCell ref="B3:M3"/>
    <mergeCell ref="B15:H15"/>
    <mergeCell ref="B6:C6"/>
    <mergeCell ref="D6:E6"/>
    <mergeCell ref="D11:E11"/>
    <mergeCell ref="G11:H11"/>
    <mergeCell ref="B14:M14"/>
    <mergeCell ref="E8:G8"/>
    <mergeCell ref="E9:G9"/>
    <mergeCell ref="E10:G10"/>
    <mergeCell ref="H8:M8"/>
    <mergeCell ref="H9:M9"/>
    <mergeCell ref="H10:I10"/>
    <mergeCell ref="J10:M10"/>
  </mergeCells>
  <phoneticPr fontId="2"/>
  <conditionalFormatting sqref="D6:E6">
    <cfRule type="containsBlanks" dxfId="33" priority="1">
      <formula>LEN(TRIM(D6))=0</formula>
    </cfRule>
  </conditionalFormatting>
  <dataValidations count="1">
    <dataValidation type="list" allowBlank="1" showInputMessage="1" showErrorMessage="1" sqref="D6:E6" xr:uid="{14A21D77-4253-4B24-BE23-E9E530C66ACB}">
      <formula1>"熊谷　俊人"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38F9-1285-4B38-8DC9-74EB0050CB71}">
  <sheetPr>
    <tabColor rgb="FFFFCCCC"/>
    <pageSetUpPr fitToPage="1"/>
  </sheetPr>
  <dimension ref="B1:O66"/>
  <sheetViews>
    <sheetView workbookViewId="0"/>
  </sheetViews>
  <sheetFormatPr defaultColWidth="8.125" defaultRowHeight="14.25"/>
  <cols>
    <col min="1" max="1" width="1.125" style="12" customWidth="1"/>
    <col min="2" max="2" width="3.125" style="12" customWidth="1"/>
    <col min="3" max="3" width="22.625" style="12" customWidth="1"/>
    <col min="4" max="4" width="26.25" style="12" customWidth="1"/>
    <col min="5" max="5" width="15.875" style="12" customWidth="1"/>
    <col min="6" max="6" width="16.25" style="12" customWidth="1"/>
    <col min="7" max="7" width="4.875" style="58" customWidth="1"/>
    <col min="8" max="10" width="3.5" style="12" bestFit="1" customWidth="1"/>
    <col min="11" max="11" width="5.75" style="58" customWidth="1"/>
    <col min="12" max="12" width="41.125" style="12" customWidth="1"/>
    <col min="13" max="13" width="6.75" style="58" customWidth="1"/>
    <col min="14" max="16384" width="8.125" style="12"/>
  </cols>
  <sheetData>
    <row r="1" spans="2:15">
      <c r="B1" s="12" t="s">
        <v>63</v>
      </c>
    </row>
    <row r="3" spans="2:15" ht="26.25" customHeight="1">
      <c r="C3" s="142" t="s">
        <v>33</v>
      </c>
      <c r="D3" s="142"/>
      <c r="E3" s="142"/>
      <c r="F3" s="142"/>
      <c r="G3" s="142"/>
      <c r="H3" s="142"/>
      <c r="I3" s="142"/>
      <c r="J3" s="142"/>
      <c r="K3" s="142"/>
      <c r="L3" s="142"/>
    </row>
    <row r="4" spans="2:15">
      <c r="B4" s="143" t="s">
        <v>34</v>
      </c>
      <c r="C4" s="144" t="s">
        <v>35</v>
      </c>
      <c r="D4" s="144" t="s">
        <v>36</v>
      </c>
      <c r="E4" s="144" t="s">
        <v>37</v>
      </c>
      <c r="F4" s="144" t="s">
        <v>38</v>
      </c>
      <c r="G4" s="144" t="s">
        <v>39</v>
      </c>
      <c r="H4" s="144"/>
      <c r="I4" s="144"/>
      <c r="J4" s="144"/>
      <c r="K4" s="145" t="s">
        <v>40</v>
      </c>
      <c r="L4" s="147" t="s">
        <v>41</v>
      </c>
      <c r="M4" s="144" t="s">
        <v>42</v>
      </c>
    </row>
    <row r="5" spans="2:15" ht="28.5">
      <c r="B5" s="143"/>
      <c r="C5" s="144"/>
      <c r="D5" s="144"/>
      <c r="E5" s="144"/>
      <c r="F5" s="144"/>
      <c r="G5" s="61" t="s">
        <v>43</v>
      </c>
      <c r="H5" s="60" t="s">
        <v>44</v>
      </c>
      <c r="I5" s="60" t="s">
        <v>45</v>
      </c>
      <c r="J5" s="60" t="s">
        <v>46</v>
      </c>
      <c r="K5" s="146"/>
      <c r="L5" s="146"/>
      <c r="M5" s="144"/>
    </row>
    <row r="6" spans="2:15" ht="20.25" customHeight="1">
      <c r="B6" s="60">
        <v>1</v>
      </c>
      <c r="C6" s="81"/>
      <c r="D6" s="81"/>
      <c r="E6" s="81"/>
      <c r="F6" s="81"/>
      <c r="G6" s="82"/>
      <c r="H6" s="81"/>
      <c r="I6" s="81"/>
      <c r="J6" s="81"/>
      <c r="K6" s="82"/>
      <c r="L6" s="81"/>
      <c r="M6" s="83"/>
      <c r="O6" s="4" t="s">
        <v>109</v>
      </c>
    </row>
    <row r="7" spans="2:15" ht="20.25" customHeight="1">
      <c r="B7" s="60">
        <v>2</v>
      </c>
      <c r="C7" s="81"/>
      <c r="D7" s="81"/>
      <c r="E7" s="81"/>
      <c r="F7" s="81"/>
      <c r="G7" s="82"/>
      <c r="H7" s="81"/>
      <c r="I7" s="81"/>
      <c r="J7" s="81"/>
      <c r="K7" s="82"/>
      <c r="L7" s="81"/>
      <c r="M7" s="83"/>
    </row>
    <row r="8" spans="2:15" ht="20.25" customHeight="1">
      <c r="B8" s="60">
        <v>3</v>
      </c>
      <c r="C8" s="81"/>
      <c r="D8" s="81"/>
      <c r="E8" s="81"/>
      <c r="F8" s="81"/>
      <c r="G8" s="82"/>
      <c r="H8" s="81"/>
      <c r="I8" s="81"/>
      <c r="J8" s="81"/>
      <c r="K8" s="82"/>
      <c r="L8" s="81"/>
      <c r="M8" s="83"/>
    </row>
    <row r="9" spans="2:15" ht="20.25" customHeight="1">
      <c r="B9" s="60">
        <v>4</v>
      </c>
      <c r="C9" s="81"/>
      <c r="D9" s="81"/>
      <c r="E9" s="81"/>
      <c r="F9" s="81"/>
      <c r="G9" s="82"/>
      <c r="H9" s="81"/>
      <c r="I9" s="81"/>
      <c r="J9" s="81"/>
      <c r="K9" s="82"/>
      <c r="L9" s="81"/>
      <c r="M9" s="83"/>
    </row>
    <row r="10" spans="2:15" ht="20.25" customHeight="1">
      <c r="B10" s="60">
        <v>5</v>
      </c>
      <c r="C10" s="59"/>
      <c r="D10" s="59"/>
      <c r="E10" s="59"/>
      <c r="F10" s="59"/>
      <c r="G10" s="60"/>
      <c r="H10" s="59"/>
      <c r="I10" s="59"/>
      <c r="J10" s="59"/>
      <c r="K10" s="60"/>
      <c r="L10" s="59"/>
      <c r="M10" s="62"/>
    </row>
    <row r="11" spans="2:15" ht="20.25" customHeight="1">
      <c r="B11" s="60">
        <v>6</v>
      </c>
      <c r="C11" s="59"/>
      <c r="D11" s="59"/>
      <c r="E11" s="59"/>
      <c r="F11" s="59"/>
      <c r="G11" s="60"/>
      <c r="H11" s="59"/>
      <c r="I11" s="59"/>
      <c r="J11" s="59"/>
      <c r="K11" s="60"/>
      <c r="L11" s="59"/>
      <c r="M11" s="62"/>
    </row>
    <row r="12" spans="2:15" ht="20.25" customHeight="1">
      <c r="B12" s="60">
        <v>7</v>
      </c>
      <c r="C12" s="59"/>
      <c r="D12" s="59"/>
      <c r="E12" s="59"/>
      <c r="F12" s="59"/>
      <c r="G12" s="60"/>
      <c r="H12" s="59"/>
      <c r="I12" s="59"/>
      <c r="J12" s="59"/>
      <c r="K12" s="60"/>
      <c r="L12" s="59"/>
      <c r="M12" s="62"/>
    </row>
    <row r="13" spans="2:15" ht="20.25" customHeight="1">
      <c r="B13" s="60">
        <v>8</v>
      </c>
      <c r="C13" s="59"/>
      <c r="D13" s="59"/>
      <c r="E13" s="59"/>
      <c r="F13" s="59"/>
      <c r="G13" s="60"/>
      <c r="H13" s="59"/>
      <c r="I13" s="59"/>
      <c r="J13" s="59"/>
      <c r="K13" s="60"/>
      <c r="L13" s="59"/>
      <c r="M13" s="62"/>
    </row>
    <row r="14" spans="2:15" ht="20.25" customHeight="1">
      <c r="B14" s="60">
        <v>9</v>
      </c>
      <c r="C14" s="59"/>
      <c r="D14" s="59"/>
      <c r="E14" s="59"/>
      <c r="F14" s="59"/>
      <c r="G14" s="60"/>
      <c r="H14" s="59"/>
      <c r="I14" s="59"/>
      <c r="J14" s="59"/>
      <c r="K14" s="60"/>
      <c r="L14" s="59"/>
      <c r="M14" s="62"/>
    </row>
    <row r="15" spans="2:15" ht="20.25" customHeight="1">
      <c r="B15" s="60">
        <v>10</v>
      </c>
      <c r="C15" s="59"/>
      <c r="D15" s="59"/>
      <c r="E15" s="59"/>
      <c r="F15" s="59"/>
      <c r="G15" s="60"/>
      <c r="H15" s="59"/>
      <c r="I15" s="59"/>
      <c r="J15" s="59"/>
      <c r="K15" s="60"/>
      <c r="L15" s="59"/>
      <c r="M15" s="62"/>
    </row>
    <row r="16" spans="2:15" ht="20.25" customHeight="1">
      <c r="B16" s="60">
        <v>11</v>
      </c>
      <c r="C16" s="59"/>
      <c r="D16" s="59"/>
      <c r="E16" s="59"/>
      <c r="F16" s="59"/>
      <c r="G16" s="60"/>
      <c r="H16" s="59"/>
      <c r="I16" s="59"/>
      <c r="J16" s="59"/>
      <c r="K16" s="60"/>
      <c r="L16" s="59"/>
      <c r="M16" s="62"/>
    </row>
    <row r="17" spans="2:13" ht="20.25" customHeight="1">
      <c r="B17" s="60">
        <v>12</v>
      </c>
      <c r="C17" s="59"/>
      <c r="D17" s="59"/>
      <c r="E17" s="59"/>
      <c r="F17" s="59"/>
      <c r="G17" s="60"/>
      <c r="H17" s="59"/>
      <c r="I17" s="59"/>
      <c r="J17" s="59"/>
      <c r="K17" s="60"/>
      <c r="L17" s="59"/>
      <c r="M17" s="62"/>
    </row>
    <row r="18" spans="2:13" ht="20.25" customHeight="1">
      <c r="B18" s="60">
        <v>13</v>
      </c>
      <c r="C18" s="59"/>
      <c r="D18" s="59"/>
      <c r="E18" s="59"/>
      <c r="F18" s="59"/>
      <c r="G18" s="60"/>
      <c r="H18" s="59"/>
      <c r="I18" s="59"/>
      <c r="J18" s="59"/>
      <c r="K18" s="60"/>
      <c r="L18" s="59"/>
      <c r="M18" s="62"/>
    </row>
    <row r="19" spans="2:13" ht="20.25" customHeight="1">
      <c r="B19" s="60">
        <v>14</v>
      </c>
      <c r="C19" s="59"/>
      <c r="D19" s="59"/>
      <c r="E19" s="59"/>
      <c r="F19" s="59"/>
      <c r="G19" s="60"/>
      <c r="H19" s="59"/>
      <c r="I19" s="59"/>
      <c r="J19" s="59"/>
      <c r="K19" s="60"/>
      <c r="L19" s="59"/>
      <c r="M19" s="62"/>
    </row>
    <row r="20" spans="2:13" ht="20.25" customHeight="1">
      <c r="B20" s="60">
        <v>15</v>
      </c>
      <c r="C20" s="59"/>
      <c r="D20" s="59"/>
      <c r="E20" s="59"/>
      <c r="F20" s="59"/>
      <c r="G20" s="60"/>
      <c r="H20" s="59"/>
      <c r="I20" s="59"/>
      <c r="J20" s="59"/>
      <c r="K20" s="60"/>
      <c r="L20" s="59"/>
      <c r="M20" s="62"/>
    </row>
    <row r="21" spans="2:13" ht="20.25" customHeight="1">
      <c r="B21" s="60">
        <v>16</v>
      </c>
      <c r="C21" s="59"/>
      <c r="D21" s="59"/>
      <c r="E21" s="59"/>
      <c r="F21" s="59"/>
      <c r="G21" s="60"/>
      <c r="H21" s="59"/>
      <c r="I21" s="59"/>
      <c r="J21" s="59"/>
      <c r="K21" s="60"/>
      <c r="L21" s="59"/>
      <c r="M21" s="62"/>
    </row>
    <row r="22" spans="2:13" ht="20.25" customHeight="1">
      <c r="B22" s="60">
        <v>17</v>
      </c>
      <c r="C22" s="59"/>
      <c r="D22" s="59"/>
      <c r="E22" s="59"/>
      <c r="F22" s="59"/>
      <c r="G22" s="60"/>
      <c r="H22" s="59"/>
      <c r="I22" s="59"/>
      <c r="J22" s="59"/>
      <c r="K22" s="60"/>
      <c r="L22" s="59"/>
      <c r="M22" s="62"/>
    </row>
    <row r="23" spans="2:13" ht="20.25" customHeight="1">
      <c r="B23" s="60">
        <v>18</v>
      </c>
      <c r="C23" s="59"/>
      <c r="D23" s="59"/>
      <c r="E23" s="59"/>
      <c r="F23" s="59"/>
      <c r="G23" s="60"/>
      <c r="H23" s="59"/>
      <c r="I23" s="59"/>
      <c r="J23" s="59"/>
      <c r="K23" s="60"/>
      <c r="L23" s="59"/>
      <c r="M23" s="62"/>
    </row>
    <row r="24" spans="2:13" ht="20.25" customHeight="1">
      <c r="B24" s="60">
        <v>19</v>
      </c>
      <c r="C24" s="59"/>
      <c r="D24" s="59"/>
      <c r="E24" s="59"/>
      <c r="F24" s="59"/>
      <c r="G24" s="60"/>
      <c r="H24" s="59"/>
      <c r="I24" s="59"/>
      <c r="J24" s="59"/>
      <c r="K24" s="60"/>
      <c r="L24" s="59"/>
      <c r="M24" s="62"/>
    </row>
    <row r="25" spans="2:13" ht="20.25" customHeight="1">
      <c r="B25" s="60">
        <v>20</v>
      </c>
      <c r="C25" s="59"/>
      <c r="D25" s="59"/>
      <c r="E25" s="59"/>
      <c r="F25" s="59"/>
      <c r="G25" s="60"/>
      <c r="H25" s="59"/>
      <c r="I25" s="59"/>
      <c r="J25" s="59"/>
      <c r="K25" s="60"/>
      <c r="L25" s="59"/>
      <c r="M25" s="62"/>
    </row>
    <row r="27" spans="2:13" ht="21" customHeight="1">
      <c r="C27" s="12" t="s">
        <v>103</v>
      </c>
    </row>
    <row r="28" spans="2:13" ht="21" customHeight="1">
      <c r="E28" s="148"/>
      <c r="F28" s="148"/>
      <c r="G28" s="148" t="s">
        <v>47</v>
      </c>
      <c r="H28" s="148"/>
      <c r="I28" s="148"/>
      <c r="J28" s="148"/>
      <c r="K28" s="148"/>
      <c r="L28" s="148"/>
      <c r="M28" s="148"/>
    </row>
    <row r="29" spans="2:13" ht="21" customHeight="1">
      <c r="H29" s="149">
        <f>'1'!G7</f>
        <v>0</v>
      </c>
      <c r="I29" s="149"/>
      <c r="J29" s="149"/>
      <c r="K29" s="149"/>
      <c r="L29" s="149"/>
      <c r="M29" s="149"/>
    </row>
    <row r="30" spans="2:13" ht="21" customHeight="1">
      <c r="F30" s="12">
        <f>ROUNDDOWN('6'!K22*10/110,0)</f>
        <v>0</v>
      </c>
      <c r="G30" s="148" t="s">
        <v>48</v>
      </c>
      <c r="H30" s="148"/>
      <c r="I30" s="148"/>
      <c r="J30" s="148"/>
      <c r="K30" s="148"/>
      <c r="L30" s="148"/>
      <c r="M30" s="148"/>
    </row>
    <row r="31" spans="2:13" ht="21" customHeight="1">
      <c r="G31" s="63"/>
      <c r="H31" s="149">
        <f>'1'!G8</f>
        <v>0</v>
      </c>
      <c r="I31" s="149"/>
      <c r="J31" s="149"/>
      <c r="K31" s="149"/>
      <c r="L31" s="149"/>
      <c r="M31" s="63"/>
    </row>
    <row r="32" spans="2:13" ht="21" customHeight="1">
      <c r="H32" s="149">
        <f>'1'!G9</f>
        <v>0</v>
      </c>
      <c r="I32" s="149"/>
      <c r="J32" s="149"/>
      <c r="K32" s="149"/>
      <c r="L32" s="84">
        <f>'1'!I9</f>
        <v>0</v>
      </c>
      <c r="M32" s="12"/>
    </row>
    <row r="33" spans="3:13" ht="21" customHeight="1">
      <c r="H33" s="63"/>
      <c r="I33" s="63"/>
      <c r="J33" s="63"/>
      <c r="K33" s="63"/>
      <c r="L33" s="63"/>
      <c r="M33" s="63"/>
    </row>
    <row r="34" spans="3:13" ht="19.5" customHeight="1">
      <c r="G34" s="12"/>
      <c r="K34" s="12"/>
      <c r="M34" s="12"/>
    </row>
    <row r="35" spans="3:13" ht="60" customHeight="1">
      <c r="C35" s="141" t="s">
        <v>190</v>
      </c>
      <c r="D35" s="141"/>
      <c r="E35" s="141"/>
      <c r="F35" s="141"/>
      <c r="G35" s="141"/>
      <c r="H35" s="141"/>
      <c r="I35" s="141"/>
      <c r="J35" s="141"/>
      <c r="K35" s="141"/>
      <c r="L35" s="141"/>
      <c r="M35" s="64"/>
    </row>
    <row r="47" spans="3:13">
      <c r="F47" s="12" t="str">
        <f>IFERROR(ROUNDDOWN('6'!K22*10/110*F24*E44/K44,0)+ROUNDDOWN('6'!K22*8/108*F24*G44/K44,0),"")</f>
        <v/>
      </c>
    </row>
    <row r="66" spans="6:6">
      <c r="F66" s="12" t="str">
        <f>IFERROR(ROUNDDOWN('6'!K22*10/110*E62/R62,0)+ROUNDDOWN('6'!K22*10/110*F24*G62/R62,0)+ROUNDDOWN('6'!K22*8/108*K62/R62,0)+ROUNDDOWN('6'!K22*8/108*F24*M62/R62,0),"")</f>
        <v/>
      </c>
    </row>
  </sheetData>
  <mergeCells count="17">
    <mergeCell ref="M4:M5"/>
    <mergeCell ref="G28:M28"/>
    <mergeCell ref="H29:M29"/>
    <mergeCell ref="G30:M30"/>
    <mergeCell ref="H32:K32"/>
    <mergeCell ref="C35:L35"/>
    <mergeCell ref="C3:L3"/>
    <mergeCell ref="B4:B5"/>
    <mergeCell ref="C4:C5"/>
    <mergeCell ref="D4:D5"/>
    <mergeCell ref="E4:E5"/>
    <mergeCell ref="F4:F5"/>
    <mergeCell ref="G4:J4"/>
    <mergeCell ref="K4:K5"/>
    <mergeCell ref="L4:L5"/>
    <mergeCell ref="E28:F28"/>
    <mergeCell ref="H31:L31"/>
  </mergeCells>
  <phoneticPr fontId="2"/>
  <conditionalFormatting sqref="C6:F25 H6:J25 L6:M25">
    <cfRule type="containsBlanks" dxfId="32" priority="2">
      <formula>LEN(TRIM(C6))=0</formula>
    </cfRule>
  </conditionalFormatting>
  <conditionalFormatting sqref="G6:G25 K6:K25">
    <cfRule type="containsBlanks" dxfId="31" priority="1">
      <formula>LEN(TRIM(G6))=0</formula>
    </cfRule>
  </conditionalFormatting>
  <dataValidations count="3">
    <dataValidation imeMode="halfKatakana" allowBlank="1" showInputMessage="1" showErrorMessage="1" sqref="E6:E25 C6:C25" xr:uid="{7D3B5CE7-D31A-4D8C-AB52-2489957EFD5F}"/>
    <dataValidation type="list" allowBlank="1" showInputMessage="1" showErrorMessage="1" sqref="G6:G25" xr:uid="{DA974530-34E0-495F-A08C-A9EBD04559A0}">
      <formula1>"T,S,H"</formula1>
    </dataValidation>
    <dataValidation type="list" allowBlank="1" showInputMessage="1" showErrorMessage="1" sqref="K6:K25" xr:uid="{65A7AA53-A0F3-4F8C-BA13-C00899EB2994}">
      <formula1>"M,F"</formula1>
    </dataValidation>
  </dataValidations>
  <printOptions horizontalCentered="1"/>
  <pageMargins left="0.70866141732283472" right="0.70866141732283472" top="0.74803149606299213" bottom="0.74803149606299213" header="0.31496062992125984" footer="0.31496062992125984"/>
  <pageSetup paperSize="9" scale="67"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9FDA-7371-4D40-9783-4ED32D751BC0}">
  <sheetPr>
    <tabColor rgb="FFFF9999"/>
    <pageSetUpPr fitToPage="1"/>
  </sheetPr>
  <dimension ref="B2:J66"/>
  <sheetViews>
    <sheetView workbookViewId="0"/>
  </sheetViews>
  <sheetFormatPr defaultColWidth="9" defaultRowHeight="19.5" customHeight="1"/>
  <cols>
    <col min="1" max="1" width="2.25" style="4" customWidth="1"/>
    <col min="2" max="8" width="9" style="4"/>
    <col min="9" max="9" width="9.75" style="4" customWidth="1"/>
    <col min="10" max="10" width="11.875" style="4" customWidth="1"/>
    <col min="11" max="16384" width="9" style="4"/>
  </cols>
  <sheetData>
    <row r="2" spans="2:10" ht="19.5" customHeight="1">
      <c r="B2" s="93" t="s">
        <v>170</v>
      </c>
      <c r="C2" s="93"/>
      <c r="D2" s="93"/>
      <c r="E2" s="93"/>
      <c r="F2" s="93"/>
      <c r="G2" s="93"/>
      <c r="H2" s="93"/>
      <c r="I2" s="93"/>
      <c r="J2" s="93"/>
    </row>
    <row r="4" spans="2:10" ht="19.5" customHeight="1">
      <c r="B4" s="4" t="s">
        <v>203</v>
      </c>
    </row>
    <row r="5" spans="2:10" ht="19.5" customHeight="1">
      <c r="B5" s="4" t="s">
        <v>207</v>
      </c>
    </row>
    <row r="6" spans="2:10" ht="19.5" customHeight="1">
      <c r="B6" s="68"/>
      <c r="C6" s="2"/>
      <c r="D6" s="4" t="s">
        <v>279</v>
      </c>
    </row>
    <row r="7" spans="2:10" ht="34.5" customHeight="1">
      <c r="B7" s="15" t="s">
        <v>280</v>
      </c>
      <c r="C7" s="140" t="s">
        <v>204</v>
      </c>
      <c r="D7" s="140"/>
      <c r="E7" s="140"/>
      <c r="F7" s="140"/>
      <c r="G7" s="140"/>
      <c r="H7" s="140"/>
      <c r="I7" s="79"/>
      <c r="J7" s="79"/>
    </row>
    <row r="8" spans="2:10" ht="34.5" customHeight="1">
      <c r="B8" s="15" t="s">
        <v>281</v>
      </c>
      <c r="C8" s="140" t="s">
        <v>278</v>
      </c>
      <c r="D8" s="140"/>
      <c r="E8" s="140"/>
      <c r="F8" s="140"/>
      <c r="G8" s="140"/>
      <c r="H8" s="140"/>
      <c r="I8" s="79"/>
      <c r="J8" s="79"/>
    </row>
    <row r="9" spans="2:10" ht="34.5" customHeight="1">
      <c r="B9" s="15" t="s">
        <v>282</v>
      </c>
      <c r="C9" s="150" t="s">
        <v>171</v>
      </c>
      <c r="D9" s="150"/>
      <c r="E9" s="150"/>
      <c r="F9" s="150"/>
      <c r="G9" s="150"/>
      <c r="H9" s="150"/>
      <c r="I9" s="80"/>
      <c r="J9" s="80"/>
    </row>
    <row r="10" spans="2:10" ht="34.5" customHeight="1">
      <c r="B10" s="15" t="s">
        <v>283</v>
      </c>
      <c r="C10" s="150" t="s">
        <v>205</v>
      </c>
      <c r="D10" s="150"/>
      <c r="E10" s="150"/>
      <c r="F10" s="150"/>
      <c r="G10" s="150"/>
      <c r="H10" s="150"/>
      <c r="I10" s="80"/>
      <c r="J10" s="80"/>
    </row>
    <row r="11" spans="2:10" ht="34.5" customHeight="1">
      <c r="B11" s="15" t="s">
        <v>284</v>
      </c>
      <c r="C11" s="140" t="s">
        <v>172</v>
      </c>
      <c r="D11" s="140"/>
      <c r="E11" s="140"/>
      <c r="F11" s="140"/>
      <c r="G11" s="140"/>
      <c r="H11" s="140"/>
      <c r="I11" s="79"/>
      <c r="J11" s="79"/>
    </row>
    <row r="12" spans="2:10" ht="34.5" customHeight="1">
      <c r="B12" s="15" t="s">
        <v>285</v>
      </c>
      <c r="C12" s="4" t="s">
        <v>277</v>
      </c>
    </row>
    <row r="13" spans="2:10" ht="34.5" customHeight="1">
      <c r="B13" s="15" t="s">
        <v>286</v>
      </c>
      <c r="C13" s="4" t="s">
        <v>293</v>
      </c>
    </row>
    <row r="14" spans="2:10" ht="34.5" customHeight="1">
      <c r="B14" s="15" t="s">
        <v>287</v>
      </c>
      <c r="C14" s="4" t="s">
        <v>206</v>
      </c>
    </row>
    <row r="16" spans="2:10" ht="189.75" customHeight="1">
      <c r="B16" s="150" t="s">
        <v>339</v>
      </c>
      <c r="C16" s="150"/>
      <c r="D16" s="150"/>
      <c r="E16" s="150"/>
      <c r="F16" s="150"/>
      <c r="G16" s="150"/>
      <c r="H16" s="150"/>
      <c r="I16" s="150"/>
      <c r="J16" s="150"/>
    </row>
    <row r="30" spans="6:6" ht="19.5" customHeight="1">
      <c r="F30" s="4">
        <f>ROUNDDOWN('6'!K22*10/110,0)</f>
        <v>0</v>
      </c>
    </row>
    <row r="47" spans="6:6" ht="19.5" customHeight="1">
      <c r="F47" s="4" t="str">
        <f>IFERROR(ROUNDDOWN('6'!K22*10/110*F24*E44/K44,0)+ROUNDDOWN('6'!K22*8/108*F24*G44/K44,0),"")</f>
        <v/>
      </c>
    </row>
    <row r="66" spans="6:6" ht="19.5" customHeight="1">
      <c r="F66" s="4" t="str">
        <f>IFERROR(ROUNDDOWN('6'!K22*10/110*E62/R62,0)+ROUNDDOWN('6'!K22*10/110*F24*G62/R62,0)+ROUNDDOWN('6'!K22*8/108*K62/R62,0)+ROUNDDOWN('6'!K22*8/108*F24*M62/R62,0),"")</f>
        <v/>
      </c>
    </row>
  </sheetData>
  <mergeCells count="7">
    <mergeCell ref="B16:J16"/>
    <mergeCell ref="B2:J2"/>
    <mergeCell ref="C7:H7"/>
    <mergeCell ref="C8:H8"/>
    <mergeCell ref="C9:H9"/>
    <mergeCell ref="C10:H10"/>
    <mergeCell ref="C11:H11"/>
  </mergeCells>
  <phoneticPr fontId="2"/>
  <conditionalFormatting sqref="C6">
    <cfRule type="containsBlanks" dxfId="30" priority="1">
      <formula>LEN(TRIM(C6))=0</formula>
    </cfRule>
  </conditionalFormatting>
  <dataValidations count="1">
    <dataValidation type="list" allowBlank="1" showInputMessage="1" showErrorMessage="1" sqref="C6" xr:uid="{7EF4F5FD-BD0E-42BD-8311-B65FDD63176B}">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602A-2AD0-46CB-AD73-00A5A1934681}">
  <sheetPr>
    <tabColor theme="7" tint="0.39997558519241921"/>
    <pageSetUpPr fitToPage="1"/>
  </sheetPr>
  <dimension ref="B2:H66"/>
  <sheetViews>
    <sheetView zoomScaleNormal="100" workbookViewId="0"/>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11.75" style="4" customWidth="1"/>
    <col min="8" max="8" width="21" style="4" customWidth="1"/>
    <col min="9" max="16384" width="9" style="4"/>
  </cols>
  <sheetData>
    <row r="2" spans="2:8" ht="32.450000000000003" customHeight="1">
      <c r="B2" s="93" t="s">
        <v>176</v>
      </c>
      <c r="C2" s="93"/>
      <c r="D2" s="93"/>
      <c r="E2" s="93"/>
      <c r="F2" s="93"/>
      <c r="G2" s="93"/>
      <c r="H2" s="93"/>
    </row>
    <row r="4" spans="2:8" ht="32.450000000000003" customHeight="1">
      <c r="B4" s="4" t="s">
        <v>135</v>
      </c>
    </row>
    <row r="5" spans="2:8" ht="32.450000000000003" customHeight="1">
      <c r="B5" s="2" t="s">
        <v>136</v>
      </c>
      <c r="C5" s="151">
        <f>交付申請チェックリスト!C5</f>
        <v>0</v>
      </c>
      <c r="D5" s="151"/>
      <c r="E5" s="151"/>
      <c r="F5" s="151"/>
      <c r="G5" s="151"/>
      <c r="H5" s="151"/>
    </row>
    <row r="6" spans="2:8" ht="32.450000000000003" customHeight="1">
      <c r="B6" s="2" t="s">
        <v>137</v>
      </c>
      <c r="C6" s="151">
        <f>交付申請チェックリスト!C6</f>
        <v>0</v>
      </c>
      <c r="D6" s="151"/>
      <c r="E6" s="7" t="s">
        <v>138</v>
      </c>
      <c r="F6" s="151">
        <f>交付申請チェックリスト!F6</f>
        <v>0</v>
      </c>
      <c r="G6" s="151"/>
      <c r="H6" s="151"/>
    </row>
    <row r="7" spans="2:8" ht="32.450000000000003" customHeight="1">
      <c r="B7" s="2" t="s">
        <v>139</v>
      </c>
      <c r="C7" s="152">
        <f>交付申請チェックリスト!C7</f>
        <v>0</v>
      </c>
      <c r="D7" s="153"/>
      <c r="E7" s="2" t="s">
        <v>140</v>
      </c>
      <c r="F7" s="154">
        <f>交付申請チェックリスト!F7</f>
        <v>0</v>
      </c>
      <c r="G7" s="155"/>
      <c r="H7" s="153"/>
    </row>
    <row r="8" spans="2:8" ht="32.450000000000003" customHeight="1">
      <c r="B8" s="99" t="s">
        <v>141</v>
      </c>
      <c r="C8" s="156">
        <f>交付申請チェックリスト!C8</f>
        <v>0</v>
      </c>
      <c r="D8" s="157"/>
      <c r="E8" s="157"/>
      <c r="F8" s="157"/>
      <c r="G8" s="157"/>
      <c r="H8" s="158"/>
    </row>
    <row r="9" spans="2:8" ht="32.450000000000003" customHeight="1">
      <c r="B9" s="99"/>
      <c r="C9" s="159">
        <f>交付申請チェックリスト!C9</f>
        <v>0</v>
      </c>
      <c r="D9" s="160"/>
      <c r="E9" s="160"/>
      <c r="F9" s="160"/>
      <c r="G9" s="160"/>
      <c r="H9" s="161"/>
    </row>
    <row r="11" spans="2:8" ht="32.450000000000003" customHeight="1">
      <c r="B11" s="4" t="s">
        <v>142</v>
      </c>
    </row>
    <row r="12" spans="2:8" ht="32.450000000000003" customHeight="1">
      <c r="B12" s="1"/>
      <c r="C12" s="2" t="s">
        <v>143</v>
      </c>
      <c r="D12" s="106" t="s">
        <v>144</v>
      </c>
      <c r="E12" s="107"/>
      <c r="F12" s="2" t="s">
        <v>145</v>
      </c>
      <c r="G12" s="99" t="s">
        <v>146</v>
      </c>
      <c r="H12" s="99"/>
    </row>
    <row r="13" spans="2:8" ht="32.450000000000003" customHeight="1">
      <c r="B13" s="2">
        <v>1</v>
      </c>
      <c r="C13" s="6">
        <v>3</v>
      </c>
      <c r="D13" s="95" t="s">
        <v>177</v>
      </c>
      <c r="E13" s="96"/>
      <c r="F13" s="2"/>
      <c r="G13" s="94"/>
      <c r="H13" s="94"/>
    </row>
    <row r="14" spans="2:8" ht="32.450000000000003" customHeight="1">
      <c r="B14" s="2">
        <v>2</v>
      </c>
      <c r="C14" s="6" t="s">
        <v>178</v>
      </c>
      <c r="D14" s="95" t="s">
        <v>179</v>
      </c>
      <c r="E14" s="96"/>
      <c r="F14" s="2"/>
      <c r="G14" s="94"/>
      <c r="H14" s="94"/>
    </row>
    <row r="15" spans="2:8" ht="32.450000000000003" customHeight="1">
      <c r="B15" s="110">
        <v>3</v>
      </c>
      <c r="C15" s="6" t="s">
        <v>180</v>
      </c>
      <c r="D15" s="95" t="s">
        <v>181</v>
      </c>
      <c r="E15" s="96"/>
      <c r="F15" s="65"/>
      <c r="G15" s="113" t="s">
        <v>289</v>
      </c>
      <c r="H15" s="94"/>
    </row>
    <row r="16" spans="2:8" ht="32.450000000000003" customHeight="1">
      <c r="B16" s="111"/>
      <c r="C16" s="6" t="s">
        <v>182</v>
      </c>
      <c r="D16" s="108" t="s">
        <v>183</v>
      </c>
      <c r="E16" s="109"/>
      <c r="F16" s="2"/>
      <c r="G16" s="94" t="s">
        <v>236</v>
      </c>
      <c r="H16" s="94"/>
    </row>
    <row r="17" spans="2:8" ht="44.25" customHeight="1">
      <c r="B17" s="110">
        <v>4</v>
      </c>
      <c r="C17" s="6" t="s">
        <v>184</v>
      </c>
      <c r="D17" s="95" t="s">
        <v>185</v>
      </c>
      <c r="E17" s="96"/>
      <c r="F17" s="65"/>
      <c r="G17" s="113" t="s">
        <v>225</v>
      </c>
      <c r="H17" s="94"/>
    </row>
    <row r="18" spans="2:8" ht="44.25" customHeight="1">
      <c r="B18" s="111"/>
      <c r="C18" s="6" t="s">
        <v>186</v>
      </c>
      <c r="D18" s="108" t="s">
        <v>187</v>
      </c>
      <c r="E18" s="96"/>
      <c r="F18" s="2"/>
      <c r="G18" s="113" t="s">
        <v>290</v>
      </c>
      <c r="H18" s="113"/>
    </row>
    <row r="19" spans="2:8" ht="67.150000000000006" customHeight="1">
      <c r="B19" s="112"/>
      <c r="C19" s="6" t="s">
        <v>188</v>
      </c>
      <c r="D19" s="108" t="s">
        <v>189</v>
      </c>
      <c r="E19" s="96"/>
      <c r="F19" s="65"/>
      <c r="G19" s="113" t="s">
        <v>291</v>
      </c>
      <c r="H19" s="94"/>
    </row>
    <row r="20" spans="2:8" ht="46.5" customHeight="1">
      <c r="B20" s="2">
        <v>5</v>
      </c>
      <c r="C20" s="1"/>
      <c r="D20" s="95" t="s">
        <v>168</v>
      </c>
      <c r="E20" s="96"/>
      <c r="F20" s="2"/>
      <c r="G20" s="113" t="s">
        <v>237</v>
      </c>
      <c r="H20" s="94"/>
    </row>
    <row r="30" spans="2:8" ht="32.450000000000003" customHeight="1">
      <c r="F30" s="4">
        <f>ROUNDDOWN('6'!K22*10/110,0)</f>
        <v>0</v>
      </c>
    </row>
    <row r="47" spans="6:6" ht="32.450000000000003" customHeight="1">
      <c r="F47" s="4" t="str">
        <f>IFERROR(ROUNDDOWN('6'!K22*10/110*F24*E44/K44,0)+ROUNDDOWN('6'!K22*8/108*F24*G44/K44,0),"")</f>
        <v/>
      </c>
    </row>
    <row r="66" spans="6:6" ht="32.450000000000003" customHeight="1">
      <c r="F66" s="4" t="str">
        <f>IFERROR(ROUNDDOWN('6'!K22*10/110*E62/R62,0)+ROUNDDOWN('6'!K22*10/110*F24*G62/R62,0)+ROUNDDOWN('6'!K22*8/108*K62/R62,0)+ROUNDDOWN('6'!K22*8/108*F24*M62/R62,0),"")</f>
        <v/>
      </c>
    </row>
  </sheetData>
  <mergeCells count="30">
    <mergeCell ref="D20:E20"/>
    <mergeCell ref="G20:H20"/>
    <mergeCell ref="B17:B19"/>
    <mergeCell ref="D17:E17"/>
    <mergeCell ref="G17:H17"/>
    <mergeCell ref="D18:E18"/>
    <mergeCell ref="G18:H18"/>
    <mergeCell ref="D19:E19"/>
    <mergeCell ref="G19:H19"/>
    <mergeCell ref="D16:E16"/>
    <mergeCell ref="G16:H16"/>
    <mergeCell ref="B15:B16"/>
    <mergeCell ref="D13:E13"/>
    <mergeCell ref="G13:H13"/>
    <mergeCell ref="D14:E14"/>
    <mergeCell ref="G14:H14"/>
    <mergeCell ref="D15:E15"/>
    <mergeCell ref="G15:H15"/>
    <mergeCell ref="B8:B9"/>
    <mergeCell ref="C8:D8"/>
    <mergeCell ref="E8:H8"/>
    <mergeCell ref="C9:H9"/>
    <mergeCell ref="D12:E12"/>
    <mergeCell ref="G12:H12"/>
    <mergeCell ref="B2:H2"/>
    <mergeCell ref="C5:H5"/>
    <mergeCell ref="C6:D6"/>
    <mergeCell ref="F6:H6"/>
    <mergeCell ref="C7:D7"/>
    <mergeCell ref="F7:H7"/>
  </mergeCells>
  <phoneticPr fontId="2"/>
  <conditionalFormatting sqref="F13:F20">
    <cfRule type="containsBlanks" dxfId="29" priority="1">
      <formula>LEN(TRIM(F13))=0</formula>
    </cfRule>
  </conditionalFormatting>
  <dataValidations count="1">
    <dataValidation type="list" allowBlank="1" showInputMessage="1" showErrorMessage="1" sqref="F13:F20" xr:uid="{AF27B330-F171-4223-B10E-3C965EBEFC5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交付申請チェックリスト</vt:lpstr>
      <vt:lpstr>1</vt:lpstr>
      <vt:lpstr>1-1</vt:lpstr>
      <vt:lpstr>1-2-2</vt:lpstr>
      <vt:lpstr>1-3-2</vt:lpstr>
      <vt:lpstr>1-4</vt:lpstr>
      <vt:lpstr>1-5</vt:lpstr>
      <vt:lpstr>消費税</vt:lpstr>
      <vt:lpstr>実績報告チェックリスト</vt:lpstr>
      <vt:lpstr>3</vt:lpstr>
      <vt:lpstr>3-1</vt:lpstr>
      <vt:lpstr>3-2-2</vt:lpstr>
      <vt:lpstr>3-3-2</vt:lpstr>
      <vt:lpstr>2</vt:lpstr>
      <vt:lpstr>4</vt:lpstr>
      <vt:lpstr>5</vt:lpstr>
      <vt:lpstr>6</vt:lpstr>
      <vt:lpstr>6-1 </vt:lpstr>
      <vt:lpstr>'1'!Print_Area</vt:lpstr>
      <vt:lpstr>'1-1'!Print_Area</vt:lpstr>
      <vt:lpstr>'1-2-2'!Print_Area</vt:lpstr>
      <vt:lpstr>'1-3-2'!Print_Area</vt:lpstr>
      <vt:lpstr>'1-4'!Print_Area</vt:lpstr>
      <vt:lpstr>'1-5'!Print_Area</vt:lpstr>
      <vt:lpstr>'2'!Print_Area</vt:lpstr>
      <vt:lpstr>'3'!Print_Area</vt:lpstr>
      <vt:lpstr>'3-1'!Print_Area</vt:lpstr>
      <vt:lpstr>'3-2-2'!Print_Area</vt:lpstr>
      <vt:lpstr>'3-3-2'!Print_Area</vt:lpstr>
      <vt:lpstr>'4'!Print_Area</vt:lpstr>
      <vt:lpstr>'6'!Print_Area</vt:lpstr>
      <vt:lpstr>'6-1 '!Print_Area</vt:lpstr>
      <vt:lpstr>交付申請チェックリスト!Print_Area</vt:lpstr>
      <vt:lpstr>実績報告チェックリスト!Print_Area</vt:lpstr>
      <vt:lpstr>消費税!Print_Area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2026-05-24T08:38:17Z</dcterms:created>
  <dcterms:modified xsi:type="dcterms:W3CDTF">2026-05-24T08:38:22Z</dcterms:modified>
</cp:coreProperties>
</file>