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105" yWindow="-105" windowWidth="23250" windowHeight="12570" tabRatio="710"/>
  </bookViews>
  <sheets>
    <sheet name="企業ベース" sheetId="1" r:id="rId1"/>
    <sheet name="会社ベース" sheetId="4" r:id="rId2"/>
    <sheet name="個人ベース" sheetId="5" r:id="rId3"/>
  </sheets>
  <definedNames>
    <definedName name="_xlnm.Print_Area" localSheetId="0">企業ベース!$A$1:$O$131</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96" i="5" l="1"/>
  <c r="J95" i="5"/>
  <c r="J94" i="5"/>
  <c r="J93" i="5"/>
  <c r="J92" i="5"/>
  <c r="J91" i="5"/>
  <c r="J90" i="5"/>
  <c r="J89" i="5"/>
  <c r="J88" i="5"/>
  <c r="J87" i="5"/>
  <c r="J86" i="5"/>
  <c r="J85" i="5"/>
  <c r="J84" i="5"/>
  <c r="J83" i="5"/>
  <c r="J82" i="5"/>
  <c r="J81" i="5"/>
  <c r="J80" i="5"/>
  <c r="J79" i="5"/>
  <c r="J78" i="5"/>
  <c r="J77" i="5"/>
  <c r="J76" i="5"/>
  <c r="J75" i="5"/>
  <c r="J74" i="5"/>
  <c r="J73" i="5"/>
  <c r="J72" i="5"/>
  <c r="J71" i="5"/>
  <c r="J70" i="5"/>
  <c r="J69" i="5"/>
  <c r="J68" i="5"/>
  <c r="J67" i="5"/>
  <c r="J66" i="5"/>
  <c r="J65" i="5"/>
  <c r="J64" i="5"/>
  <c r="J63" i="5"/>
  <c r="J62" i="5"/>
  <c r="J61" i="5"/>
  <c r="J60" i="5"/>
  <c r="J59" i="5"/>
  <c r="J58" i="5"/>
  <c r="J57" i="5"/>
  <c r="J56" i="5"/>
  <c r="J55" i="5"/>
  <c r="J54" i="5"/>
  <c r="J53" i="5"/>
  <c r="J52" i="5"/>
  <c r="J51" i="5"/>
  <c r="J50" i="5"/>
  <c r="J49" i="5"/>
  <c r="J48" i="5"/>
  <c r="J47" i="5"/>
  <c r="J46" i="5"/>
  <c r="J45" i="5"/>
  <c r="J44" i="5"/>
  <c r="J43" i="5"/>
  <c r="J42" i="5"/>
  <c r="J41" i="5"/>
  <c r="J40" i="5"/>
  <c r="J39" i="5"/>
  <c r="J38" i="5"/>
  <c r="J37" i="5"/>
  <c r="J36" i="5"/>
  <c r="J35" i="5"/>
  <c r="J34" i="5"/>
  <c r="J33" i="5"/>
  <c r="J32" i="5"/>
  <c r="J31" i="5"/>
  <c r="J30" i="5"/>
  <c r="J29" i="5"/>
  <c r="J28" i="5"/>
  <c r="J27" i="5"/>
  <c r="J26" i="5"/>
  <c r="J25" i="5"/>
  <c r="J24" i="5"/>
  <c r="J23" i="5"/>
  <c r="J22" i="5"/>
  <c r="J21" i="5"/>
  <c r="J20" i="5"/>
  <c r="J19" i="5"/>
  <c r="J18" i="5"/>
  <c r="J17" i="5"/>
  <c r="J16" i="5"/>
  <c r="J15" i="5"/>
  <c r="J14" i="5"/>
  <c r="J13" i="5"/>
  <c r="J12" i="5"/>
  <c r="J11" i="5"/>
  <c r="J10" i="5"/>
  <c r="J9" i="5"/>
  <c r="J8" i="5"/>
  <c r="J7" i="5"/>
  <c r="J96" i="4"/>
  <c r="J95" i="4"/>
  <c r="J94" i="4"/>
  <c r="J93" i="4"/>
  <c r="J92" i="4"/>
  <c r="J91" i="4"/>
  <c r="J90" i="4"/>
  <c r="J89" i="4"/>
  <c r="J88" i="4"/>
  <c r="J87" i="4"/>
  <c r="J86" i="4"/>
  <c r="J85" i="4"/>
  <c r="J84" i="4"/>
  <c r="J83" i="4"/>
  <c r="J82" i="4"/>
  <c r="J81" i="4"/>
  <c r="J80" i="4"/>
  <c r="J79" i="4"/>
  <c r="J78" i="4"/>
  <c r="J77" i="4"/>
  <c r="J76" i="4"/>
  <c r="J75" i="4"/>
  <c r="J74" i="4"/>
  <c r="J73" i="4"/>
  <c r="J72" i="4"/>
  <c r="J71" i="4"/>
  <c r="J70" i="4"/>
  <c r="J69" i="4"/>
  <c r="J68" i="4"/>
  <c r="J67" i="4"/>
  <c r="J66" i="4"/>
  <c r="J65" i="4"/>
  <c r="J64" i="4"/>
  <c r="J63" i="4"/>
  <c r="J62" i="4"/>
  <c r="J61" i="4"/>
  <c r="J60" i="4"/>
  <c r="J59" i="4"/>
  <c r="J58" i="4"/>
  <c r="J57" i="4"/>
  <c r="J56" i="4"/>
  <c r="J55" i="4"/>
  <c r="J54" i="4"/>
  <c r="J53" i="4"/>
  <c r="J52" i="4"/>
  <c r="J51" i="4"/>
  <c r="J50" i="4"/>
  <c r="J49" i="4"/>
  <c r="J48" i="4"/>
  <c r="J47" i="4"/>
  <c r="J46" i="4"/>
  <c r="J45" i="4"/>
  <c r="J44" i="4"/>
  <c r="J43" i="4"/>
  <c r="J42" i="4"/>
  <c r="J41" i="4"/>
  <c r="J40" i="4"/>
  <c r="J39" i="4"/>
  <c r="J38" i="4"/>
  <c r="J37" i="4"/>
  <c r="J36" i="4"/>
  <c r="J35" i="4"/>
  <c r="J34" i="4"/>
  <c r="J33" i="4"/>
  <c r="J32" i="4"/>
  <c r="J31" i="4"/>
  <c r="J30" i="4"/>
  <c r="J29" i="4"/>
  <c r="J28" i="4"/>
  <c r="J27" i="4"/>
  <c r="J26" i="4"/>
  <c r="J25" i="4"/>
  <c r="J24" i="4"/>
  <c r="J23" i="4"/>
  <c r="J22" i="4"/>
  <c r="J21" i="4"/>
  <c r="J20" i="4"/>
  <c r="J19" i="4"/>
  <c r="J18" i="4"/>
  <c r="J17" i="4"/>
  <c r="J16" i="4"/>
  <c r="J15" i="4"/>
  <c r="J14" i="4"/>
  <c r="J13" i="4"/>
  <c r="J12" i="4"/>
  <c r="J11" i="4"/>
  <c r="J10" i="4"/>
  <c r="J9" i="4"/>
  <c r="J8" i="4"/>
  <c r="J7" i="4"/>
  <c r="J96" i="1"/>
  <c r="J95" i="1"/>
  <c r="J94" i="1"/>
  <c r="J93" i="1"/>
  <c r="J92" i="1"/>
  <c r="J91" i="1"/>
  <c r="J90" i="1"/>
  <c r="J89" i="1"/>
  <c r="J88" i="1"/>
  <c r="J87" i="1"/>
  <c r="J86" i="1"/>
  <c r="J85" i="1"/>
  <c r="J84" i="1"/>
  <c r="J83" i="1"/>
  <c r="J82" i="1"/>
  <c r="J81" i="1"/>
  <c r="J80" i="1"/>
  <c r="J79" i="1"/>
  <c r="J78" i="1"/>
  <c r="J77" i="1"/>
  <c r="J76" i="1"/>
  <c r="J75" i="1"/>
  <c r="J74" i="1"/>
  <c r="J73" i="1"/>
  <c r="J72" i="1"/>
  <c r="J71" i="1"/>
  <c r="J70" i="1"/>
  <c r="J69" i="1"/>
  <c r="J68" i="1"/>
  <c r="J67" i="1"/>
  <c r="J66" i="1"/>
  <c r="J65" i="1"/>
  <c r="J64" i="1"/>
  <c r="J63" i="1"/>
  <c r="J62" i="1"/>
  <c r="J61" i="1"/>
  <c r="J60" i="1"/>
  <c r="J59" i="1"/>
  <c r="J58" i="1"/>
  <c r="J57" i="1"/>
  <c r="J56" i="1"/>
  <c r="J55" i="1"/>
  <c r="J54" i="1"/>
  <c r="J53" i="1"/>
  <c r="J52" i="1"/>
  <c r="J51" i="1"/>
  <c r="J50" i="1"/>
  <c r="J49" i="1"/>
  <c r="J48" i="1"/>
  <c r="J47" i="1"/>
  <c r="J46" i="1"/>
  <c r="J45" i="1"/>
  <c r="J44" i="1"/>
  <c r="J43" i="1"/>
  <c r="J42" i="1"/>
  <c r="J41" i="1"/>
  <c r="J40" i="1"/>
  <c r="J39" i="1"/>
  <c r="J38" i="1"/>
  <c r="J37" i="1"/>
  <c r="J36" i="1"/>
  <c r="J35" i="1"/>
  <c r="J34" i="1"/>
  <c r="J33" i="1"/>
  <c r="J32" i="1"/>
  <c r="J31" i="1"/>
  <c r="J30" i="1"/>
  <c r="J29" i="1"/>
  <c r="J28" i="1"/>
  <c r="J27" i="1"/>
  <c r="J26" i="1"/>
  <c r="J25" i="1"/>
  <c r="J24" i="1"/>
  <c r="J23" i="1"/>
  <c r="J22" i="1"/>
  <c r="J21" i="1"/>
  <c r="J20" i="1"/>
  <c r="J19" i="1"/>
  <c r="J18" i="1"/>
  <c r="J17" i="1"/>
  <c r="J16" i="1"/>
  <c r="J15" i="1"/>
  <c r="J14" i="1"/>
  <c r="J13" i="1"/>
  <c r="J12" i="1"/>
  <c r="J11" i="1"/>
  <c r="J10" i="1"/>
  <c r="J9" i="1"/>
  <c r="J8" i="1"/>
  <c r="J7" i="1"/>
  <c r="I92" i="1"/>
  <c r="I57" i="1"/>
  <c r="I44" i="1"/>
  <c r="I19" i="1"/>
  <c r="I9" i="1"/>
  <c r="G88" i="1"/>
  <c r="G75" i="1"/>
  <c r="G48" i="1"/>
  <c r="G35" i="1"/>
  <c r="G8" i="1"/>
  <c r="E90" i="1"/>
  <c r="E81" i="1"/>
  <c r="E65" i="1"/>
  <c r="E50" i="1"/>
  <c r="E41" i="1"/>
  <c r="E25" i="1"/>
  <c r="E10" i="1"/>
  <c r="I77" i="4"/>
  <c r="I45" i="4"/>
  <c r="G60" i="4"/>
  <c r="G20" i="4"/>
  <c r="E91" i="4"/>
  <c r="E67" i="4"/>
  <c r="E48" i="4"/>
  <c r="E19" i="4"/>
  <c r="I95" i="5"/>
  <c r="I55" i="5"/>
  <c r="I15" i="5"/>
  <c r="G78" i="5"/>
  <c r="G70" i="5"/>
  <c r="G38" i="5"/>
  <c r="G30" i="5"/>
  <c r="E101" i="5"/>
  <c r="E93" i="5"/>
  <c r="E61" i="5"/>
  <c r="E37" i="5"/>
  <c r="E29" i="5"/>
  <c r="H101" i="5"/>
  <c r="I76" i="5" s="1"/>
  <c r="F101" i="5"/>
  <c r="G91" i="5" s="1"/>
  <c r="D101" i="5"/>
  <c r="E66" i="5" s="1"/>
  <c r="H100" i="5"/>
  <c r="I100" i="5" s="1"/>
  <c r="F100" i="5"/>
  <c r="G75" i="5" s="1"/>
  <c r="D100" i="5"/>
  <c r="E90" i="5" s="1"/>
  <c r="H99" i="5"/>
  <c r="I84" i="5" s="1"/>
  <c r="F99" i="5"/>
  <c r="G99" i="5" s="1"/>
  <c r="D99" i="5"/>
  <c r="E74" i="5" s="1"/>
  <c r="H98" i="5"/>
  <c r="I68" i="5" s="1"/>
  <c r="F98" i="5"/>
  <c r="G83" i="5" s="1"/>
  <c r="D98" i="5"/>
  <c r="E98" i="5" s="1"/>
  <c r="H97" i="5"/>
  <c r="I92" i="5" s="1"/>
  <c r="F97" i="5"/>
  <c r="G67" i="5" s="1"/>
  <c r="D97" i="5"/>
  <c r="E82" i="5" s="1"/>
  <c r="H101" i="4"/>
  <c r="I66" i="4" s="1"/>
  <c r="F101" i="4"/>
  <c r="G96" i="4" s="1"/>
  <c r="D101" i="4"/>
  <c r="E71" i="4" s="1"/>
  <c r="H100" i="4"/>
  <c r="I90" i="4" s="1"/>
  <c r="F100" i="4"/>
  <c r="G80" i="4" s="1"/>
  <c r="D100" i="4"/>
  <c r="E80" i="4" s="1"/>
  <c r="H99" i="4"/>
  <c r="I74" i="4" s="1"/>
  <c r="F99" i="4"/>
  <c r="G89" i="4" s="1"/>
  <c r="D99" i="4"/>
  <c r="E64" i="4" s="1"/>
  <c r="H98" i="4"/>
  <c r="I98" i="4" s="1"/>
  <c r="F98" i="4"/>
  <c r="G88" i="4" s="1"/>
  <c r="D98" i="4"/>
  <c r="E63" i="4" s="1"/>
  <c r="H97" i="4"/>
  <c r="I82" i="4" s="1"/>
  <c r="F97" i="4"/>
  <c r="G97" i="4" s="1"/>
  <c r="D97" i="4"/>
  <c r="J97" i="4" s="1"/>
  <c r="H101" i="1"/>
  <c r="I66" i="1" s="1"/>
  <c r="F101" i="1"/>
  <c r="G81" i="1" s="1"/>
  <c r="D101" i="1"/>
  <c r="E96" i="1" s="1"/>
  <c r="H100" i="1"/>
  <c r="I90" i="1" s="1"/>
  <c r="F100" i="1"/>
  <c r="G65" i="1" s="1"/>
  <c r="D100" i="1"/>
  <c r="E95" i="1" s="1"/>
  <c r="H99" i="1"/>
  <c r="I74" i="1" s="1"/>
  <c r="F99" i="1"/>
  <c r="G89" i="1" s="1"/>
  <c r="D99" i="1"/>
  <c r="E64" i="1" s="1"/>
  <c r="H98" i="1"/>
  <c r="I98" i="1" s="1"/>
  <c r="F98" i="1"/>
  <c r="G73" i="1" s="1"/>
  <c r="D98" i="1"/>
  <c r="E88" i="1" s="1"/>
  <c r="H97" i="1"/>
  <c r="I82" i="1" s="1"/>
  <c r="F97" i="1"/>
  <c r="G97" i="1" s="1"/>
  <c r="D97" i="1"/>
  <c r="E72" i="1" s="1"/>
  <c r="I75" i="1" l="1"/>
  <c r="E15" i="1"/>
  <c r="E26" i="1"/>
  <c r="E42" i="1"/>
  <c r="E55" i="1"/>
  <c r="E66" i="1"/>
  <c r="E82" i="1"/>
  <c r="G10" i="1"/>
  <c r="G27" i="1"/>
  <c r="G40" i="1"/>
  <c r="G50" i="1"/>
  <c r="G67" i="1"/>
  <c r="G80" i="1"/>
  <c r="G90" i="1"/>
  <c r="I11" i="1"/>
  <c r="I20" i="1"/>
  <c r="I49" i="1"/>
  <c r="I59" i="1"/>
  <c r="I84" i="1"/>
  <c r="I97" i="1"/>
  <c r="G24" i="1"/>
  <c r="G64" i="1"/>
  <c r="K11" i="1"/>
  <c r="J100" i="1"/>
  <c r="E7" i="1"/>
  <c r="E17" i="1"/>
  <c r="E31" i="1"/>
  <c r="E47" i="1"/>
  <c r="E57" i="1"/>
  <c r="E71" i="1"/>
  <c r="E87" i="1"/>
  <c r="E97" i="1"/>
  <c r="G18" i="1"/>
  <c r="G32" i="1"/>
  <c r="G42" i="1"/>
  <c r="G58" i="1"/>
  <c r="G72" i="1"/>
  <c r="G82" i="1"/>
  <c r="G98" i="1"/>
  <c r="I12" i="1"/>
  <c r="I27" i="1"/>
  <c r="I51" i="1"/>
  <c r="I60" i="1"/>
  <c r="I89" i="1"/>
  <c r="I99" i="1"/>
  <c r="K61" i="1"/>
  <c r="E9" i="1"/>
  <c r="E18" i="1"/>
  <c r="E33" i="1"/>
  <c r="E49" i="1"/>
  <c r="E58" i="1"/>
  <c r="E73" i="1"/>
  <c r="E89" i="1"/>
  <c r="E98" i="1"/>
  <c r="G19" i="1"/>
  <c r="G34" i="1"/>
  <c r="G43" i="1"/>
  <c r="G59" i="1"/>
  <c r="G74" i="1"/>
  <c r="G83" i="1"/>
  <c r="G99" i="1"/>
  <c r="I17" i="1"/>
  <c r="I35" i="1"/>
  <c r="I52" i="1"/>
  <c r="I67" i="1"/>
  <c r="I91" i="1"/>
  <c r="I100" i="1"/>
  <c r="J101" i="1"/>
  <c r="K21" i="1" s="1"/>
  <c r="G76" i="4"/>
  <c r="I13" i="4"/>
  <c r="E8" i="4"/>
  <c r="E27" i="4"/>
  <c r="E51" i="4"/>
  <c r="E72" i="4"/>
  <c r="E96" i="4"/>
  <c r="G25" i="4"/>
  <c r="G41" i="4"/>
  <c r="G65" i="4"/>
  <c r="G81" i="4"/>
  <c r="I21" i="4"/>
  <c r="I53" i="4"/>
  <c r="I85" i="4"/>
  <c r="K29" i="4"/>
  <c r="J99" i="4"/>
  <c r="K99" i="4" s="1"/>
  <c r="E11" i="4"/>
  <c r="E32" i="4"/>
  <c r="E56" i="4"/>
  <c r="E83" i="4"/>
  <c r="E99" i="4"/>
  <c r="G28" i="4"/>
  <c r="G44" i="4"/>
  <c r="G68" i="4"/>
  <c r="G84" i="4"/>
  <c r="I29" i="4"/>
  <c r="I61" i="4"/>
  <c r="I93" i="4"/>
  <c r="K54" i="4"/>
  <c r="G36" i="4"/>
  <c r="E16" i="4"/>
  <c r="E43" i="4"/>
  <c r="E59" i="4"/>
  <c r="E88" i="4"/>
  <c r="G9" i="4"/>
  <c r="G33" i="4"/>
  <c r="G49" i="4"/>
  <c r="G73" i="4"/>
  <c r="G100" i="4"/>
  <c r="I37" i="4"/>
  <c r="I69" i="4"/>
  <c r="I101" i="4"/>
  <c r="E69" i="5"/>
  <c r="I71" i="5"/>
  <c r="E13" i="5"/>
  <c r="E45" i="5"/>
  <c r="E77" i="5"/>
  <c r="G14" i="5"/>
  <c r="G54" i="5"/>
  <c r="G94" i="5"/>
  <c r="I39" i="5"/>
  <c r="I79" i="5"/>
  <c r="I31" i="5"/>
  <c r="E21" i="5"/>
  <c r="E53" i="5"/>
  <c r="E85" i="5"/>
  <c r="G22" i="5"/>
  <c r="G62" i="5"/>
  <c r="I7" i="5"/>
  <c r="I47" i="5"/>
  <c r="I87" i="5"/>
  <c r="K25" i="1"/>
  <c r="K45" i="1"/>
  <c r="K100" i="1"/>
  <c r="K65" i="1"/>
  <c r="K85" i="1"/>
  <c r="G26" i="1"/>
  <c r="G66" i="1"/>
  <c r="I43" i="1"/>
  <c r="E74" i="1"/>
  <c r="G91" i="1"/>
  <c r="I36" i="1"/>
  <c r="K31" i="1"/>
  <c r="K95" i="1"/>
  <c r="E11" i="1"/>
  <c r="E19" i="1"/>
  <c r="E27" i="1"/>
  <c r="E35" i="1"/>
  <c r="E43" i="1"/>
  <c r="E51" i="1"/>
  <c r="E59" i="1"/>
  <c r="E67" i="1"/>
  <c r="E75" i="1"/>
  <c r="E83" i="1"/>
  <c r="E91" i="1"/>
  <c r="E99" i="1"/>
  <c r="G12" i="1"/>
  <c r="G20" i="1"/>
  <c r="G28" i="1"/>
  <c r="G36" i="1"/>
  <c r="G44" i="1"/>
  <c r="G52" i="1"/>
  <c r="G60" i="1"/>
  <c r="G68" i="1"/>
  <c r="G76" i="1"/>
  <c r="G84" i="1"/>
  <c r="G92" i="1"/>
  <c r="G100" i="1"/>
  <c r="I13" i="1"/>
  <c r="I21" i="1"/>
  <c r="I29" i="1"/>
  <c r="I37" i="1"/>
  <c r="I45" i="1"/>
  <c r="I53" i="1"/>
  <c r="I61" i="1"/>
  <c r="I69" i="1"/>
  <c r="I77" i="1"/>
  <c r="I85" i="1"/>
  <c r="I93" i="1"/>
  <c r="I101" i="1"/>
  <c r="K32" i="1"/>
  <c r="K51" i="1"/>
  <c r="K70" i="1"/>
  <c r="K96" i="1"/>
  <c r="I83" i="1"/>
  <c r="E34" i="1"/>
  <c r="G51" i="1"/>
  <c r="I68" i="1"/>
  <c r="K76" i="1"/>
  <c r="E12" i="1"/>
  <c r="E20" i="1"/>
  <c r="E28" i="1"/>
  <c r="E36" i="1"/>
  <c r="E44" i="1"/>
  <c r="E52" i="1"/>
  <c r="E60" i="1"/>
  <c r="E68" i="1"/>
  <c r="E76" i="1"/>
  <c r="E84" i="1"/>
  <c r="E92" i="1"/>
  <c r="E100" i="1"/>
  <c r="G13" i="1"/>
  <c r="G21" i="1"/>
  <c r="G29" i="1"/>
  <c r="G37" i="1"/>
  <c r="G45" i="1"/>
  <c r="G53" i="1"/>
  <c r="G61" i="1"/>
  <c r="G69" i="1"/>
  <c r="G77" i="1"/>
  <c r="G85" i="1"/>
  <c r="G93" i="1"/>
  <c r="G101" i="1"/>
  <c r="I14" i="1"/>
  <c r="I22" i="1"/>
  <c r="I30" i="1"/>
  <c r="I38" i="1"/>
  <c r="I46" i="1"/>
  <c r="I54" i="1"/>
  <c r="I62" i="1"/>
  <c r="I70" i="1"/>
  <c r="I78" i="1"/>
  <c r="I86" i="1"/>
  <c r="I94" i="1"/>
  <c r="K7" i="1"/>
  <c r="K20" i="1"/>
  <c r="K26" i="1"/>
  <c r="K58" i="1"/>
  <c r="K71" i="1"/>
  <c r="K90" i="1"/>
  <c r="J97" i="1"/>
  <c r="K57" i="1" s="1"/>
  <c r="E13" i="1"/>
  <c r="E21" i="1"/>
  <c r="E29" i="1"/>
  <c r="E37" i="1"/>
  <c r="E45" i="1"/>
  <c r="E53" i="1"/>
  <c r="E61" i="1"/>
  <c r="E69" i="1"/>
  <c r="E77" i="1"/>
  <c r="E85" i="1"/>
  <c r="E93" i="1"/>
  <c r="E101" i="1"/>
  <c r="G14" i="1"/>
  <c r="G22" i="1"/>
  <c r="G30" i="1"/>
  <c r="G38" i="1"/>
  <c r="G46" i="1"/>
  <c r="G54" i="1"/>
  <c r="G62" i="1"/>
  <c r="G70" i="1"/>
  <c r="G78" i="1"/>
  <c r="G86" i="1"/>
  <c r="G94" i="1"/>
  <c r="I7" i="1"/>
  <c r="I15" i="1"/>
  <c r="I23" i="1"/>
  <c r="I31" i="1"/>
  <c r="I39" i="1"/>
  <c r="I47" i="1"/>
  <c r="I55" i="1"/>
  <c r="I63" i="1"/>
  <c r="I71" i="1"/>
  <c r="I79" i="1"/>
  <c r="I87" i="1"/>
  <c r="I95" i="1"/>
  <c r="K27" i="1"/>
  <c r="K40" i="1"/>
  <c r="K46" i="1"/>
  <c r="K72" i="1"/>
  <c r="K78" i="1"/>
  <c r="K91" i="1"/>
  <c r="K30" i="1"/>
  <c r="K62" i="1"/>
  <c r="G11" i="1"/>
  <c r="I28" i="1"/>
  <c r="I76" i="1"/>
  <c r="K50" i="1"/>
  <c r="K101" i="1"/>
  <c r="E14" i="1"/>
  <c r="E22" i="1"/>
  <c r="E30" i="1"/>
  <c r="E38" i="1"/>
  <c r="E46" i="1"/>
  <c r="E54" i="1"/>
  <c r="E62" i="1"/>
  <c r="E70" i="1"/>
  <c r="E78" i="1"/>
  <c r="E86" i="1"/>
  <c r="E94" i="1"/>
  <c r="G7" i="1"/>
  <c r="G15" i="1"/>
  <c r="G23" i="1"/>
  <c r="G31" i="1"/>
  <c r="G39" i="1"/>
  <c r="G47" i="1"/>
  <c r="G55" i="1"/>
  <c r="G63" i="1"/>
  <c r="G71" i="1"/>
  <c r="G79" i="1"/>
  <c r="G87" i="1"/>
  <c r="G95" i="1"/>
  <c r="I8" i="1"/>
  <c r="I16" i="1"/>
  <c r="I24" i="1"/>
  <c r="I32" i="1"/>
  <c r="I40" i="1"/>
  <c r="I48" i="1"/>
  <c r="I56" i="1"/>
  <c r="I64" i="1"/>
  <c r="I72" i="1"/>
  <c r="I80" i="1"/>
  <c r="I88" i="1"/>
  <c r="I96" i="1"/>
  <c r="K15" i="1"/>
  <c r="K47" i="1"/>
  <c r="K60" i="1"/>
  <c r="K66" i="1"/>
  <c r="K92" i="1"/>
  <c r="J98" i="1"/>
  <c r="K13" i="1" s="1"/>
  <c r="E23" i="1"/>
  <c r="E39" i="1"/>
  <c r="E63" i="1"/>
  <c r="E79" i="1"/>
  <c r="G16" i="1"/>
  <c r="G56" i="1"/>
  <c r="G96" i="1"/>
  <c r="I25" i="1"/>
  <c r="I33" i="1"/>
  <c r="I41" i="1"/>
  <c r="I65" i="1"/>
  <c r="I73" i="1"/>
  <c r="I81" i="1"/>
  <c r="K16" i="1"/>
  <c r="K22" i="1"/>
  <c r="K35" i="1"/>
  <c r="K48" i="1"/>
  <c r="K67" i="1"/>
  <c r="K80" i="1"/>
  <c r="K86" i="1"/>
  <c r="J99" i="1"/>
  <c r="K24" i="1" s="1"/>
  <c r="K43" i="1"/>
  <c r="K75" i="1"/>
  <c r="E8" i="1"/>
  <c r="E16" i="1"/>
  <c r="E24" i="1"/>
  <c r="E32" i="1"/>
  <c r="E40" i="1"/>
  <c r="E48" i="1"/>
  <c r="E56" i="1"/>
  <c r="E80" i="1"/>
  <c r="G9" i="1"/>
  <c r="G17" i="1"/>
  <c r="G25" i="1"/>
  <c r="G33" i="1"/>
  <c r="G41" i="1"/>
  <c r="G49" i="1"/>
  <c r="G57" i="1"/>
  <c r="I10" i="1"/>
  <c r="I18" i="1"/>
  <c r="I26" i="1"/>
  <c r="I34" i="1"/>
  <c r="I42" i="1"/>
  <c r="I50" i="1"/>
  <c r="I58" i="1"/>
  <c r="K10" i="1"/>
  <c r="K23" i="1"/>
  <c r="K36" i="1"/>
  <c r="K42" i="1"/>
  <c r="K55" i="1"/>
  <c r="K68" i="1"/>
  <c r="K87" i="1"/>
  <c r="K37" i="4"/>
  <c r="K77" i="4"/>
  <c r="K17" i="4"/>
  <c r="K97" i="4"/>
  <c r="K57" i="4"/>
  <c r="E9" i="4"/>
  <c r="E17" i="4"/>
  <c r="E25" i="4"/>
  <c r="E33" i="4"/>
  <c r="E41" i="4"/>
  <c r="E49" i="4"/>
  <c r="E57" i="4"/>
  <c r="E65" i="4"/>
  <c r="E73" i="4"/>
  <c r="E81" i="4"/>
  <c r="E89" i="4"/>
  <c r="E97" i="4"/>
  <c r="G10" i="4"/>
  <c r="G18" i="4"/>
  <c r="G26" i="4"/>
  <c r="G34" i="4"/>
  <c r="G42" i="4"/>
  <c r="G50" i="4"/>
  <c r="G58" i="4"/>
  <c r="G66" i="4"/>
  <c r="G74" i="4"/>
  <c r="G82" i="4"/>
  <c r="G90" i="4"/>
  <c r="G98" i="4"/>
  <c r="I11" i="4"/>
  <c r="I19" i="4"/>
  <c r="I27" i="4"/>
  <c r="I35" i="4"/>
  <c r="I43" i="4"/>
  <c r="I51" i="4"/>
  <c r="I59" i="4"/>
  <c r="I67" i="4"/>
  <c r="I75" i="4"/>
  <c r="I83" i="4"/>
  <c r="I91" i="4"/>
  <c r="I99" i="4"/>
  <c r="K14" i="4"/>
  <c r="K27" i="4"/>
  <c r="K59" i="4"/>
  <c r="K72" i="4"/>
  <c r="G12" i="4"/>
  <c r="G92" i="4"/>
  <c r="E10" i="4"/>
  <c r="E18" i="4"/>
  <c r="E26" i="4"/>
  <c r="E34" i="4"/>
  <c r="E42" i="4"/>
  <c r="E50" i="4"/>
  <c r="E58" i="4"/>
  <c r="E66" i="4"/>
  <c r="E74" i="4"/>
  <c r="E82" i="4"/>
  <c r="E90" i="4"/>
  <c r="E98" i="4"/>
  <c r="G11" i="4"/>
  <c r="G19" i="4"/>
  <c r="G27" i="4"/>
  <c r="G35" i="4"/>
  <c r="G43" i="4"/>
  <c r="G51" i="4"/>
  <c r="G59" i="4"/>
  <c r="G67" i="4"/>
  <c r="G75" i="4"/>
  <c r="G83" i="4"/>
  <c r="G91" i="4"/>
  <c r="G99" i="4"/>
  <c r="I12" i="4"/>
  <c r="I20" i="4"/>
  <c r="I28" i="4"/>
  <c r="I36" i="4"/>
  <c r="I44" i="4"/>
  <c r="I52" i="4"/>
  <c r="I60" i="4"/>
  <c r="I68" i="4"/>
  <c r="I76" i="4"/>
  <c r="I84" i="4"/>
  <c r="I92" i="4"/>
  <c r="I100" i="4"/>
  <c r="K15" i="4"/>
  <c r="K34" i="4"/>
  <c r="K47" i="4"/>
  <c r="K79" i="4"/>
  <c r="K92" i="4"/>
  <c r="J98" i="4"/>
  <c r="E12" i="4"/>
  <c r="E20" i="4"/>
  <c r="E28" i="4"/>
  <c r="E36" i="4"/>
  <c r="E44" i="4"/>
  <c r="E52" i="4"/>
  <c r="E60" i="4"/>
  <c r="E68" i="4"/>
  <c r="E76" i="4"/>
  <c r="E84" i="4"/>
  <c r="E92" i="4"/>
  <c r="E100" i="4"/>
  <c r="G13" i="4"/>
  <c r="G21" i="4"/>
  <c r="G29" i="4"/>
  <c r="G37" i="4"/>
  <c r="G45" i="4"/>
  <c r="G53" i="4"/>
  <c r="G61" i="4"/>
  <c r="G69" i="4"/>
  <c r="G77" i="4"/>
  <c r="G85" i="4"/>
  <c r="G93" i="4"/>
  <c r="G101" i="4"/>
  <c r="I14" i="4"/>
  <c r="I22" i="4"/>
  <c r="I30" i="4"/>
  <c r="I38" i="4"/>
  <c r="I46" i="4"/>
  <c r="I54" i="4"/>
  <c r="I62" i="4"/>
  <c r="I70" i="4"/>
  <c r="I78" i="4"/>
  <c r="I86" i="4"/>
  <c r="I94" i="4"/>
  <c r="K42" i="4"/>
  <c r="K74" i="4"/>
  <c r="K87" i="4"/>
  <c r="J100" i="4"/>
  <c r="K60" i="4" s="1"/>
  <c r="E75" i="4"/>
  <c r="K35" i="4"/>
  <c r="E13" i="4"/>
  <c r="E21" i="4"/>
  <c r="E29" i="4"/>
  <c r="E37" i="4"/>
  <c r="E45" i="4"/>
  <c r="E53" i="4"/>
  <c r="E61" i="4"/>
  <c r="E69" i="4"/>
  <c r="E77" i="4"/>
  <c r="E85" i="4"/>
  <c r="E93" i="4"/>
  <c r="E101" i="4"/>
  <c r="G14" i="4"/>
  <c r="G22" i="4"/>
  <c r="G30" i="4"/>
  <c r="G38" i="4"/>
  <c r="G46" i="4"/>
  <c r="G54" i="4"/>
  <c r="G62" i="4"/>
  <c r="G70" i="4"/>
  <c r="G78" i="4"/>
  <c r="G86" i="4"/>
  <c r="G94" i="4"/>
  <c r="I7" i="4"/>
  <c r="I15" i="4"/>
  <c r="I23" i="4"/>
  <c r="I31" i="4"/>
  <c r="I39" i="4"/>
  <c r="I47" i="4"/>
  <c r="I55" i="4"/>
  <c r="I63" i="4"/>
  <c r="I71" i="4"/>
  <c r="I79" i="4"/>
  <c r="I87" i="4"/>
  <c r="I95" i="4"/>
  <c r="K11" i="4"/>
  <c r="K24" i="4"/>
  <c r="K30" i="4"/>
  <c r="K49" i="4"/>
  <c r="K62" i="4"/>
  <c r="K75" i="4"/>
  <c r="K94" i="4"/>
  <c r="J101" i="4"/>
  <c r="K31" i="4" s="1"/>
  <c r="K86" i="4"/>
  <c r="E14" i="4"/>
  <c r="E22" i="4"/>
  <c r="E30" i="4"/>
  <c r="E38" i="4"/>
  <c r="E46" i="4"/>
  <c r="E54" i="4"/>
  <c r="E62" i="4"/>
  <c r="E70" i="4"/>
  <c r="E78" i="4"/>
  <c r="E86" i="4"/>
  <c r="E94" i="4"/>
  <c r="G7" i="4"/>
  <c r="G15" i="4"/>
  <c r="G23" i="4"/>
  <c r="G31" i="4"/>
  <c r="G39" i="4"/>
  <c r="G47" i="4"/>
  <c r="G55" i="4"/>
  <c r="G63" i="4"/>
  <c r="G71" i="4"/>
  <c r="G79" i="4"/>
  <c r="G87" i="4"/>
  <c r="G95" i="4"/>
  <c r="I8" i="4"/>
  <c r="I16" i="4"/>
  <c r="I24" i="4"/>
  <c r="I32" i="4"/>
  <c r="I40" i="4"/>
  <c r="I48" i="4"/>
  <c r="I56" i="4"/>
  <c r="I64" i="4"/>
  <c r="I72" i="4"/>
  <c r="I80" i="4"/>
  <c r="I88" i="4"/>
  <c r="I96" i="4"/>
  <c r="K12" i="4"/>
  <c r="K44" i="4"/>
  <c r="K50" i="4"/>
  <c r="K76" i="4"/>
  <c r="K82" i="4"/>
  <c r="K95" i="4"/>
  <c r="E35" i="4"/>
  <c r="K22" i="4"/>
  <c r="E7" i="4"/>
  <c r="E15" i="4"/>
  <c r="E23" i="4"/>
  <c r="E31" i="4"/>
  <c r="E39" i="4"/>
  <c r="E47" i="4"/>
  <c r="E55" i="4"/>
  <c r="E79" i="4"/>
  <c r="E87" i="4"/>
  <c r="E95" i="4"/>
  <c r="G8" i="4"/>
  <c r="G16" i="4"/>
  <c r="G24" i="4"/>
  <c r="G32" i="4"/>
  <c r="G40" i="4"/>
  <c r="G48" i="4"/>
  <c r="G56" i="4"/>
  <c r="G64" i="4"/>
  <c r="G72" i="4"/>
  <c r="I9" i="4"/>
  <c r="I17" i="4"/>
  <c r="I25" i="4"/>
  <c r="I33" i="4"/>
  <c r="I41" i="4"/>
  <c r="I49" i="4"/>
  <c r="I57" i="4"/>
  <c r="I65" i="4"/>
  <c r="I73" i="4"/>
  <c r="I81" i="4"/>
  <c r="I89" i="4"/>
  <c r="I97" i="4"/>
  <c r="K19" i="4"/>
  <c r="K32" i="4"/>
  <c r="K38" i="4"/>
  <c r="K51" i="4"/>
  <c r="K64" i="4"/>
  <c r="K70" i="4"/>
  <c r="K96" i="4"/>
  <c r="G52" i="4"/>
  <c r="K67" i="4"/>
  <c r="E24" i="4"/>
  <c r="E40" i="4"/>
  <c r="G17" i="4"/>
  <c r="G57" i="4"/>
  <c r="I10" i="4"/>
  <c r="I18" i="4"/>
  <c r="I26" i="4"/>
  <c r="I34" i="4"/>
  <c r="I42" i="4"/>
  <c r="I50" i="4"/>
  <c r="I58" i="4"/>
  <c r="K7" i="4"/>
  <c r="K20" i="4"/>
  <c r="K26" i="4"/>
  <c r="K39" i="4"/>
  <c r="K52" i="4"/>
  <c r="K58" i="4"/>
  <c r="K71" i="4"/>
  <c r="K84" i="4"/>
  <c r="K90" i="4"/>
  <c r="K53" i="5"/>
  <c r="E11" i="5"/>
  <c r="E19" i="5"/>
  <c r="E27" i="5"/>
  <c r="E35" i="5"/>
  <c r="E43" i="5"/>
  <c r="E51" i="5"/>
  <c r="E59" i="5"/>
  <c r="E67" i="5"/>
  <c r="E75" i="5"/>
  <c r="E83" i="5"/>
  <c r="E91" i="5"/>
  <c r="E99" i="5"/>
  <c r="G12" i="5"/>
  <c r="G20" i="5"/>
  <c r="G28" i="5"/>
  <c r="G36" i="5"/>
  <c r="G44" i="5"/>
  <c r="G52" i="5"/>
  <c r="G60" i="5"/>
  <c r="G68" i="5"/>
  <c r="G76" i="5"/>
  <c r="G84" i="5"/>
  <c r="G92" i="5"/>
  <c r="G100" i="5"/>
  <c r="I13" i="5"/>
  <c r="I21" i="5"/>
  <c r="I29" i="5"/>
  <c r="I37" i="5"/>
  <c r="I45" i="5"/>
  <c r="I53" i="5"/>
  <c r="I61" i="5"/>
  <c r="I69" i="5"/>
  <c r="I77" i="5"/>
  <c r="I85" i="5"/>
  <c r="I93" i="5"/>
  <c r="I101" i="5"/>
  <c r="G46" i="5"/>
  <c r="G86" i="5"/>
  <c r="I63" i="5"/>
  <c r="E12" i="5"/>
  <c r="E20" i="5"/>
  <c r="E28" i="5"/>
  <c r="E36" i="5"/>
  <c r="E44" i="5"/>
  <c r="E52" i="5"/>
  <c r="E60" i="5"/>
  <c r="E68" i="5"/>
  <c r="E76" i="5"/>
  <c r="E84" i="5"/>
  <c r="E92" i="5"/>
  <c r="E100" i="5"/>
  <c r="G13" i="5"/>
  <c r="G21" i="5"/>
  <c r="G29" i="5"/>
  <c r="G37" i="5"/>
  <c r="G45" i="5"/>
  <c r="G53" i="5"/>
  <c r="G61" i="5"/>
  <c r="G69" i="5"/>
  <c r="G77" i="5"/>
  <c r="G85" i="5"/>
  <c r="G93" i="5"/>
  <c r="G101" i="5"/>
  <c r="I14" i="5"/>
  <c r="I22" i="5"/>
  <c r="I30" i="5"/>
  <c r="I38" i="5"/>
  <c r="I46" i="5"/>
  <c r="I54" i="5"/>
  <c r="I62" i="5"/>
  <c r="I70" i="5"/>
  <c r="I78" i="5"/>
  <c r="I86" i="5"/>
  <c r="I94" i="5"/>
  <c r="J97" i="5"/>
  <c r="K77" i="5" s="1"/>
  <c r="E14" i="5"/>
  <c r="E22" i="5"/>
  <c r="E30" i="5"/>
  <c r="E38" i="5"/>
  <c r="E46" i="5"/>
  <c r="E54" i="5"/>
  <c r="E62" i="5"/>
  <c r="E70" i="5"/>
  <c r="E78" i="5"/>
  <c r="E86" i="5"/>
  <c r="E94" i="5"/>
  <c r="G7" i="5"/>
  <c r="G15" i="5"/>
  <c r="G23" i="5"/>
  <c r="G31" i="5"/>
  <c r="G39" i="5"/>
  <c r="G47" i="5"/>
  <c r="G55" i="5"/>
  <c r="G63" i="5"/>
  <c r="G71" i="5"/>
  <c r="G79" i="5"/>
  <c r="G87" i="5"/>
  <c r="G95" i="5"/>
  <c r="I8" i="5"/>
  <c r="I16" i="5"/>
  <c r="I24" i="5"/>
  <c r="I32" i="5"/>
  <c r="I40" i="5"/>
  <c r="I48" i="5"/>
  <c r="I56" i="5"/>
  <c r="I64" i="5"/>
  <c r="I72" i="5"/>
  <c r="I80" i="5"/>
  <c r="I88" i="5"/>
  <c r="I96" i="5"/>
  <c r="K15" i="5"/>
  <c r="J98" i="5"/>
  <c r="K28" i="5" s="1"/>
  <c r="K40" i="5"/>
  <c r="E7" i="5"/>
  <c r="E15" i="5"/>
  <c r="E23" i="5"/>
  <c r="E31" i="5"/>
  <c r="E39" i="5"/>
  <c r="E47" i="5"/>
  <c r="E55" i="5"/>
  <c r="E63" i="5"/>
  <c r="E71" i="5"/>
  <c r="E79" i="5"/>
  <c r="E87" i="5"/>
  <c r="E95" i="5"/>
  <c r="G8" i="5"/>
  <c r="G16" i="5"/>
  <c r="G24" i="5"/>
  <c r="G32" i="5"/>
  <c r="G40" i="5"/>
  <c r="G48" i="5"/>
  <c r="G56" i="5"/>
  <c r="G64" i="5"/>
  <c r="G72" i="5"/>
  <c r="G80" i="5"/>
  <c r="G88" i="5"/>
  <c r="G96" i="5"/>
  <c r="I9" i="5"/>
  <c r="I17" i="5"/>
  <c r="I25" i="5"/>
  <c r="I33" i="5"/>
  <c r="I41" i="5"/>
  <c r="I49" i="5"/>
  <c r="I57" i="5"/>
  <c r="I65" i="5"/>
  <c r="I73" i="5"/>
  <c r="I81" i="5"/>
  <c r="I89" i="5"/>
  <c r="I97" i="5"/>
  <c r="K35" i="5"/>
  <c r="K67" i="5"/>
  <c r="J99" i="5"/>
  <c r="K29" i="5" s="1"/>
  <c r="E8" i="5"/>
  <c r="E16" i="5"/>
  <c r="E24" i="5"/>
  <c r="E32" i="5"/>
  <c r="E40" i="5"/>
  <c r="E48" i="5"/>
  <c r="E56" i="5"/>
  <c r="E64" i="5"/>
  <c r="E72" i="5"/>
  <c r="E80" i="5"/>
  <c r="E88" i="5"/>
  <c r="E96" i="5"/>
  <c r="G9" i="5"/>
  <c r="G17" i="5"/>
  <c r="G25" i="5"/>
  <c r="G33" i="5"/>
  <c r="G41" i="5"/>
  <c r="G49" i="5"/>
  <c r="G57" i="5"/>
  <c r="G65" i="5"/>
  <c r="G73" i="5"/>
  <c r="G81" i="5"/>
  <c r="G89" i="5"/>
  <c r="G97" i="5"/>
  <c r="I10" i="5"/>
  <c r="I18" i="5"/>
  <c r="I26" i="5"/>
  <c r="I34" i="5"/>
  <c r="I42" i="5"/>
  <c r="I50" i="5"/>
  <c r="I58" i="5"/>
  <c r="I66" i="5"/>
  <c r="I74" i="5"/>
  <c r="I82" i="5"/>
  <c r="I90" i="5"/>
  <c r="I98" i="5"/>
  <c r="K68" i="5"/>
  <c r="K74" i="5"/>
  <c r="J100" i="5"/>
  <c r="K70" i="5" s="1"/>
  <c r="I23" i="5"/>
  <c r="K78" i="5"/>
  <c r="E9" i="5"/>
  <c r="E17" i="5"/>
  <c r="E25" i="5"/>
  <c r="E33" i="5"/>
  <c r="E41" i="5"/>
  <c r="E49" i="5"/>
  <c r="E57" i="5"/>
  <c r="E65" i="5"/>
  <c r="E73" i="5"/>
  <c r="E81" i="5"/>
  <c r="E89" i="5"/>
  <c r="E97" i="5"/>
  <c r="G10" i="5"/>
  <c r="G18" i="5"/>
  <c r="G26" i="5"/>
  <c r="G34" i="5"/>
  <c r="G42" i="5"/>
  <c r="G50" i="5"/>
  <c r="G58" i="5"/>
  <c r="G66" i="5"/>
  <c r="G74" i="5"/>
  <c r="G82" i="5"/>
  <c r="G90" i="5"/>
  <c r="G98" i="5"/>
  <c r="I11" i="5"/>
  <c r="I19" i="5"/>
  <c r="I27" i="5"/>
  <c r="I35" i="5"/>
  <c r="I43" i="5"/>
  <c r="I51" i="5"/>
  <c r="I59" i="5"/>
  <c r="I67" i="5"/>
  <c r="I75" i="5"/>
  <c r="I83" i="5"/>
  <c r="I91" i="5"/>
  <c r="I99" i="5"/>
  <c r="K30" i="5"/>
  <c r="K43" i="5"/>
  <c r="K88" i="5"/>
  <c r="J101" i="5"/>
  <c r="K101" i="5" s="1"/>
  <c r="E10" i="5"/>
  <c r="E18" i="5"/>
  <c r="E26" i="5"/>
  <c r="E34" i="5"/>
  <c r="E42" i="5"/>
  <c r="E50" i="5"/>
  <c r="E58" i="5"/>
  <c r="G11" i="5"/>
  <c r="G19" i="5"/>
  <c r="G27" i="5"/>
  <c r="G35" i="5"/>
  <c r="G43" i="5"/>
  <c r="G51" i="5"/>
  <c r="G59" i="5"/>
  <c r="I12" i="5"/>
  <c r="I20" i="5"/>
  <c r="I28" i="5"/>
  <c r="I36" i="5"/>
  <c r="I44" i="5"/>
  <c r="I52" i="5"/>
  <c r="I60" i="5"/>
  <c r="K18" i="5"/>
  <c r="K31" i="5"/>
  <c r="K50" i="5"/>
  <c r="K63" i="5"/>
  <c r="K76" i="5"/>
  <c r="K74" i="1" l="1"/>
  <c r="K18" i="1"/>
  <c r="K14" i="1"/>
  <c r="K93" i="1"/>
  <c r="K53" i="1"/>
  <c r="K28" i="1"/>
  <c r="K41" i="1"/>
  <c r="K81" i="1"/>
  <c r="K94" i="1"/>
  <c r="K37" i="1"/>
  <c r="K56" i="1"/>
  <c r="K66" i="4"/>
  <c r="K36" i="4"/>
  <c r="K46" i="4"/>
  <c r="K21" i="4"/>
  <c r="K89" i="4"/>
  <c r="K69" i="4"/>
  <c r="K9" i="4"/>
  <c r="K34" i="5"/>
  <c r="K12" i="5"/>
  <c r="K55" i="5"/>
  <c r="K38" i="5"/>
  <c r="K56" i="5"/>
  <c r="K94" i="5"/>
  <c r="K54" i="5"/>
  <c r="K84" i="5"/>
  <c r="K95" i="5"/>
  <c r="K44" i="5"/>
  <c r="K75" i="5"/>
  <c r="K24" i="5"/>
  <c r="K87" i="5"/>
  <c r="K23" i="5"/>
  <c r="K48" i="5"/>
  <c r="K47" i="5"/>
  <c r="K20" i="5"/>
  <c r="K9" i="5"/>
  <c r="K8" i="1"/>
  <c r="K84" i="1"/>
  <c r="K38" i="1"/>
  <c r="K63" i="1"/>
  <c r="K54" i="1"/>
  <c r="K34" i="1"/>
  <c r="K19" i="1"/>
  <c r="K29" i="1"/>
  <c r="K59" i="1"/>
  <c r="K52" i="1"/>
  <c r="K98" i="1"/>
  <c r="K73" i="1"/>
  <c r="K33" i="1"/>
  <c r="K82" i="1"/>
  <c r="K39" i="1"/>
  <c r="K44" i="1"/>
  <c r="K83" i="1"/>
  <c r="K89" i="1"/>
  <c r="K12" i="1"/>
  <c r="K88" i="1"/>
  <c r="K77" i="1"/>
  <c r="K99" i="1"/>
  <c r="K9" i="1"/>
  <c r="K49" i="1"/>
  <c r="K79" i="1"/>
  <c r="K97" i="1"/>
  <c r="K17" i="1"/>
  <c r="K64" i="1"/>
  <c r="K69" i="1"/>
  <c r="K98" i="4"/>
  <c r="K13" i="4"/>
  <c r="K73" i="4"/>
  <c r="K78" i="4"/>
  <c r="K48" i="4"/>
  <c r="K43" i="4"/>
  <c r="K23" i="4"/>
  <c r="K41" i="4"/>
  <c r="K101" i="4"/>
  <c r="K81" i="4"/>
  <c r="K100" i="4"/>
  <c r="K45" i="4"/>
  <c r="K10" i="4"/>
  <c r="K83" i="4"/>
  <c r="K88" i="4"/>
  <c r="K40" i="4"/>
  <c r="K65" i="4"/>
  <c r="K85" i="4"/>
  <c r="K68" i="4"/>
  <c r="K61" i="4"/>
  <c r="K18" i="4"/>
  <c r="K93" i="4"/>
  <c r="K55" i="4"/>
  <c r="K80" i="4"/>
  <c r="K33" i="4"/>
  <c r="K53" i="4"/>
  <c r="K63" i="4"/>
  <c r="K56" i="4"/>
  <c r="K16" i="4"/>
  <c r="K28" i="4"/>
  <c r="K91" i="4"/>
  <c r="K8" i="4"/>
  <c r="K25" i="4"/>
  <c r="K82" i="5"/>
  <c r="K90" i="5"/>
  <c r="K7" i="5"/>
  <c r="K32" i="5"/>
  <c r="K13" i="5"/>
  <c r="K45" i="5"/>
  <c r="K62" i="5"/>
  <c r="K19" i="5"/>
  <c r="K41" i="5"/>
  <c r="K37" i="5"/>
  <c r="K98" i="5"/>
  <c r="K33" i="5"/>
  <c r="K71" i="5"/>
  <c r="K96" i="5"/>
  <c r="K93" i="5"/>
  <c r="K42" i="5"/>
  <c r="K72" i="5"/>
  <c r="K22" i="5"/>
  <c r="K92" i="5"/>
  <c r="K58" i="5"/>
  <c r="K83" i="5"/>
  <c r="K85" i="5"/>
  <c r="K21" i="5"/>
  <c r="K27" i="5"/>
  <c r="K36" i="5"/>
  <c r="K99" i="5"/>
  <c r="K89" i="5"/>
  <c r="K16" i="5"/>
  <c r="K79" i="5"/>
  <c r="K52" i="5"/>
  <c r="K59" i="5"/>
  <c r="K49" i="5"/>
  <c r="K86" i="5"/>
  <c r="K66" i="5"/>
  <c r="K39" i="5"/>
  <c r="K46" i="5"/>
  <c r="K64" i="5"/>
  <c r="K69" i="5"/>
  <c r="K73" i="5"/>
  <c r="K17" i="5"/>
  <c r="K97" i="5"/>
  <c r="K57" i="5"/>
  <c r="K11" i="5"/>
  <c r="K100" i="5"/>
  <c r="K65" i="5"/>
  <c r="K25" i="5"/>
  <c r="K10" i="5"/>
  <c r="K80" i="5"/>
  <c r="K60" i="5"/>
  <c r="K91" i="5"/>
  <c r="K26" i="5"/>
  <c r="K14" i="5"/>
  <c r="K51" i="5"/>
  <c r="K8" i="5"/>
  <c r="K61" i="5"/>
  <c r="K81" i="5"/>
</calcChain>
</file>

<file path=xl/sharedStrings.xml><?xml version="1.0" encoding="utf-8"?>
<sst xmlns="http://schemas.openxmlformats.org/spreadsheetml/2006/main" count="252" uniqueCount="64">
  <si>
    <t>中小企業</t>
    <rPh sb="0" eb="2">
      <t>チュウショウ</t>
    </rPh>
    <rPh sb="2" eb="4">
      <t>キギョウ</t>
    </rPh>
    <phoneticPr fontId="6"/>
  </si>
  <si>
    <t>大企業</t>
    <rPh sb="0" eb="3">
      <t>ダイキギョウ</t>
    </rPh>
    <phoneticPr fontId="6"/>
  </si>
  <si>
    <t>合計</t>
    <rPh sb="0" eb="2">
      <t>ゴウケイ</t>
    </rPh>
    <phoneticPr fontId="6"/>
  </si>
  <si>
    <t>うち小規模企業</t>
    <rPh sb="5" eb="7">
      <t>キギョウ</t>
    </rPh>
    <phoneticPr fontId="6"/>
  </si>
  <si>
    <t>産業</t>
    <rPh sb="0" eb="2">
      <t>サンギョウ</t>
    </rPh>
    <phoneticPr fontId="6"/>
  </si>
  <si>
    <t>構成比 （％）</t>
    <rPh sb="0" eb="3">
      <t>コウセイヒ</t>
    </rPh>
    <phoneticPr fontId="6"/>
  </si>
  <si>
    <t>鉱業，採石業，砂利採取業</t>
  </si>
  <si>
    <t>建設業</t>
  </si>
  <si>
    <t>情報通信業</t>
  </si>
  <si>
    <t>運輸業，郵便業</t>
  </si>
  <si>
    <t>卸売業，小売業</t>
  </si>
  <si>
    <t>卸売業</t>
    <rPh sb="0" eb="3">
      <t>オロシウリギョウ</t>
    </rPh>
    <phoneticPr fontId="6"/>
  </si>
  <si>
    <t>小売業</t>
    <rPh sb="0" eb="3">
      <t>コウリギョウ</t>
    </rPh>
    <phoneticPr fontId="6"/>
  </si>
  <si>
    <t>金融業，保険業</t>
  </si>
  <si>
    <t>不動産業，物品賃貸業</t>
  </si>
  <si>
    <t>学術研究，専門・技術サービス業</t>
  </si>
  <si>
    <t>宿泊業，飲食サービス業</t>
  </si>
  <si>
    <t>生活関連サービス業，娯楽業</t>
  </si>
  <si>
    <t>教育，学習支援業</t>
  </si>
  <si>
    <t>医療，福祉</t>
  </si>
  <si>
    <t>複合サービス事業</t>
  </si>
  <si>
    <t>サービス業（他に分類されないもの）</t>
  </si>
  <si>
    <t>非1次産業計</t>
    <rPh sb="0" eb="1">
      <t>ヒ</t>
    </rPh>
    <rPh sb="2" eb="3">
      <t>ツギ</t>
    </rPh>
    <rPh sb="3" eb="5">
      <t>サンギョウ</t>
    </rPh>
    <rPh sb="5" eb="6">
      <t>ケイ</t>
    </rPh>
    <phoneticPr fontId="6"/>
  </si>
  <si>
    <t>年</t>
    <rPh sb="0" eb="1">
      <t>ネン</t>
    </rPh>
    <phoneticPr fontId="1"/>
  </si>
  <si>
    <t>卸売業・小売業計</t>
    <rPh sb="0" eb="3">
      <t>オロシウリギョウ</t>
    </rPh>
    <rPh sb="4" eb="7">
      <t>コウリギョウ</t>
    </rPh>
    <rPh sb="7" eb="8">
      <t>ケイ</t>
    </rPh>
    <phoneticPr fontId="6"/>
  </si>
  <si>
    <t>(1) 企業ベース(会社及び個人の従業者総数)</t>
    <rPh sb="4" eb="6">
      <t>キギョウ</t>
    </rPh>
    <rPh sb="10" eb="12">
      <t>カイシャ</t>
    </rPh>
    <rPh sb="12" eb="13">
      <t>オヨ</t>
    </rPh>
    <rPh sb="14" eb="16">
      <t>コジン</t>
    </rPh>
    <rPh sb="17" eb="20">
      <t>ジュウギョウシャ</t>
    </rPh>
    <rPh sb="20" eb="22">
      <t>ソウスウ</t>
    </rPh>
    <phoneticPr fontId="1"/>
  </si>
  <si>
    <t>従業者
総数（人）</t>
    <rPh sb="0" eb="2">
      <t>ジュウギョウ</t>
    </rPh>
    <rPh sb="4" eb="6">
      <t>ソウスウ</t>
    </rPh>
    <rPh sb="7" eb="8">
      <t>ニン</t>
    </rPh>
    <phoneticPr fontId="6"/>
  </si>
  <si>
    <t>(2) 会社ベース(会社の従業者総数)</t>
    <rPh sb="4" eb="6">
      <t>カイシャ</t>
    </rPh>
    <rPh sb="10" eb="12">
      <t>カイシャ</t>
    </rPh>
    <rPh sb="13" eb="16">
      <t>ジュウギョウシャ</t>
    </rPh>
    <rPh sb="16" eb="18">
      <t>ソウスウ</t>
    </rPh>
    <phoneticPr fontId="1"/>
  </si>
  <si>
    <t>(3) 個人ベース(個人事業者の従業者総数)</t>
    <rPh sb="4" eb="6">
      <t>コジン</t>
    </rPh>
    <rPh sb="10" eb="12">
      <t>コジン</t>
    </rPh>
    <rPh sb="12" eb="15">
      <t>ジギョウシャ</t>
    </rPh>
    <rPh sb="16" eb="19">
      <t>ジュウギョウシャ</t>
    </rPh>
    <rPh sb="19" eb="21">
      <t>ソウスウ</t>
    </rPh>
    <phoneticPr fontId="1"/>
  </si>
  <si>
    <t>製造業</t>
    <phoneticPr fontId="1"/>
  </si>
  <si>
    <t>電気・ガス・熱供給・水道業</t>
    <phoneticPr fontId="1"/>
  </si>
  <si>
    <t>電気・ガス・熱供給・水道業</t>
    <phoneticPr fontId="1"/>
  </si>
  <si>
    <t>(注)1.数値は、2009年は2009年7月時点、2012年は2012年2月時点、2014年は2014年7月時点、2016年は2016年6月時点のものである。</t>
    <rPh sb="1" eb="2">
      <t>チュウ</t>
    </rPh>
    <rPh sb="13" eb="14">
      <t>ネン</t>
    </rPh>
    <rPh sb="19" eb="20">
      <t>ネン</t>
    </rPh>
    <rPh sb="21" eb="22">
      <t>ガツ</t>
    </rPh>
    <rPh sb="22" eb="24">
      <t>ジテン</t>
    </rPh>
    <rPh sb="29" eb="30">
      <t>ネン</t>
    </rPh>
    <rPh sb="35" eb="36">
      <t>ネン</t>
    </rPh>
    <rPh sb="37" eb="38">
      <t>ガツ</t>
    </rPh>
    <rPh sb="38" eb="40">
      <t>ジテン</t>
    </rPh>
    <rPh sb="45" eb="46">
      <t>ネン</t>
    </rPh>
    <rPh sb="61" eb="62">
      <t>ネン</t>
    </rPh>
    <rPh sb="67" eb="68">
      <t>ネン</t>
    </rPh>
    <rPh sb="69" eb="70">
      <t>ガツ</t>
    </rPh>
    <rPh sb="70" eb="72">
      <t>ジテン</t>
    </rPh>
    <phoneticPr fontId="1"/>
  </si>
  <si>
    <t>　　 2.会社以外の法人及び農林漁業は含まれていない。</t>
    <phoneticPr fontId="1"/>
  </si>
  <si>
    <t xml:space="preserve">       の数が反映されている。</t>
    <phoneticPr fontId="1"/>
  </si>
  <si>
    <t>　　　 (2)本社等の事業主が支所等の情報も一括して報告する本社等一括調査を導入しているため、過去の中小企業白書</t>
    <phoneticPr fontId="1"/>
  </si>
  <si>
    <t xml:space="preserve">       の付属統計資料の「事業所・企業統計調査」による結果と単純に比較することは適切ではない。</t>
    <phoneticPr fontId="1"/>
  </si>
  <si>
    <r>
      <t>資料：総務省「平成21年、平成26年経済センサス-基礎調査」、総務省・経済産業省「平成24年、平成28年経済センサス</t>
    </r>
    <r>
      <rPr>
        <sz val="11"/>
        <rFont val="ＭＳ Ｐゴシック"/>
        <family val="3"/>
        <charset val="128"/>
        <scheme val="minor"/>
      </rPr>
      <t>-活動調査」再編加工</t>
    </r>
    <rPh sb="7" eb="9">
      <t>ヘイセイ</t>
    </rPh>
    <rPh sb="11" eb="12">
      <t>ネン</t>
    </rPh>
    <rPh sb="13" eb="15">
      <t>ヘイセイ</t>
    </rPh>
    <rPh sb="17" eb="18">
      <t>ネン</t>
    </rPh>
    <rPh sb="47" eb="49">
      <t>ヘイセイ</t>
    </rPh>
    <rPh sb="51" eb="52">
      <t>ネン</t>
    </rPh>
    <phoneticPr fontId="1"/>
  </si>
  <si>
    <t>注4）</t>
    <rPh sb="0" eb="1">
      <t>チュウ</t>
    </rPh>
    <phoneticPr fontId="1"/>
  </si>
  <si>
    <t xml:space="preserve">      3.企業の規模区分については、中小企業基本法（昭和38年法律第154号）による。</t>
    <rPh sb="11" eb="13">
      <t>キボ</t>
    </rPh>
    <phoneticPr fontId="1"/>
  </si>
  <si>
    <t>　(1)　大企業</t>
    <phoneticPr fontId="1"/>
  </si>
  <si>
    <t>　　総数のうち(2)及び(3)に該当しない企業</t>
    <phoneticPr fontId="1"/>
  </si>
  <si>
    <t>　(2)　中小企業</t>
    <phoneticPr fontId="1"/>
  </si>
  <si>
    <t>　　ア　製造業、建設業、運輸業その他の業種：資本金3億円以下又は常用雇用者規模300人以下</t>
    <phoneticPr fontId="1"/>
  </si>
  <si>
    <t>　　　　※ゴム製品製造業は、常用雇用者規模900人以下</t>
    <rPh sb="7" eb="9">
      <t>セイヒン</t>
    </rPh>
    <rPh sb="9" eb="12">
      <t>セイゾウギョウ</t>
    </rPh>
    <phoneticPr fontId="1"/>
  </si>
  <si>
    <t>　　イ　卸売業：資本金1億円以下又は常用雇用者規模100人以下</t>
    <phoneticPr fontId="1"/>
  </si>
  <si>
    <t>　　ウ　サービス業：資本金5000万円以下又は常用雇用者規模100人以下</t>
    <phoneticPr fontId="1"/>
  </si>
  <si>
    <t>　　　　※ソフトウェア業、情報処理・提供サービス業は、資本金3億円以下又は常時雇用者規模300人以下</t>
    <rPh sb="11" eb="12">
      <t>ギョウ</t>
    </rPh>
    <rPh sb="13" eb="15">
      <t>ジョウホウ</t>
    </rPh>
    <rPh sb="15" eb="17">
      <t>ショリ</t>
    </rPh>
    <rPh sb="18" eb="20">
      <t>テイキョウ</t>
    </rPh>
    <rPh sb="24" eb="25">
      <t>ギョウ</t>
    </rPh>
    <rPh sb="27" eb="30">
      <t>シホンキン</t>
    </rPh>
    <rPh sb="31" eb="33">
      <t>オクエン</t>
    </rPh>
    <rPh sb="33" eb="35">
      <t>イカ</t>
    </rPh>
    <rPh sb="35" eb="36">
      <t>マタ</t>
    </rPh>
    <rPh sb="37" eb="39">
      <t>ジョウジ</t>
    </rPh>
    <rPh sb="39" eb="42">
      <t>コヨウシャ</t>
    </rPh>
    <rPh sb="42" eb="44">
      <t>キボ</t>
    </rPh>
    <rPh sb="47" eb="50">
      <t>ニンイカ</t>
    </rPh>
    <phoneticPr fontId="1"/>
  </si>
  <si>
    <t>　　　　※旅館・ホテル業は、常時雇用者規模200人以下</t>
    <rPh sb="5" eb="7">
      <t>リョカン</t>
    </rPh>
    <rPh sb="11" eb="12">
      <t>ギョウ</t>
    </rPh>
    <rPh sb="14" eb="16">
      <t>ジョウジ</t>
    </rPh>
    <rPh sb="16" eb="19">
      <t>コヨウシャ</t>
    </rPh>
    <rPh sb="19" eb="21">
      <t>キボ</t>
    </rPh>
    <rPh sb="24" eb="25">
      <t>ニン</t>
    </rPh>
    <rPh sb="25" eb="27">
      <t>イカ</t>
    </rPh>
    <phoneticPr fontId="1"/>
  </si>
  <si>
    <t>　　エ　小売業：資本金5000万円以下又は常用雇用者規模50人以下</t>
    <phoneticPr fontId="1"/>
  </si>
  <si>
    <t>　(3)　小規模企業</t>
    <phoneticPr fontId="1"/>
  </si>
  <si>
    <t>　　ア　製造業、建設業、運輸業その他の業種：常用雇用者規模20人以下</t>
    <phoneticPr fontId="1"/>
  </si>
  <si>
    <t>　　イ　商業、サービス業：常用雇用者規模5人以下</t>
    <phoneticPr fontId="1"/>
  </si>
  <si>
    <t>　　　　※宿泊業・娯楽業は、常用雇用者規模20人以下</t>
    <rPh sb="5" eb="7">
      <t>シュクハク</t>
    </rPh>
    <rPh sb="7" eb="8">
      <t>ギョウ</t>
    </rPh>
    <rPh sb="9" eb="12">
      <t>ゴラクギョウ</t>
    </rPh>
    <rPh sb="14" eb="16">
      <t>ジョウヨウ</t>
    </rPh>
    <rPh sb="16" eb="19">
      <t>コヨウシャ</t>
    </rPh>
    <rPh sb="19" eb="21">
      <t>キボ</t>
    </rPh>
    <rPh sb="23" eb="24">
      <t>ニン</t>
    </rPh>
    <rPh sb="24" eb="26">
      <t>イカ</t>
    </rPh>
    <phoneticPr fontId="1"/>
  </si>
  <si>
    <t>　　 4.中小企業庁の公表値ベース。中小企業庁「中小企業の企業数」は、2009年数値について、3.の条件のうち「※」を反映しない、</t>
    <rPh sb="5" eb="7">
      <t>チュウショウ</t>
    </rPh>
    <rPh sb="7" eb="10">
      <t>キギョウチョウ</t>
    </rPh>
    <rPh sb="11" eb="13">
      <t>コウヒョウ</t>
    </rPh>
    <rPh sb="13" eb="14">
      <t>アタイ</t>
    </rPh>
    <rPh sb="18" eb="20">
      <t>チュウショウ</t>
    </rPh>
    <rPh sb="20" eb="23">
      <t>キギョウチョウ</t>
    </rPh>
    <rPh sb="24" eb="26">
      <t>チュウショウ</t>
    </rPh>
    <rPh sb="26" eb="28">
      <t>キギョウ</t>
    </rPh>
    <rPh sb="29" eb="31">
      <t>キギョウ</t>
    </rPh>
    <rPh sb="31" eb="32">
      <t>スウ</t>
    </rPh>
    <rPh sb="39" eb="40">
      <t>ネン</t>
    </rPh>
    <rPh sb="40" eb="42">
      <t>スウチ</t>
    </rPh>
    <rPh sb="50" eb="52">
      <t>ジョウケン</t>
    </rPh>
    <rPh sb="59" eb="61">
      <t>ハンエイ</t>
    </rPh>
    <phoneticPr fontId="1"/>
  </si>
  <si>
    <t>　　　個人事業者の常用雇用者を本所・本社・本店に従事する正社員・正職員、パート・アルバイトの合計とするなど、</t>
    <rPh sb="29" eb="31">
      <t>ジュウジ</t>
    </rPh>
    <phoneticPr fontId="1"/>
  </si>
  <si>
    <t>　　　2012年以降の結果と単純に比較することが適切ではない。</t>
    <phoneticPr fontId="1"/>
  </si>
  <si>
    <t>　　　なお、千葉県算出の2009年値では、3.の条件で算出した。</t>
    <rPh sb="6" eb="9">
      <t>チバケン</t>
    </rPh>
    <rPh sb="9" eb="11">
      <t>サンシュツ</t>
    </rPh>
    <rPh sb="16" eb="17">
      <t>ネン</t>
    </rPh>
    <rPh sb="17" eb="18">
      <t>チ</t>
    </rPh>
    <rPh sb="24" eb="26">
      <t>ジョウケン</t>
    </rPh>
    <rPh sb="27" eb="29">
      <t>サンシュツ</t>
    </rPh>
    <phoneticPr fontId="1"/>
  </si>
  <si>
    <t>　　 5.3.と4.の条件の区分では、中小企業基本法以外の中小企業関連法令において中小企業又は小規模企業として扱われる企業</t>
    <phoneticPr fontId="1"/>
  </si>
  <si>
    <t>　　 6.小規模企業の構成比は全企業数に占める割合とする。</t>
    <phoneticPr fontId="1"/>
  </si>
  <si>
    <t>　　 7.産業分類は、2013年10月改訂のものに従っている。</t>
    <phoneticPr fontId="1"/>
  </si>
  <si>
    <r>
      <t>　　 8.</t>
    </r>
    <r>
      <rPr>
        <sz val="11"/>
        <rFont val="ＭＳ Ｐゴシック"/>
        <family val="3"/>
        <charset val="128"/>
        <scheme val="minor"/>
      </rPr>
      <t>「経済センサス-基礎調査」及び「経済センサス-活動調査」では(１)商業・法人登記等の行政記録を活用して、事業所・企業の捕捉範囲を拡大しており、</t>
    </r>
    <rPh sb="18" eb="19">
      <t>オヨ</t>
    </rPh>
    <rPh sb="28" eb="30">
      <t>カツドウ</t>
    </rPh>
    <phoneticPr fontId="1"/>
  </si>
  <si>
    <t>2表　千葉県の産業別規模別従業者総数（民営、非一次産業、2009年、2012年、2014年、2016年）</t>
    <rPh sb="3" eb="6">
      <t>チバケン</t>
    </rPh>
    <rPh sb="7" eb="10">
      <t>サンギョウベツ</t>
    </rPh>
    <rPh sb="10" eb="13">
      <t>キボベツ</t>
    </rPh>
    <rPh sb="13" eb="16">
      <t>ジュウギョウシャ</t>
    </rPh>
    <rPh sb="16" eb="18">
      <t>ソウスウ</t>
    </rPh>
    <rPh sb="19" eb="21">
      <t>ミンエイ</t>
    </rPh>
    <rPh sb="22" eb="23">
      <t>ヒ</t>
    </rPh>
    <rPh sb="23" eb="25">
      <t>イチジ</t>
    </rPh>
    <rPh sb="25" eb="27">
      <t>サンギョウ</t>
    </rPh>
    <rPh sb="32" eb="33">
      <t>ネン</t>
    </rPh>
    <rPh sb="38" eb="39">
      <t>ネン</t>
    </rPh>
    <rPh sb="44" eb="45">
      <t>ネン</t>
    </rPh>
    <rPh sb="50" eb="51">
      <t>ネン</t>
    </rPh>
    <phoneticPr fontId="3"/>
  </si>
  <si>
    <t>2表　千葉県の産業別規模別従業者総数（民営、非一次産業、2009年、2012年、2014年、2016年）</t>
    <rPh sb="7" eb="10">
      <t>サンギョウベツ</t>
    </rPh>
    <rPh sb="10" eb="13">
      <t>キボベツ</t>
    </rPh>
    <rPh sb="13" eb="16">
      <t>ジュウギョウシャ</t>
    </rPh>
    <rPh sb="16" eb="18">
      <t>ソウスウ</t>
    </rPh>
    <rPh sb="19" eb="21">
      <t>ミンエイ</t>
    </rPh>
    <rPh sb="22" eb="23">
      <t>ヒ</t>
    </rPh>
    <rPh sb="23" eb="25">
      <t>イチジ</t>
    </rPh>
    <rPh sb="25" eb="27">
      <t>サンギョウ</t>
    </rPh>
    <rPh sb="32" eb="33">
      <t>ネン</t>
    </rPh>
    <rPh sb="38" eb="39">
      <t>ネン</t>
    </rPh>
    <rPh sb="44" eb="45">
      <t>ネン</t>
    </rPh>
    <rPh sb="50" eb="51">
      <t>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</si>
</sst>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_);[Red]\(0.0\)"/>
    <numFmt numFmtId="178" formatCode="#,##0_ "/>
    <numFmt numFmtId="179" formatCode="\(#,##0\)"/>
    <numFmt numFmtId="180" formatCode="\(0.0\)"/>
  </numFmts>
  <fonts count="16"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sz val="6"/>
      <name val="Courier New"/>
      <family val="3"/>
    </font>
    <font>
      <sz val="9"/>
      <name val="ＭＳ Ｐゴシック"/>
      <family val="3"/>
      <charset val="128"/>
    </font>
    <font>
      <sz val="11"/>
      <name val="ＭＳ Ｐゴシック"/>
      <family val="3"/>
      <charset val="128"/>
    </font>
    <font>
      <sz val="6"/>
      <name val="ＭＳ Ｐゴシック"/>
      <family val="3"/>
      <charset val="128"/>
    </font>
    <font>
      <sz val="12"/>
      <color indexed="8"/>
      <name val="Courier New"/>
      <family val="3"/>
    </font>
    <font>
      <sz val="11"/>
      <color theme="1"/>
      <name val="ＭＳ Ｐゴシック"/>
      <family val="3"/>
      <charset val="128"/>
      <scheme val="minor"/>
    </font>
    <font>
      <sz val="12"/>
      <color rgb="FF222222"/>
      <name val="ＭＳ Ｐゴシック"/>
      <family val="3"/>
      <charset val="128"/>
    </font>
    <font>
      <sz val="11"/>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
      <i/>
      <sz val="11"/>
      <name val="ＭＳ Ｐゴシック"/>
      <family val="3"/>
      <charset val="128"/>
    </font>
    <font>
      <sz val="9"/>
      <color theme="1"/>
      <name val="ＭＳ Ｐゴシック"/>
      <family val="3"/>
      <charset val="128"/>
      <scheme val="minor"/>
    </font>
    <font>
      <sz val="9"/>
      <color theme="1"/>
      <name val="ＭＳ Ｐゴシック"/>
      <family val="2"/>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rgb="FFFFCC99"/>
        <bgColor indexed="64"/>
      </patternFill>
    </fill>
    <fill>
      <patternFill patternType="solid">
        <fgColor theme="9" tint="0.79998168889431442"/>
        <bgColor indexed="64"/>
      </patternFill>
    </fill>
  </fills>
  <borders count="47">
    <border>
      <left/>
      <right/>
      <top/>
      <bottom/>
      <diagonal/>
    </border>
    <border>
      <left style="thin">
        <color indexed="8"/>
      </left>
      <right style="thin">
        <color indexed="8"/>
      </right>
      <top style="thin">
        <color indexed="8"/>
      </top>
      <bottom/>
      <diagonal/>
    </border>
    <border>
      <left style="thin">
        <color indexed="8"/>
      </left>
      <right/>
      <top/>
      <bottom style="thin">
        <color indexed="8"/>
      </bottom>
      <diagonal/>
    </border>
    <border>
      <left/>
      <right style="thin">
        <color indexed="8"/>
      </right>
      <top/>
      <bottom style="thin">
        <color indexed="8"/>
      </bottom>
      <diagonal/>
    </border>
    <border>
      <left style="hair">
        <color indexed="8"/>
      </left>
      <right style="thin">
        <color indexed="8"/>
      </right>
      <top style="thin">
        <color indexed="8"/>
      </top>
      <bottom/>
      <diagonal/>
    </border>
    <border>
      <left/>
      <right/>
      <top style="thin">
        <color indexed="8"/>
      </top>
      <bottom/>
      <diagonal/>
    </border>
    <border>
      <left style="thin">
        <color indexed="8"/>
      </left>
      <right/>
      <top style="thin">
        <color indexed="8"/>
      </top>
      <bottom style="thin">
        <color indexed="8"/>
      </bottom>
      <diagonal/>
    </border>
    <border>
      <left style="hair">
        <color indexed="8"/>
      </left>
      <right style="thin">
        <color indexed="8"/>
      </right>
      <top style="thin">
        <color indexed="8"/>
      </top>
      <bottom style="thin">
        <color indexed="8"/>
      </bottom>
      <diagonal/>
    </border>
    <border>
      <left/>
      <right style="thin">
        <color indexed="8"/>
      </right>
      <top/>
      <bottom/>
      <diagonal/>
    </border>
    <border>
      <left/>
      <right style="thin">
        <color indexed="8"/>
      </right>
      <top style="thin">
        <color indexed="8"/>
      </top>
      <bottom style="thin">
        <color indexed="8"/>
      </bottom>
      <diagonal/>
    </border>
    <border>
      <left/>
      <right style="thin">
        <color indexed="8"/>
      </right>
      <top style="thin">
        <color indexed="8"/>
      </top>
      <bottom/>
      <diagonal/>
    </border>
    <border diagonalDown="1">
      <left style="thin">
        <color indexed="8"/>
      </left>
      <right/>
      <top style="thin">
        <color indexed="8"/>
      </top>
      <bottom/>
      <diagonal style="thin">
        <color indexed="8"/>
      </diagonal>
    </border>
    <border diagonalDown="1">
      <left/>
      <right/>
      <top style="thin">
        <color indexed="8"/>
      </top>
      <bottom/>
      <diagonal style="thin">
        <color indexed="8"/>
      </diagonal>
    </border>
    <border diagonalDown="1">
      <left style="thin">
        <color indexed="8"/>
      </left>
      <right/>
      <top/>
      <bottom style="thin">
        <color indexed="8"/>
      </bottom>
      <diagonal style="thin">
        <color indexed="8"/>
      </diagonal>
    </border>
    <border diagonalDown="1">
      <left/>
      <right/>
      <top/>
      <bottom style="thin">
        <color indexed="8"/>
      </bottom>
      <diagonal style="thin">
        <color indexed="8"/>
      </diagonal>
    </border>
    <border>
      <left/>
      <right/>
      <top style="thin">
        <color indexed="8"/>
      </top>
      <bottom style="hair">
        <color indexed="8"/>
      </bottom>
      <diagonal/>
    </border>
    <border>
      <left/>
      <right style="thin">
        <color indexed="8"/>
      </right>
      <top style="thin">
        <color indexed="8"/>
      </top>
      <bottom style="hair">
        <color indexed="8"/>
      </bottom>
      <diagonal/>
    </border>
    <border>
      <left/>
      <right/>
      <top/>
      <bottom style="thin">
        <color indexed="8"/>
      </bottom>
      <diagonal/>
    </border>
    <border>
      <left style="thin">
        <color indexed="8"/>
      </left>
      <right/>
      <top/>
      <bottom/>
      <diagonal/>
    </border>
    <border diagonalDown="1">
      <left style="thin">
        <color indexed="64"/>
      </left>
      <right/>
      <top style="thin">
        <color indexed="64"/>
      </top>
      <bottom/>
      <diagonal style="thin">
        <color indexed="8"/>
      </diagonal>
    </border>
    <border diagonalDown="1">
      <left/>
      <right/>
      <top style="thin">
        <color indexed="64"/>
      </top>
      <bottom/>
      <diagonal style="thin">
        <color indexed="8"/>
      </diagonal>
    </border>
    <border>
      <left/>
      <right/>
      <top style="thin">
        <color indexed="64"/>
      </top>
      <bottom/>
      <diagonal/>
    </border>
    <border>
      <left style="thin">
        <color indexed="8"/>
      </left>
      <right style="thin">
        <color indexed="8"/>
      </right>
      <top style="thin">
        <color indexed="64"/>
      </top>
      <bottom/>
      <diagonal/>
    </border>
    <border>
      <left/>
      <right style="thin">
        <color indexed="8"/>
      </right>
      <top style="thin">
        <color indexed="64"/>
      </top>
      <bottom/>
      <diagonal/>
    </border>
    <border>
      <left/>
      <right style="thin">
        <color indexed="8"/>
      </right>
      <top style="thin">
        <color indexed="64"/>
      </top>
      <bottom style="hair">
        <color indexed="8"/>
      </bottom>
      <diagonal/>
    </border>
    <border>
      <left/>
      <right style="thin">
        <color indexed="64"/>
      </right>
      <top style="thin">
        <color indexed="64"/>
      </top>
      <bottom style="hair">
        <color indexed="8"/>
      </bottom>
      <diagonal/>
    </border>
    <border diagonalDown="1">
      <left style="thin">
        <color indexed="64"/>
      </left>
      <right/>
      <top/>
      <bottom style="thin">
        <color indexed="8"/>
      </bottom>
      <diagonal style="thin">
        <color indexed="8"/>
      </diagonal>
    </border>
    <border>
      <left/>
      <right style="thin">
        <color indexed="64"/>
      </right>
      <top/>
      <bottom/>
      <diagonal/>
    </border>
    <border>
      <left style="thin">
        <color indexed="64"/>
      </left>
      <right/>
      <top style="thin">
        <color indexed="8"/>
      </top>
      <bottom style="thin">
        <color indexed="8"/>
      </bottom>
      <diagonal/>
    </border>
    <border>
      <left style="hair">
        <color indexed="8"/>
      </left>
      <right style="thin">
        <color indexed="64"/>
      </right>
      <top style="thin">
        <color indexed="8"/>
      </top>
      <bottom/>
      <diagonal/>
    </border>
    <border>
      <left style="thin">
        <color indexed="64"/>
      </left>
      <right/>
      <top style="thin">
        <color indexed="8"/>
      </top>
      <bottom/>
      <diagonal/>
    </border>
    <border>
      <left style="thin">
        <color indexed="64"/>
      </left>
      <right/>
      <top/>
      <bottom/>
      <diagonal/>
    </border>
    <border>
      <left style="thin">
        <color indexed="64"/>
      </left>
      <right/>
      <top/>
      <bottom style="thin">
        <color indexed="8"/>
      </bottom>
      <diagonal/>
    </border>
    <border>
      <left style="thin">
        <color indexed="64"/>
      </left>
      <right/>
      <top style="thin">
        <color indexed="64"/>
      </top>
      <bottom/>
      <diagonal/>
    </border>
    <border>
      <left style="thin">
        <color indexed="64"/>
      </left>
      <right/>
      <top/>
      <bottom style="thin">
        <color indexed="64"/>
      </bottom>
      <diagonal/>
    </border>
    <border>
      <left style="thin">
        <color indexed="8"/>
      </left>
      <right style="hair">
        <color indexed="8"/>
      </right>
      <top style="thin">
        <color indexed="8"/>
      </top>
      <bottom style="thin">
        <color indexed="8"/>
      </bottom>
      <diagonal/>
    </border>
    <border>
      <left style="thin">
        <color indexed="8"/>
      </left>
      <right/>
      <top style="thin">
        <color indexed="64"/>
      </top>
      <bottom style="hair">
        <color indexed="8"/>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8"/>
      </top>
      <bottom/>
      <diagonal/>
    </border>
    <border>
      <left/>
      <right style="thin">
        <color indexed="64"/>
      </right>
      <top style="thin">
        <color indexed="64"/>
      </top>
      <bottom/>
      <diagonal/>
    </border>
    <border>
      <left/>
      <right style="thin">
        <color indexed="64"/>
      </right>
      <top/>
      <bottom style="thin">
        <color indexed="8"/>
      </bottom>
      <diagonal/>
    </border>
    <border>
      <left/>
      <right style="thin">
        <color indexed="64"/>
      </right>
      <top style="thin">
        <color indexed="8"/>
      </top>
      <bottom/>
      <diagonal/>
    </border>
    <border>
      <left style="thin">
        <color indexed="64"/>
      </left>
      <right style="thin">
        <color indexed="64"/>
      </right>
      <top/>
      <bottom style="thin">
        <color indexed="8"/>
      </bottom>
      <diagonal/>
    </border>
    <border>
      <left/>
      <right style="thin">
        <color indexed="64"/>
      </right>
      <top/>
      <bottom style="thin">
        <color indexed="64"/>
      </bottom>
      <diagonal/>
    </border>
    <border>
      <left style="thin">
        <color indexed="64"/>
      </left>
      <right style="thin">
        <color indexed="8"/>
      </right>
      <top style="thin">
        <color indexed="64"/>
      </top>
      <bottom/>
      <diagonal/>
    </border>
    <border>
      <left style="thin">
        <color indexed="64"/>
      </left>
      <right style="thin">
        <color indexed="8"/>
      </right>
      <top/>
      <bottom style="thin">
        <color indexed="8"/>
      </bottom>
      <diagonal/>
    </border>
  </borders>
  <cellStyleXfs count="8">
    <xf numFmtId="0" fontId="0" fillId="0" borderId="0">
      <alignment vertical="center"/>
    </xf>
    <xf numFmtId="0" fontId="2" fillId="0" borderId="0">
      <alignment vertical="center"/>
    </xf>
    <xf numFmtId="38" fontId="7" fillId="0" borderId="0" applyFont="0" applyFill="0" applyBorder="0" applyAlignment="0" applyProtection="0">
      <alignment vertical="center"/>
    </xf>
    <xf numFmtId="0" fontId="4" fillId="0" borderId="0"/>
    <xf numFmtId="0" fontId="8" fillId="0" borderId="0">
      <alignment vertical="center"/>
    </xf>
    <xf numFmtId="0" fontId="4" fillId="0" borderId="0">
      <alignment vertical="center"/>
    </xf>
    <xf numFmtId="0" fontId="5" fillId="0" borderId="0"/>
    <xf numFmtId="38" fontId="12" fillId="0" borderId="0" applyFont="0" applyFill="0" applyBorder="0" applyAlignment="0" applyProtection="0">
      <alignment vertical="center"/>
    </xf>
  </cellStyleXfs>
  <cellXfs count="67">
    <xf numFmtId="0" fontId="0" fillId="0" borderId="0" xfId="0">
      <alignment vertical="center"/>
    </xf>
    <xf numFmtId="0" fontId="5" fillId="3" borderId="2" xfId="5" applyFont="1" applyFill="1" applyBorder="1" applyAlignment="1">
      <alignment vertical="center"/>
    </xf>
    <xf numFmtId="0" fontId="5" fillId="3" borderId="3" xfId="5" applyFont="1" applyFill="1" applyBorder="1" applyAlignment="1">
      <alignment vertical="center"/>
    </xf>
    <xf numFmtId="0" fontId="5" fillId="3" borderId="4" xfId="5" applyFont="1" applyFill="1" applyBorder="1" applyAlignment="1">
      <alignment horizontal="center" vertical="center" wrapText="1"/>
    </xf>
    <xf numFmtId="0" fontId="5" fillId="3" borderId="5" xfId="5" applyFont="1" applyFill="1" applyBorder="1" applyAlignment="1">
      <alignment horizontal="center" vertical="center"/>
    </xf>
    <xf numFmtId="0" fontId="5" fillId="3" borderId="17" xfId="5" applyFont="1" applyFill="1" applyBorder="1" applyAlignment="1">
      <alignment horizontal="center" vertical="center"/>
    </xf>
    <xf numFmtId="0" fontId="5" fillId="0" borderId="0" xfId="5" applyFont="1" applyFill="1">
      <alignment vertical="center"/>
    </xf>
    <xf numFmtId="176" fontId="5" fillId="0" borderId="0" xfId="1" applyNumberFormat="1" applyFont="1" applyFill="1" applyBorder="1" applyAlignment="1">
      <alignment vertical="center"/>
    </xf>
    <xf numFmtId="0" fontId="5" fillId="3" borderId="21" xfId="5" applyFont="1" applyFill="1" applyBorder="1" applyAlignment="1">
      <alignment horizontal="center" vertical="center"/>
    </xf>
    <xf numFmtId="0" fontId="5" fillId="3" borderId="29" xfId="5" applyFont="1" applyFill="1" applyBorder="1" applyAlignment="1">
      <alignment horizontal="center" vertical="center" wrapText="1"/>
    </xf>
    <xf numFmtId="178" fontId="5" fillId="3" borderId="35" xfId="6" applyNumberFormat="1" applyFont="1" applyFill="1" applyBorder="1" applyAlignment="1">
      <alignment horizontal="center" vertical="center" wrapText="1"/>
    </xf>
    <xf numFmtId="0" fontId="0" fillId="0" borderId="0" xfId="0" applyAlignment="1">
      <alignment vertical="center"/>
    </xf>
    <xf numFmtId="0" fontId="9" fillId="0" borderId="0" xfId="0" applyFont="1">
      <alignment vertical="center"/>
    </xf>
    <xf numFmtId="0" fontId="10" fillId="0" borderId="0" xfId="0" applyFont="1">
      <alignment vertical="center"/>
    </xf>
    <xf numFmtId="0" fontId="11" fillId="0" borderId="0" xfId="0" applyFont="1">
      <alignment vertical="center"/>
    </xf>
    <xf numFmtId="179" fontId="13" fillId="4" borderId="6" xfId="7" applyNumberFormat="1" applyFont="1" applyFill="1" applyBorder="1">
      <alignment vertical="center"/>
    </xf>
    <xf numFmtId="180" fontId="13" fillId="4" borderId="7" xfId="7" applyNumberFormat="1" applyFont="1" applyFill="1" applyBorder="1">
      <alignment vertical="center"/>
    </xf>
    <xf numFmtId="38" fontId="5" fillId="0" borderId="6" xfId="1" applyNumberFormat="1" applyFont="1" applyBorder="1">
      <alignment vertical="center"/>
    </xf>
    <xf numFmtId="177" fontId="5" fillId="0" borderId="7" xfId="1" applyNumberFormat="1" applyFont="1" applyBorder="1">
      <alignment vertical="center"/>
    </xf>
    <xf numFmtId="38" fontId="5" fillId="0" borderId="6" xfId="2" applyFont="1" applyBorder="1">
      <alignment vertical="center"/>
    </xf>
    <xf numFmtId="0" fontId="5" fillId="2" borderId="28" xfId="5" applyFont="1" applyFill="1" applyBorder="1">
      <alignment vertical="center"/>
    </xf>
    <xf numFmtId="0" fontId="14" fillId="0" borderId="0" xfId="0" applyFont="1">
      <alignment vertical="center"/>
    </xf>
    <xf numFmtId="38" fontId="15" fillId="0" borderId="0" xfId="7" applyFont="1">
      <alignment vertical="center"/>
    </xf>
    <xf numFmtId="0" fontId="5" fillId="2" borderId="30" xfId="1" applyFont="1" applyFill="1" applyBorder="1" applyAlignment="1">
      <alignment horizontal="left" vertical="center" wrapText="1"/>
    </xf>
    <xf numFmtId="0" fontId="5" fillId="2" borderId="42" xfId="1" applyFont="1" applyFill="1" applyBorder="1" applyAlignment="1">
      <alignment horizontal="left" vertical="center" wrapText="1"/>
    </xf>
    <xf numFmtId="0" fontId="5" fillId="2" borderId="31" xfId="1" applyFont="1" applyFill="1" applyBorder="1" applyAlignment="1">
      <alignment horizontal="left" vertical="center" wrapText="1"/>
    </xf>
    <xf numFmtId="0" fontId="5" fillId="2" borderId="27" xfId="1" applyFont="1" applyFill="1" applyBorder="1" applyAlignment="1">
      <alignment horizontal="left" vertical="center" wrapText="1"/>
    </xf>
    <xf numFmtId="0" fontId="5" fillId="2" borderId="32" xfId="1" applyFont="1" applyFill="1" applyBorder="1" applyAlignment="1">
      <alignment horizontal="left" vertical="center" wrapText="1"/>
    </xf>
    <xf numFmtId="0" fontId="5" fillId="2" borderId="41" xfId="1" applyFont="1" applyFill="1" applyBorder="1" applyAlignment="1">
      <alignment horizontal="left" vertical="center" wrapText="1"/>
    </xf>
    <xf numFmtId="0" fontId="5" fillId="2" borderId="34" xfId="1" applyFont="1" applyFill="1" applyBorder="1" applyAlignment="1">
      <alignment horizontal="left" vertical="center" wrapText="1"/>
    </xf>
    <xf numFmtId="0" fontId="5" fillId="2" borderId="44" xfId="1" applyFont="1" applyFill="1" applyBorder="1" applyAlignment="1">
      <alignment horizontal="left" vertical="center" wrapText="1"/>
    </xf>
    <xf numFmtId="0" fontId="5" fillId="2" borderId="39" xfId="1" applyFont="1" applyFill="1" applyBorder="1" applyAlignment="1">
      <alignment horizontal="left" vertical="center" wrapText="1"/>
    </xf>
    <xf numFmtId="0" fontId="5" fillId="2" borderId="38" xfId="1" applyFont="1" applyFill="1" applyBorder="1" applyAlignment="1">
      <alignment horizontal="left" vertical="center" wrapText="1"/>
    </xf>
    <xf numFmtId="0" fontId="5" fillId="2" borderId="43" xfId="1" applyFont="1" applyFill="1" applyBorder="1" applyAlignment="1">
      <alignment horizontal="left" vertical="center" wrapText="1"/>
    </xf>
    <xf numFmtId="0" fontId="5" fillId="2" borderId="37" xfId="5" applyFont="1" applyFill="1" applyBorder="1" applyAlignment="1">
      <alignment horizontal="left" vertical="center" wrapText="1"/>
    </xf>
    <xf numFmtId="0" fontId="5" fillId="2" borderId="38" xfId="5" applyFont="1" applyFill="1" applyBorder="1" applyAlignment="1">
      <alignment horizontal="left" vertical="center" wrapText="1"/>
    </xf>
    <xf numFmtId="0" fontId="5" fillId="2" borderId="43" xfId="5" applyFont="1" applyFill="1" applyBorder="1" applyAlignment="1">
      <alignment horizontal="left" vertical="center" wrapText="1"/>
    </xf>
    <xf numFmtId="0" fontId="5" fillId="2" borderId="39" xfId="5" applyFont="1" applyFill="1" applyBorder="1" applyAlignment="1">
      <alignment horizontal="left" vertical="center"/>
    </xf>
    <xf numFmtId="0" fontId="5" fillId="2" borderId="38" xfId="5" applyFont="1" applyFill="1" applyBorder="1" applyAlignment="1">
      <alignment horizontal="left" vertical="center"/>
    </xf>
    <xf numFmtId="0" fontId="5" fillId="2" borderId="43" xfId="5" applyFont="1" applyFill="1" applyBorder="1" applyAlignment="1">
      <alignment horizontal="left" vertical="center"/>
    </xf>
    <xf numFmtId="0" fontId="5" fillId="3" borderId="6" xfId="5" applyFont="1" applyFill="1" applyBorder="1" applyAlignment="1">
      <alignment horizontal="center" vertical="center"/>
    </xf>
    <xf numFmtId="0" fontId="5" fillId="3" borderId="9" xfId="5" applyFont="1" applyFill="1" applyBorder="1" applyAlignment="1">
      <alignment horizontal="center" vertical="center"/>
    </xf>
    <xf numFmtId="0" fontId="5" fillId="2" borderId="33" xfId="1" applyFont="1" applyFill="1" applyBorder="1" applyAlignment="1">
      <alignment horizontal="left" vertical="center" wrapText="1"/>
    </xf>
    <xf numFmtId="0" fontId="5" fillId="2" borderId="40" xfId="1" applyFont="1" applyFill="1" applyBorder="1" applyAlignment="1">
      <alignment horizontal="left" vertical="center" wrapText="1"/>
    </xf>
    <xf numFmtId="0" fontId="5" fillId="3" borderId="11" xfId="5" applyFont="1" applyFill="1" applyBorder="1" applyAlignment="1">
      <alignment horizontal="center" vertical="center"/>
    </xf>
    <xf numFmtId="0" fontId="5" fillId="3" borderId="12" xfId="5" applyFont="1" applyFill="1" applyBorder="1" applyAlignment="1">
      <alignment horizontal="center" vertical="center"/>
    </xf>
    <xf numFmtId="0" fontId="5" fillId="3" borderId="13" xfId="5" applyFont="1" applyFill="1" applyBorder="1" applyAlignment="1">
      <alignment horizontal="center" vertical="center"/>
    </xf>
    <xf numFmtId="0" fontId="5" fillId="3" borderId="14" xfId="5" applyFont="1" applyFill="1" applyBorder="1" applyAlignment="1">
      <alignment horizontal="center" vertical="center"/>
    </xf>
    <xf numFmtId="0" fontId="5" fillId="3" borderId="1" xfId="5" applyFont="1" applyFill="1" applyBorder="1" applyAlignment="1">
      <alignment horizontal="center" vertical="center"/>
    </xf>
    <xf numFmtId="0" fontId="5" fillId="3" borderId="10" xfId="5" applyFont="1" applyFill="1" applyBorder="1" applyAlignment="1">
      <alignment horizontal="center" vertical="center"/>
    </xf>
    <xf numFmtId="0" fontId="5" fillId="3" borderId="16" xfId="5" applyFont="1" applyFill="1" applyBorder="1" applyAlignment="1">
      <alignment horizontal="center" vertical="center"/>
    </xf>
    <xf numFmtId="0" fontId="5" fillId="3" borderId="8" xfId="5" applyFont="1" applyFill="1" applyBorder="1" applyAlignment="1">
      <alignment horizontal="center" vertical="center"/>
    </xf>
    <xf numFmtId="0" fontId="5" fillId="3" borderId="15" xfId="5" applyFont="1" applyFill="1" applyBorder="1" applyAlignment="1">
      <alignment horizontal="center" vertical="center"/>
    </xf>
    <xf numFmtId="0" fontId="5" fillId="3" borderId="0" xfId="5" applyFont="1" applyFill="1" applyBorder="1" applyAlignment="1">
      <alignment horizontal="center" vertical="center"/>
    </xf>
    <xf numFmtId="0" fontId="5" fillId="2" borderId="45" xfId="5" applyFont="1" applyFill="1" applyBorder="1" applyAlignment="1">
      <alignment horizontal="right" vertical="center"/>
    </xf>
    <xf numFmtId="0" fontId="5" fillId="2" borderId="46" xfId="5" applyFont="1" applyFill="1" applyBorder="1" applyAlignment="1">
      <alignment horizontal="right" vertical="center"/>
    </xf>
    <xf numFmtId="0" fontId="5" fillId="3" borderId="28" xfId="5" applyFont="1" applyFill="1" applyBorder="1" applyAlignment="1">
      <alignment horizontal="center" vertical="center"/>
    </xf>
    <xf numFmtId="0" fontId="5" fillId="3" borderId="19" xfId="5" applyFont="1" applyFill="1" applyBorder="1" applyAlignment="1">
      <alignment horizontal="center" vertical="center"/>
    </xf>
    <xf numFmtId="0" fontId="5" fillId="3" borderId="20" xfId="5" applyFont="1" applyFill="1" applyBorder="1" applyAlignment="1">
      <alignment horizontal="center" vertical="center"/>
    </xf>
    <xf numFmtId="0" fontId="5" fillId="3" borderId="26" xfId="5" applyFont="1" applyFill="1" applyBorder="1" applyAlignment="1">
      <alignment horizontal="center" vertical="center"/>
    </xf>
    <xf numFmtId="0" fontId="5" fillId="3" borderId="22" xfId="5" applyFont="1" applyFill="1" applyBorder="1" applyAlignment="1">
      <alignment horizontal="center" vertical="center"/>
    </xf>
    <xf numFmtId="0" fontId="5" fillId="3" borderId="23" xfId="5" applyFont="1" applyFill="1" applyBorder="1" applyAlignment="1">
      <alignment horizontal="center" vertical="center"/>
    </xf>
    <xf numFmtId="0" fontId="5" fillId="3" borderId="24" xfId="5" applyFont="1" applyFill="1" applyBorder="1" applyAlignment="1">
      <alignment horizontal="center" vertical="center"/>
    </xf>
    <xf numFmtId="0" fontId="5" fillId="3" borderId="36" xfId="5" applyFont="1" applyFill="1" applyBorder="1" applyAlignment="1">
      <alignment horizontal="center" vertical="center"/>
    </xf>
    <xf numFmtId="0" fontId="5" fillId="3" borderId="25" xfId="5" applyFont="1" applyFill="1" applyBorder="1" applyAlignment="1">
      <alignment horizontal="center" vertical="center"/>
    </xf>
    <xf numFmtId="0" fontId="5" fillId="3" borderId="18" xfId="5" applyFont="1" applyFill="1" applyBorder="1" applyAlignment="1">
      <alignment horizontal="center" vertical="center"/>
    </xf>
    <xf numFmtId="0" fontId="5" fillId="3" borderId="27" xfId="5" applyFont="1" applyFill="1" applyBorder="1" applyAlignment="1">
      <alignment horizontal="center" vertical="center"/>
    </xf>
  </cellXfs>
  <cellStyles count="8">
    <cellStyle name="桁区切り" xfId="7" builtinId="6"/>
    <cellStyle name="桁区切り 2" xfId="2"/>
    <cellStyle name="標準" xfId="0" builtinId="0"/>
    <cellStyle name="標準 2" xfId="3"/>
    <cellStyle name="標準 3" xfId="1"/>
    <cellStyle name="標準 5" xfId="4"/>
    <cellStyle name="標準_国会発注回答3" xfId="5"/>
    <cellStyle name="標準_付属統計様式（産業別規模別事業所・企業数）"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Z333"/>
  <sheetViews>
    <sheetView showGridLines="0" tabSelected="1" view="pageBreakPreview" zoomScale="60" zoomScaleNormal="70" workbookViewId="0">
      <selection activeCell="M12" sqref="M12"/>
    </sheetView>
  </sheetViews>
  <sheetFormatPr defaultRowHeight="13.5" x14ac:dyDescent="0.15"/>
  <cols>
    <col min="4" max="11" width="10.375" customWidth="1"/>
    <col min="12" max="12" width="2.25" customWidth="1"/>
  </cols>
  <sheetData>
    <row r="1" spans="1:24" x14ac:dyDescent="0.15">
      <c r="A1" s="7" t="s">
        <v>62</v>
      </c>
    </row>
    <row r="2" spans="1:24" ht="14.25" x14ac:dyDescent="0.15">
      <c r="A2" s="12"/>
    </row>
    <row r="3" spans="1:24" x14ac:dyDescent="0.15">
      <c r="A3" s="6" t="s">
        <v>25</v>
      </c>
    </row>
    <row r="4" spans="1:24" x14ac:dyDescent="0.15">
      <c r="A4" s="44"/>
      <c r="B4" s="45"/>
      <c r="C4" s="4"/>
      <c r="D4" s="48" t="s">
        <v>0</v>
      </c>
      <c r="E4" s="49"/>
      <c r="F4" s="49"/>
      <c r="G4" s="49"/>
      <c r="H4" s="50" t="s">
        <v>1</v>
      </c>
      <c r="I4" s="50"/>
      <c r="J4" s="52" t="s">
        <v>2</v>
      </c>
      <c r="K4" s="50"/>
    </row>
    <row r="5" spans="1:24" x14ac:dyDescent="0.15">
      <c r="A5" s="46"/>
      <c r="B5" s="47"/>
      <c r="C5" s="5"/>
      <c r="D5" s="1"/>
      <c r="E5" s="2"/>
      <c r="F5" s="41" t="s">
        <v>3</v>
      </c>
      <c r="G5" s="41"/>
      <c r="H5" s="51"/>
      <c r="I5" s="51"/>
      <c r="J5" s="53"/>
      <c r="K5" s="51"/>
    </row>
    <row r="6" spans="1:24" ht="27" x14ac:dyDescent="0.15">
      <c r="A6" s="40" t="s">
        <v>4</v>
      </c>
      <c r="B6" s="41"/>
      <c r="C6" s="4" t="s">
        <v>23</v>
      </c>
      <c r="D6" s="10" t="s">
        <v>26</v>
      </c>
      <c r="E6" s="3" t="s">
        <v>5</v>
      </c>
      <c r="F6" s="10" t="s">
        <v>26</v>
      </c>
      <c r="G6" s="3" t="s">
        <v>5</v>
      </c>
      <c r="H6" s="10" t="s">
        <v>26</v>
      </c>
      <c r="I6" s="3" t="s">
        <v>5</v>
      </c>
      <c r="J6" s="10" t="s">
        <v>26</v>
      </c>
      <c r="K6" s="3" t="s">
        <v>5</v>
      </c>
    </row>
    <row r="7" spans="1:24" ht="13.5" customHeight="1" x14ac:dyDescent="0.15">
      <c r="A7" s="42" t="s">
        <v>6</v>
      </c>
      <c r="B7" s="43"/>
      <c r="C7" s="54">
        <v>2009</v>
      </c>
      <c r="D7" s="15">
        <v>618</v>
      </c>
      <c r="E7" s="16">
        <f>D7/D$97*100</f>
        <v>6.1493944637538968E-2</v>
      </c>
      <c r="F7" s="15">
        <v>407</v>
      </c>
      <c r="G7" s="16">
        <f>F7/F$97*100</f>
        <v>9.3878304193384693E-2</v>
      </c>
      <c r="H7" s="15">
        <v>0</v>
      </c>
      <c r="I7" s="16">
        <f>H7/H$97*100</f>
        <v>0</v>
      </c>
      <c r="J7" s="15">
        <f>D7+H7</f>
        <v>618</v>
      </c>
      <c r="K7" s="16">
        <f>J7/J$97*100</f>
        <v>4.5829106376919927E-2</v>
      </c>
      <c r="L7" t="s">
        <v>38</v>
      </c>
    </row>
    <row r="8" spans="1:24" ht="13.5" customHeight="1" x14ac:dyDescent="0.15">
      <c r="A8" s="25"/>
      <c r="B8" s="26"/>
      <c r="C8" s="55"/>
      <c r="D8" s="17">
        <v>618</v>
      </c>
      <c r="E8" s="18">
        <f>D8/D$98*100</f>
        <v>6.130198269260527E-2</v>
      </c>
      <c r="F8" s="17">
        <v>407</v>
      </c>
      <c r="G8" s="18">
        <f>F8/F$98*100</f>
        <v>9.3497232987294024E-2</v>
      </c>
      <c r="H8" s="17">
        <v>0</v>
      </c>
      <c r="I8" s="18">
        <f>H8/H$98*100</f>
        <v>0</v>
      </c>
      <c r="J8" s="19">
        <f t="shared" ref="J8:J71" si="0">D8+H8</f>
        <v>618</v>
      </c>
      <c r="K8" s="18">
        <f>J8/J$98*100</f>
        <v>4.5829106376919927E-2</v>
      </c>
    </row>
    <row r="9" spans="1:24" x14ac:dyDescent="0.15">
      <c r="A9" s="25"/>
      <c r="B9" s="26"/>
      <c r="C9" s="20">
        <v>2012</v>
      </c>
      <c r="D9" s="17">
        <v>569</v>
      </c>
      <c r="E9" s="18">
        <f>D9/D$99*100</f>
        <v>5.748316672643973E-2</v>
      </c>
      <c r="F9" s="17">
        <v>386</v>
      </c>
      <c r="G9" s="18">
        <f>F9/F$99*100</f>
        <v>9.522047486894851E-2</v>
      </c>
      <c r="H9" s="17">
        <v>0</v>
      </c>
      <c r="I9" s="18">
        <f>H9/H$99*100</f>
        <v>0</v>
      </c>
      <c r="J9" s="19">
        <f t="shared" si="0"/>
        <v>569</v>
      </c>
      <c r="K9" s="18">
        <f>J9/J$99*100</f>
        <v>4.4050237399038635E-2</v>
      </c>
    </row>
    <row r="10" spans="1:24" x14ac:dyDescent="0.15">
      <c r="A10" s="25"/>
      <c r="B10" s="26"/>
      <c r="C10" s="20">
        <v>2014</v>
      </c>
      <c r="D10" s="17">
        <v>700</v>
      </c>
      <c r="E10" s="18">
        <f>D10/D$100*100</f>
        <v>6.8260117855969207E-2</v>
      </c>
      <c r="F10" s="17">
        <v>344</v>
      </c>
      <c r="G10" s="18">
        <f>F10/F$100*100</f>
        <v>8.9415446518386052E-2</v>
      </c>
      <c r="H10" s="17">
        <v>0</v>
      </c>
      <c r="I10" s="18">
        <f>H10/H$100*100</f>
        <v>0</v>
      </c>
      <c r="J10" s="19">
        <f t="shared" si="0"/>
        <v>700</v>
      </c>
      <c r="K10" s="18">
        <f>J10/J$100*100</f>
        <v>5.3453884570154403E-2</v>
      </c>
    </row>
    <row r="11" spans="1:24" s="11" customFormat="1" x14ac:dyDescent="0.15">
      <c r="A11" s="27"/>
      <c r="B11" s="28"/>
      <c r="C11" s="20">
        <v>2016</v>
      </c>
      <c r="D11" s="17">
        <v>591</v>
      </c>
      <c r="E11" s="18">
        <f>D11/D$101*100</f>
        <v>6.0993229854689565E-2</v>
      </c>
      <c r="F11" s="17">
        <v>212</v>
      </c>
      <c r="G11" s="18">
        <f>F11/F$101*100</f>
        <v>6.0007019689095706E-2</v>
      </c>
      <c r="H11" s="17">
        <v>0</v>
      </c>
      <c r="I11" s="18">
        <f>H11/H$101*100</f>
        <v>0</v>
      </c>
      <c r="J11" s="19">
        <f t="shared" si="0"/>
        <v>591</v>
      </c>
      <c r="K11" s="18">
        <f>J11/J$101*100</f>
        <v>4.6925841290611496E-2</v>
      </c>
      <c r="L11"/>
      <c r="M11"/>
      <c r="N11"/>
      <c r="O11"/>
      <c r="P11"/>
      <c r="Q11"/>
      <c r="R11"/>
    </row>
    <row r="12" spans="1:24" x14ac:dyDescent="0.15">
      <c r="A12" s="23" t="s">
        <v>7</v>
      </c>
      <c r="B12" s="24"/>
      <c r="C12" s="54">
        <v>2009</v>
      </c>
      <c r="D12" s="15">
        <v>138124</v>
      </c>
      <c r="E12" s="16">
        <f>D12/D$97*100</f>
        <v>13.743996131254747</v>
      </c>
      <c r="F12" s="15">
        <v>106507</v>
      </c>
      <c r="G12" s="16">
        <f>F12/F$97*100</f>
        <v>24.566821977210868</v>
      </c>
      <c r="H12" s="15">
        <v>1854</v>
      </c>
      <c r="I12" s="16">
        <f>H12/H$97*100</f>
        <v>0.53972070763381674</v>
      </c>
      <c r="J12" s="15">
        <f t="shared" si="0"/>
        <v>139978</v>
      </c>
      <c r="K12" s="16">
        <f>J12/J$97*100</f>
        <v>10.380366751502423</v>
      </c>
      <c r="L12" t="s">
        <v>38</v>
      </c>
      <c r="S12" s="11"/>
      <c r="T12" s="11"/>
    </row>
    <row r="13" spans="1:24" x14ac:dyDescent="0.15">
      <c r="A13" s="25"/>
      <c r="B13" s="26"/>
      <c r="C13" s="55"/>
      <c r="D13" s="17">
        <v>138124</v>
      </c>
      <c r="E13" s="18">
        <f>D13/D$98*100</f>
        <v>13.701092325944032</v>
      </c>
      <c r="F13" s="17">
        <v>106507</v>
      </c>
      <c r="G13" s="18">
        <f>F13/F$98*100</f>
        <v>24.4671002304121</v>
      </c>
      <c r="H13" s="17">
        <v>1854</v>
      </c>
      <c r="I13" s="18">
        <f>H13/H$98*100</f>
        <v>0.54471095650538837</v>
      </c>
      <c r="J13" s="19">
        <f t="shared" si="0"/>
        <v>139978</v>
      </c>
      <c r="K13" s="18">
        <f>J13/J$98*100</f>
        <v>10.380366751502423</v>
      </c>
      <c r="S13" s="11"/>
      <c r="T13" s="11"/>
    </row>
    <row r="14" spans="1:24" x14ac:dyDescent="0.15">
      <c r="A14" s="25"/>
      <c r="B14" s="26"/>
      <c r="C14" s="20">
        <v>2012</v>
      </c>
      <c r="D14" s="17">
        <v>127634</v>
      </c>
      <c r="E14" s="18">
        <f>D14/D$99*100</f>
        <v>12.894211778492808</v>
      </c>
      <c r="F14" s="17">
        <v>94151</v>
      </c>
      <c r="G14" s="18">
        <f>F14/F$99*100</f>
        <v>23.225655257477644</v>
      </c>
      <c r="H14" s="17">
        <v>2161</v>
      </c>
      <c r="I14" s="18">
        <f>H14/H$99*100</f>
        <v>0.71591375906073174</v>
      </c>
      <c r="J14" s="19">
        <f t="shared" si="0"/>
        <v>129795</v>
      </c>
      <c r="K14" s="18">
        <f>J14/J$99*100</f>
        <v>10.048331394039051</v>
      </c>
      <c r="S14" s="11"/>
      <c r="T14" s="11"/>
    </row>
    <row r="15" spans="1:24" s="11" customFormat="1" x14ac:dyDescent="0.15">
      <c r="A15" s="25"/>
      <c r="B15" s="26"/>
      <c r="C15" s="20">
        <v>2014</v>
      </c>
      <c r="D15" s="17">
        <v>123884</v>
      </c>
      <c r="E15" s="18">
        <f>D15/D$100*100</f>
        <v>12.080480629241269</v>
      </c>
      <c r="F15" s="17">
        <v>90716</v>
      </c>
      <c r="G15" s="18">
        <f>F15/F$100*100</f>
        <v>23.579685018493919</v>
      </c>
      <c r="H15" s="17">
        <v>2356</v>
      </c>
      <c r="I15" s="18">
        <f>H15/H$100*100</f>
        <v>0.82942851811822516</v>
      </c>
      <c r="J15" s="19">
        <f t="shared" si="0"/>
        <v>126240</v>
      </c>
      <c r="K15" s="18">
        <f>J15/J$100*100</f>
        <v>9.6400262687661318</v>
      </c>
      <c r="L15"/>
      <c r="M15"/>
      <c r="N15"/>
      <c r="O15"/>
      <c r="P15"/>
      <c r="Q15"/>
      <c r="R15"/>
      <c r="S15"/>
      <c r="T15"/>
    </row>
    <row r="16" spans="1:24" x14ac:dyDescent="0.15">
      <c r="A16" s="27"/>
      <c r="B16" s="28"/>
      <c r="C16" s="20">
        <v>2016</v>
      </c>
      <c r="D16" s="17">
        <v>116746</v>
      </c>
      <c r="E16" s="18">
        <f>D16/D$101*100</f>
        <v>12.048588177014532</v>
      </c>
      <c r="F16" s="17">
        <v>85125</v>
      </c>
      <c r="G16" s="18">
        <f>F16/F$101*100</f>
        <v>24.094799769029585</v>
      </c>
      <c r="H16" s="17">
        <v>3598</v>
      </c>
      <c r="I16" s="18">
        <f>H16/H$101*100</f>
        <v>1.2386650784579687</v>
      </c>
      <c r="J16" s="19">
        <f t="shared" si="0"/>
        <v>120344</v>
      </c>
      <c r="K16" s="18">
        <f>J16/J$101*100</f>
        <v>9.5554034590141281</v>
      </c>
      <c r="W16" s="11"/>
      <c r="X16" s="11"/>
    </row>
    <row r="17" spans="1:26" x14ac:dyDescent="0.15">
      <c r="A17" s="23" t="s">
        <v>29</v>
      </c>
      <c r="B17" s="24"/>
      <c r="C17" s="54">
        <v>2009</v>
      </c>
      <c r="D17" s="15">
        <v>121390</v>
      </c>
      <c r="E17" s="16">
        <f>D17/D$97*100</f>
        <v>12.078883397331481</v>
      </c>
      <c r="F17" s="15">
        <v>48399</v>
      </c>
      <c r="G17" s="16">
        <f>F17/F$97*100</f>
        <v>11.163675785394659</v>
      </c>
      <c r="H17" s="15">
        <v>23807</v>
      </c>
      <c r="I17" s="16">
        <f>H17/H$97*100</f>
        <v>6.9304913088663822</v>
      </c>
      <c r="J17" s="15">
        <f t="shared" si="0"/>
        <v>145197</v>
      </c>
      <c r="K17" s="16">
        <f>J17/J$97*100</f>
        <v>10.767392813284211</v>
      </c>
      <c r="L17" t="s">
        <v>38</v>
      </c>
      <c r="W17" s="11"/>
      <c r="X17" s="11"/>
    </row>
    <row r="18" spans="1:26" x14ac:dyDescent="0.15">
      <c r="A18" s="25"/>
      <c r="B18" s="26"/>
      <c r="C18" s="55"/>
      <c r="D18" s="17">
        <v>121970</v>
      </c>
      <c r="E18" s="18">
        <f>D18/D$98*100</f>
        <v>12.098710079315641</v>
      </c>
      <c r="F18" s="17">
        <v>48399</v>
      </c>
      <c r="G18" s="18">
        <f>F18/F$98*100</f>
        <v>11.118360145828117</v>
      </c>
      <c r="H18" s="17">
        <v>23227</v>
      </c>
      <c r="I18" s="18">
        <f>H18/H$98*100</f>
        <v>6.8241647177727378</v>
      </c>
      <c r="J18" s="19">
        <f t="shared" si="0"/>
        <v>145197</v>
      </c>
      <c r="K18" s="18">
        <f>J18/J$98*100</f>
        <v>10.767392813284211</v>
      </c>
      <c r="W18" s="11"/>
      <c r="X18" s="11"/>
    </row>
    <row r="19" spans="1:26" s="11" customFormat="1" x14ac:dyDescent="0.15">
      <c r="A19" s="25"/>
      <c r="B19" s="26"/>
      <c r="C19" s="20">
        <v>2012</v>
      </c>
      <c r="D19" s="17">
        <v>134389</v>
      </c>
      <c r="E19" s="18">
        <f>D19/D$99*100</f>
        <v>13.576634961686306</v>
      </c>
      <c r="F19" s="17">
        <v>50535</v>
      </c>
      <c r="G19" s="18">
        <f>F19/F$99*100</f>
        <v>12.466234967622572</v>
      </c>
      <c r="H19" s="17">
        <v>26296</v>
      </c>
      <c r="I19" s="18">
        <f>H19/H$99*100</f>
        <v>8.7115540065992612</v>
      </c>
      <c r="J19" s="19">
        <f t="shared" si="0"/>
        <v>160685</v>
      </c>
      <c r="K19" s="18">
        <f>J19/J$99*100</f>
        <v>12.439740591326052</v>
      </c>
      <c r="L19"/>
      <c r="M19"/>
      <c r="N19"/>
      <c r="O19"/>
      <c r="P19"/>
      <c r="Q19"/>
      <c r="R19"/>
      <c r="S19"/>
      <c r="T19"/>
      <c r="U19"/>
      <c r="V19"/>
      <c r="W19"/>
      <c r="X19"/>
    </row>
    <row r="20" spans="1:26" x14ac:dyDescent="0.15">
      <c r="A20" s="25"/>
      <c r="B20" s="26"/>
      <c r="C20" s="20">
        <v>2014</v>
      </c>
      <c r="D20" s="17">
        <v>130192</v>
      </c>
      <c r="E20" s="18">
        <f>D20/D$100*100</f>
        <v>12.695601805577631</v>
      </c>
      <c r="F20" s="17">
        <v>47047</v>
      </c>
      <c r="G20" s="18">
        <f>F20/F$100*100</f>
        <v>12.228861954507291</v>
      </c>
      <c r="H20" s="17">
        <v>18959</v>
      </c>
      <c r="I20" s="18">
        <f>H20/H$100*100</f>
        <v>6.6745056345515419</v>
      </c>
      <c r="J20" s="19">
        <f t="shared" si="0"/>
        <v>149151</v>
      </c>
      <c r="K20" s="18">
        <f>J20/J$100*100</f>
        <v>11.389571910747286</v>
      </c>
      <c r="Y20" s="11"/>
      <c r="Z20" s="11"/>
    </row>
    <row r="21" spans="1:26" x14ac:dyDescent="0.15">
      <c r="A21" s="27"/>
      <c r="B21" s="28"/>
      <c r="C21" s="20">
        <v>2016</v>
      </c>
      <c r="D21" s="17">
        <v>126035</v>
      </c>
      <c r="E21" s="18">
        <f>D21/D$101*100</f>
        <v>13.007244881109642</v>
      </c>
      <c r="F21" s="17">
        <v>42077</v>
      </c>
      <c r="G21" s="18">
        <f>F21/F$101*100</f>
        <v>11.90997814838717</v>
      </c>
      <c r="H21" s="17">
        <v>18307</v>
      </c>
      <c r="I21" s="18">
        <f>H21/H$101*100</f>
        <v>6.3024573627932279</v>
      </c>
      <c r="J21" s="19">
        <f t="shared" si="0"/>
        <v>144342</v>
      </c>
      <c r="K21" s="18">
        <f>J21/J$101*100</f>
        <v>11.460862577951684</v>
      </c>
      <c r="Y21" s="11"/>
      <c r="Z21" s="11"/>
    </row>
    <row r="22" spans="1:26" s="11" customFormat="1" ht="13.5" customHeight="1" x14ac:dyDescent="0.15">
      <c r="A22" s="23" t="s">
        <v>30</v>
      </c>
      <c r="B22" s="24"/>
      <c r="C22" s="54">
        <v>2009</v>
      </c>
      <c r="D22" s="15">
        <v>1155</v>
      </c>
      <c r="E22" s="16">
        <f>D22/D$97*100</f>
        <v>0.11492800332743934</v>
      </c>
      <c r="F22" s="15">
        <v>233</v>
      </c>
      <c r="G22" s="16">
        <f>F22/F$97*100</f>
        <v>5.3743599206532267E-2</v>
      </c>
      <c r="H22" s="15">
        <v>1011</v>
      </c>
      <c r="I22" s="16">
        <f>H22/H$97*100</f>
        <v>0.29431371921132077</v>
      </c>
      <c r="J22" s="15">
        <f t="shared" si="0"/>
        <v>2166</v>
      </c>
      <c r="K22" s="16">
        <f>J22/J$97*100</f>
        <v>0.16062434370939899</v>
      </c>
      <c r="L22" t="s">
        <v>38</v>
      </c>
      <c r="M22"/>
      <c r="N22"/>
      <c r="O22"/>
      <c r="P22"/>
      <c r="Q22"/>
      <c r="R22"/>
      <c r="S22"/>
      <c r="T22"/>
      <c r="U22"/>
      <c r="V22"/>
      <c r="W22"/>
      <c r="X22"/>
    </row>
    <row r="23" spans="1:26" s="11" customFormat="1" ht="13.5" customHeight="1" x14ac:dyDescent="0.15">
      <c r="A23" s="25"/>
      <c r="B23" s="26"/>
      <c r="C23" s="55"/>
      <c r="D23" s="17">
        <v>1155</v>
      </c>
      <c r="E23" s="18">
        <f>D23/D$98*100</f>
        <v>0.11456923949831568</v>
      </c>
      <c r="F23" s="17">
        <v>233</v>
      </c>
      <c r="G23" s="18">
        <f>F23/F$98*100</f>
        <v>5.3525442963242034E-2</v>
      </c>
      <c r="H23" s="17">
        <v>1011</v>
      </c>
      <c r="I23" s="18">
        <f>H23/H$98*100</f>
        <v>0.29703493906523604</v>
      </c>
      <c r="J23" s="19">
        <f t="shared" si="0"/>
        <v>2166</v>
      </c>
      <c r="K23" s="18">
        <f>J23/J$98*100</f>
        <v>0.16062434370939899</v>
      </c>
      <c r="L23"/>
      <c r="M23"/>
      <c r="N23"/>
      <c r="O23"/>
      <c r="P23"/>
      <c r="Q23"/>
      <c r="R23"/>
      <c r="S23"/>
      <c r="T23"/>
      <c r="U23"/>
      <c r="V23"/>
      <c r="W23"/>
      <c r="X23"/>
    </row>
    <row r="24" spans="1:26" x14ac:dyDescent="0.15">
      <c r="A24" s="25"/>
      <c r="B24" s="26"/>
      <c r="C24" s="20">
        <v>2012</v>
      </c>
      <c r="D24" s="17">
        <v>1025</v>
      </c>
      <c r="E24" s="18">
        <f>D24/D$99*100</f>
        <v>0.10355052002566033</v>
      </c>
      <c r="F24" s="17">
        <v>146</v>
      </c>
      <c r="G24" s="18">
        <f>F24/F$99*100</f>
        <v>3.601603453592353E-2</v>
      </c>
      <c r="H24" s="17">
        <v>1016</v>
      </c>
      <c r="I24" s="18">
        <f>H24/H$99*100</f>
        <v>0.33658879185826168</v>
      </c>
      <c r="J24" s="19">
        <f t="shared" si="0"/>
        <v>2041</v>
      </c>
      <c r="K24" s="18">
        <f>J24/J$99*100</f>
        <v>0.15800796929953928</v>
      </c>
      <c r="Y24" s="11"/>
      <c r="Z24" s="11"/>
    </row>
    <row r="25" spans="1:26" x14ac:dyDescent="0.15">
      <c r="A25" s="25"/>
      <c r="B25" s="26"/>
      <c r="C25" s="20">
        <v>2014</v>
      </c>
      <c r="D25" s="17">
        <v>1263</v>
      </c>
      <c r="E25" s="18">
        <f>D25/D$100*100</f>
        <v>0.12316075550298444</v>
      </c>
      <c r="F25" s="17">
        <v>152</v>
      </c>
      <c r="G25" s="18">
        <f>F25/F$100*100</f>
        <v>3.9509150787193838E-2</v>
      </c>
      <c r="H25" s="17">
        <v>1024</v>
      </c>
      <c r="I25" s="18">
        <f>H25/H$100*100</f>
        <v>0.36049864284934746</v>
      </c>
      <c r="J25" s="19">
        <f t="shared" si="0"/>
        <v>2287</v>
      </c>
      <c r="K25" s="18">
        <f>J25/J$100*100</f>
        <v>0.17464147715991876</v>
      </c>
      <c r="Y25" s="11"/>
      <c r="Z25" s="11"/>
    </row>
    <row r="26" spans="1:26" s="11" customFormat="1" x14ac:dyDescent="0.15">
      <c r="A26" s="27"/>
      <c r="B26" s="28"/>
      <c r="C26" s="20">
        <v>2016</v>
      </c>
      <c r="D26" s="17">
        <v>967</v>
      </c>
      <c r="E26" s="18">
        <f>D26/D$101*100</f>
        <v>9.9797721268163803E-2</v>
      </c>
      <c r="F26" s="17">
        <v>102</v>
      </c>
      <c r="G26" s="18">
        <f>F26/F$101*100</f>
        <v>2.8871301925885669E-2</v>
      </c>
      <c r="H26" s="17">
        <v>1025</v>
      </c>
      <c r="I26" s="18">
        <f>H26/H$101*100</f>
        <v>0.3528715134573146</v>
      </c>
      <c r="J26" s="19">
        <f t="shared" si="0"/>
        <v>1992</v>
      </c>
      <c r="K26" s="18">
        <f>J26/J$101*100</f>
        <v>0.15816628739576666</v>
      </c>
      <c r="L26"/>
      <c r="M26"/>
      <c r="N26"/>
      <c r="O26"/>
      <c r="P26"/>
      <c r="Q26"/>
      <c r="R26"/>
      <c r="S26"/>
      <c r="T26"/>
      <c r="U26"/>
      <c r="V26"/>
      <c r="W26"/>
      <c r="X26"/>
    </row>
    <row r="27" spans="1:26" ht="13.5" customHeight="1" x14ac:dyDescent="0.15">
      <c r="A27" s="23" t="s">
        <v>8</v>
      </c>
      <c r="B27" s="24"/>
      <c r="C27" s="54">
        <v>2009</v>
      </c>
      <c r="D27" s="15">
        <v>10868</v>
      </c>
      <c r="E27" s="16">
        <f>D27/D$97*100</f>
        <v>1.0814177836905721</v>
      </c>
      <c r="F27" s="15">
        <v>2934</v>
      </c>
      <c r="G27" s="16">
        <f>F27/F$97*100</f>
        <v>0.6767541633989943</v>
      </c>
      <c r="H27" s="15">
        <v>5320</v>
      </c>
      <c r="I27" s="16">
        <f>H27/H$97*100</f>
        <v>1.5487131416461191</v>
      </c>
      <c r="J27" s="15">
        <f t="shared" si="0"/>
        <v>16188</v>
      </c>
      <c r="K27" s="16">
        <f>J27/J$97*100</f>
        <v>1.2004556214070869</v>
      </c>
      <c r="L27" t="s">
        <v>38</v>
      </c>
      <c r="Y27" s="11"/>
      <c r="Z27" s="11"/>
    </row>
    <row r="28" spans="1:26" ht="13.5" customHeight="1" x14ac:dyDescent="0.15">
      <c r="A28" s="25"/>
      <c r="B28" s="26"/>
      <c r="C28" s="55"/>
      <c r="D28" s="17">
        <v>13038</v>
      </c>
      <c r="E28" s="18">
        <f>D28/D$98*100</f>
        <v>1.293293285349818</v>
      </c>
      <c r="F28" s="17">
        <v>2934</v>
      </c>
      <c r="G28" s="18">
        <f>F28/F$98*100</f>
        <v>0.67400708006073873</v>
      </c>
      <c r="H28" s="17">
        <v>3150</v>
      </c>
      <c r="I28" s="18">
        <f>H28/H$98*100</f>
        <v>0.92547978047031998</v>
      </c>
      <c r="J28" s="19">
        <f t="shared" si="0"/>
        <v>16188</v>
      </c>
      <c r="K28" s="18">
        <f>J28/J$98*100</f>
        <v>1.2004556214070869</v>
      </c>
      <c r="Y28" s="11"/>
      <c r="Z28" s="11"/>
    </row>
    <row r="29" spans="1:26" x14ac:dyDescent="0.15">
      <c r="A29" s="25"/>
      <c r="B29" s="26"/>
      <c r="C29" s="20">
        <v>2012</v>
      </c>
      <c r="D29" s="17">
        <v>14569</v>
      </c>
      <c r="E29" s="18">
        <f>D29/D$99*100</f>
        <v>1.4718317329305808</v>
      </c>
      <c r="F29" s="17">
        <v>2630</v>
      </c>
      <c r="G29" s="18">
        <f>F29/F$99*100</f>
        <v>0.64878199198273212</v>
      </c>
      <c r="H29" s="17">
        <v>2803</v>
      </c>
      <c r="I29" s="18">
        <f>H29/H$99*100</f>
        <v>0.92860077123888529</v>
      </c>
      <c r="J29" s="19">
        <f t="shared" si="0"/>
        <v>17372</v>
      </c>
      <c r="K29" s="18">
        <f>J29/J$99*100</f>
        <v>1.3448870370757455</v>
      </c>
      <c r="Y29" s="11"/>
      <c r="Z29" s="11"/>
    </row>
    <row r="30" spans="1:26" s="11" customFormat="1" x14ac:dyDescent="0.15">
      <c r="A30" s="25"/>
      <c r="B30" s="26"/>
      <c r="C30" s="20">
        <v>2014</v>
      </c>
      <c r="D30" s="17">
        <v>13777</v>
      </c>
      <c r="E30" s="18">
        <f>D30/D$100*100</f>
        <v>1.3434566338595539</v>
      </c>
      <c r="F30" s="17">
        <v>2594</v>
      </c>
      <c r="G30" s="18">
        <f>F30/F$100*100</f>
        <v>0.67425484961829485</v>
      </c>
      <c r="H30" s="17">
        <v>2561</v>
      </c>
      <c r="I30" s="18">
        <f>H30/H$100*100</f>
        <v>0.90159865657927618</v>
      </c>
      <c r="J30" s="19">
        <f t="shared" si="0"/>
        <v>16338</v>
      </c>
      <c r="K30" s="18">
        <f>J30/J$100*100</f>
        <v>1.2476136658674037</v>
      </c>
      <c r="L30"/>
      <c r="M30"/>
      <c r="N30"/>
      <c r="O30"/>
      <c r="P30"/>
      <c r="Q30"/>
      <c r="R30"/>
      <c r="S30"/>
      <c r="T30"/>
      <c r="U30"/>
      <c r="V30"/>
      <c r="W30"/>
      <c r="X30"/>
    </row>
    <row r="31" spans="1:26" x14ac:dyDescent="0.15">
      <c r="A31" s="27"/>
      <c r="B31" s="28"/>
      <c r="C31" s="20">
        <v>2016</v>
      </c>
      <c r="D31" s="17">
        <v>12602</v>
      </c>
      <c r="E31" s="18">
        <f>D31/D$101*100</f>
        <v>1.300569682959049</v>
      </c>
      <c r="F31" s="17">
        <v>2358</v>
      </c>
      <c r="G31" s="18">
        <f>F31/F$101*100</f>
        <v>0.66743656805135698</v>
      </c>
      <c r="H31" s="17">
        <v>4062</v>
      </c>
      <c r="I31" s="18">
        <f>H31/H$101*100</f>
        <v>1.3984039879644994</v>
      </c>
      <c r="J31" s="19">
        <f t="shared" si="0"/>
        <v>16664</v>
      </c>
      <c r="K31" s="18">
        <f>J31/J$101*100</f>
        <v>1.323134042752538</v>
      </c>
      <c r="Y31" s="11"/>
      <c r="Z31" s="11"/>
    </row>
    <row r="32" spans="1:26" ht="13.5" customHeight="1" x14ac:dyDescent="0.15">
      <c r="A32" s="23" t="s">
        <v>9</v>
      </c>
      <c r="B32" s="24"/>
      <c r="C32" s="54">
        <v>2009</v>
      </c>
      <c r="D32" s="15">
        <v>79974</v>
      </c>
      <c r="E32" s="16">
        <f>D32/D$97*100</f>
        <v>7.9577940589685134</v>
      </c>
      <c r="F32" s="15">
        <v>15548</v>
      </c>
      <c r="G32" s="16">
        <f>F32/F$97*100</f>
        <v>3.586289615721733</v>
      </c>
      <c r="H32" s="15">
        <v>4805</v>
      </c>
      <c r="I32" s="16">
        <f>H32/H$97*100</f>
        <v>1.3987907228589478</v>
      </c>
      <c r="J32" s="15">
        <f t="shared" si="0"/>
        <v>84779</v>
      </c>
      <c r="K32" s="16">
        <f>J32/J$97*100</f>
        <v>6.2869673293347805</v>
      </c>
      <c r="L32" t="s">
        <v>38</v>
      </c>
    </row>
    <row r="33" spans="1:20" ht="13.5" customHeight="1" x14ac:dyDescent="0.15">
      <c r="A33" s="25"/>
      <c r="B33" s="26"/>
      <c r="C33" s="55"/>
      <c r="D33" s="17">
        <v>79974</v>
      </c>
      <c r="E33" s="18">
        <f>D33/D$98*100</f>
        <v>7.9329526923275315</v>
      </c>
      <c r="F33" s="17">
        <v>15548</v>
      </c>
      <c r="G33" s="18">
        <f>F33/F$98*100</f>
        <v>3.5717321338733359</v>
      </c>
      <c r="H33" s="17">
        <v>4805</v>
      </c>
      <c r="I33" s="18">
        <f>H33/H$98*100</f>
        <v>1.411723919098377</v>
      </c>
      <c r="J33" s="19">
        <f t="shared" si="0"/>
        <v>84779</v>
      </c>
      <c r="K33" s="18">
        <f>J33/J$98*100</f>
        <v>6.2869673293347805</v>
      </c>
    </row>
    <row r="34" spans="1:20" s="11" customFormat="1" x14ac:dyDescent="0.15">
      <c r="A34" s="25"/>
      <c r="B34" s="26"/>
      <c r="C34" s="20">
        <v>2012</v>
      </c>
      <c r="D34" s="17">
        <v>75894</v>
      </c>
      <c r="E34" s="18">
        <f>D34/D$99*100</f>
        <v>7.6671835773926489</v>
      </c>
      <c r="F34" s="17">
        <v>13975</v>
      </c>
      <c r="G34" s="18">
        <f>F34/F$99*100</f>
        <v>3.4474252235584335</v>
      </c>
      <c r="H34" s="17">
        <v>11167</v>
      </c>
      <c r="I34" s="18">
        <f>H34/H$99*100</f>
        <v>3.6994951168122125</v>
      </c>
      <c r="J34" s="19">
        <f t="shared" si="0"/>
        <v>87061</v>
      </c>
      <c r="K34" s="18">
        <f>J34/J$99*100</f>
        <v>6.7399959898026411</v>
      </c>
      <c r="L34"/>
      <c r="M34"/>
      <c r="N34"/>
      <c r="O34"/>
      <c r="P34"/>
      <c r="Q34"/>
      <c r="R34"/>
      <c r="S34"/>
      <c r="T34"/>
    </row>
    <row r="35" spans="1:20" x14ac:dyDescent="0.15">
      <c r="A35" s="25"/>
      <c r="B35" s="26"/>
      <c r="C35" s="20">
        <v>2014</v>
      </c>
      <c r="D35" s="17">
        <v>81190</v>
      </c>
      <c r="E35" s="18">
        <f>D35/D$100*100</f>
        <v>7.9171985267516272</v>
      </c>
      <c r="F35" s="17">
        <v>14161</v>
      </c>
      <c r="G35" s="18">
        <f>F35/F$100*100</f>
        <v>3.6808492387990257</v>
      </c>
      <c r="H35" s="17">
        <v>7571</v>
      </c>
      <c r="I35" s="18">
        <f>H35/H$100*100</f>
        <v>2.6653664306761815</v>
      </c>
      <c r="J35" s="19">
        <f t="shared" si="0"/>
        <v>88761</v>
      </c>
      <c r="K35" s="18">
        <f>J35/J$100*100</f>
        <v>6.7780289261878224</v>
      </c>
    </row>
    <row r="36" spans="1:20" x14ac:dyDescent="0.15">
      <c r="A36" s="25"/>
      <c r="B36" s="26"/>
      <c r="C36" s="20">
        <v>2016</v>
      </c>
      <c r="D36" s="17">
        <v>72049</v>
      </c>
      <c r="E36" s="18">
        <f>D36/D$101*100</f>
        <v>7.435704260237781</v>
      </c>
      <c r="F36" s="17">
        <v>12801</v>
      </c>
      <c r="G36" s="18">
        <f>F36/F$101*100</f>
        <v>3.6233483916986517</v>
      </c>
      <c r="H36" s="17">
        <v>9478</v>
      </c>
      <c r="I36" s="18">
        <f>H36/H$101*100</f>
        <v>3.2629426385838323</v>
      </c>
      <c r="J36" s="19">
        <f t="shared" si="0"/>
        <v>81527</v>
      </c>
      <c r="K36" s="18">
        <f>J36/J$101*100</f>
        <v>6.4733046749571628</v>
      </c>
    </row>
    <row r="37" spans="1:20" s="11" customFormat="1" x14ac:dyDescent="0.15">
      <c r="A37" s="31" t="s">
        <v>10</v>
      </c>
      <c r="B37" s="34" t="s">
        <v>24</v>
      </c>
      <c r="C37" s="54">
        <v>2009</v>
      </c>
      <c r="D37" s="15">
        <v>234273</v>
      </c>
      <c r="E37" s="16">
        <f>D37/D$97*100</f>
        <v>23.311279760631336</v>
      </c>
      <c r="F37" s="15">
        <v>83050</v>
      </c>
      <c r="G37" s="16">
        <f>F37/F$97*100</f>
        <v>19.156248558379847</v>
      </c>
      <c r="H37" s="15">
        <v>218782</v>
      </c>
      <c r="I37" s="16">
        <f>H37/H$97*100</f>
        <v>63.689954615718271</v>
      </c>
      <c r="J37" s="15">
        <f t="shared" si="0"/>
        <v>453055</v>
      </c>
      <c r="K37" s="16">
        <f>J37/J$97*100</f>
        <v>33.597258559215952</v>
      </c>
      <c r="L37" t="s">
        <v>38</v>
      </c>
      <c r="M37"/>
      <c r="N37"/>
      <c r="O37"/>
      <c r="P37"/>
      <c r="Q37"/>
      <c r="R37"/>
      <c r="S37"/>
      <c r="T37"/>
    </row>
    <row r="38" spans="1:20" s="11" customFormat="1" x14ac:dyDescent="0.15">
      <c r="A38" s="32"/>
      <c r="B38" s="35"/>
      <c r="C38" s="55"/>
      <c r="D38" s="17">
        <v>234209</v>
      </c>
      <c r="E38" s="18">
        <f>D38/D$98*100</f>
        <v>23.232161916589625</v>
      </c>
      <c r="F38" s="17">
        <v>82737</v>
      </c>
      <c r="G38" s="18">
        <f>F38/F$98*100</f>
        <v>19.006586156436722</v>
      </c>
      <c r="H38" s="17">
        <v>218846</v>
      </c>
      <c r="I38" s="18">
        <f>H38/H$98*100</f>
        <v>64.297634297399256</v>
      </c>
      <c r="J38" s="19">
        <f t="shared" si="0"/>
        <v>453055</v>
      </c>
      <c r="K38" s="18">
        <f>J38/J$98*100</f>
        <v>33.597258559215952</v>
      </c>
      <c r="L38"/>
      <c r="M38"/>
      <c r="N38"/>
      <c r="O38"/>
      <c r="P38"/>
      <c r="Q38"/>
      <c r="R38"/>
      <c r="S38"/>
      <c r="T38"/>
    </row>
    <row r="39" spans="1:20" x14ac:dyDescent="0.15">
      <c r="A39" s="32"/>
      <c r="B39" s="35"/>
      <c r="C39" s="20">
        <v>2012</v>
      </c>
      <c r="D39" s="17">
        <v>220051</v>
      </c>
      <c r="E39" s="18">
        <f>D39/D$99*100</f>
        <v>22.230629738699104</v>
      </c>
      <c r="F39" s="17">
        <v>72217</v>
      </c>
      <c r="G39" s="18">
        <f>F39/F$99*100</f>
        <v>17.814862781375272</v>
      </c>
      <c r="H39" s="17">
        <v>174089</v>
      </c>
      <c r="I39" s="18">
        <f>H39/H$99*100</f>
        <v>57.67362813564263</v>
      </c>
      <c r="J39" s="19">
        <f t="shared" si="0"/>
        <v>394140</v>
      </c>
      <c r="K39" s="18">
        <f>J39/J$99*100</f>
        <v>30.513111719608236</v>
      </c>
    </row>
    <row r="40" spans="1:20" x14ac:dyDescent="0.15">
      <c r="A40" s="32"/>
      <c r="B40" s="35"/>
      <c r="C40" s="20">
        <v>2014</v>
      </c>
      <c r="D40" s="17">
        <v>231911</v>
      </c>
      <c r="E40" s="18">
        <f>D40/D$100*100</f>
        <v>22.614674560136677</v>
      </c>
      <c r="F40" s="17">
        <v>65883</v>
      </c>
      <c r="G40" s="18">
        <f>F40/F$100*100</f>
        <v>17.124877508636128</v>
      </c>
      <c r="H40" s="17">
        <v>161454</v>
      </c>
      <c r="I40" s="18">
        <f>H40/H$100*100</f>
        <v>56.839792854100146</v>
      </c>
      <c r="J40" s="19">
        <f t="shared" si="0"/>
        <v>393365</v>
      </c>
      <c r="K40" s="18">
        <f>J40/J$100*100</f>
        <v>30.038410434198269</v>
      </c>
    </row>
    <row r="41" spans="1:20" s="11" customFormat="1" x14ac:dyDescent="0.15">
      <c r="A41" s="32"/>
      <c r="B41" s="36"/>
      <c r="C41" s="20">
        <v>2016</v>
      </c>
      <c r="D41" s="17">
        <v>218317</v>
      </c>
      <c r="E41" s="18">
        <f>D41/D$101*100</f>
        <v>22.531064233817702</v>
      </c>
      <c r="F41" s="17">
        <v>59101</v>
      </c>
      <c r="G41" s="18">
        <f>F41/F$101*100</f>
        <v>16.728655050213419</v>
      </c>
      <c r="H41" s="17">
        <v>158695</v>
      </c>
      <c r="I41" s="18">
        <f>H41/H$101*100</f>
        <v>54.633116905471745</v>
      </c>
      <c r="J41" s="19">
        <f t="shared" si="0"/>
        <v>377012</v>
      </c>
      <c r="K41" s="18">
        <f>J41/J$101*100</f>
        <v>29.93503430906264</v>
      </c>
      <c r="L41"/>
      <c r="M41"/>
      <c r="N41"/>
      <c r="O41"/>
      <c r="P41"/>
      <c r="Q41"/>
      <c r="R41"/>
    </row>
    <row r="42" spans="1:20" x14ac:dyDescent="0.15">
      <c r="A42" s="32"/>
      <c r="B42" s="37" t="s">
        <v>11</v>
      </c>
      <c r="C42" s="54">
        <v>2009</v>
      </c>
      <c r="D42" s="15">
        <v>58927</v>
      </c>
      <c r="E42" s="16">
        <f>D42/D$97*100</f>
        <v>5.8635172745246908</v>
      </c>
      <c r="F42" s="15">
        <v>19490</v>
      </c>
      <c r="G42" s="16">
        <f>F42/F$97*100</f>
        <v>4.4955482769755966</v>
      </c>
      <c r="H42" s="15">
        <v>13901</v>
      </c>
      <c r="I42" s="16">
        <f>H42/H$97*100</f>
        <v>4.0467408612824629</v>
      </c>
      <c r="J42" s="15">
        <f t="shared" si="0"/>
        <v>72828</v>
      </c>
      <c r="K42" s="16">
        <f>J42/J$97*100</f>
        <v>5.4007154679908167</v>
      </c>
      <c r="L42" t="s">
        <v>38</v>
      </c>
    </row>
    <row r="43" spans="1:20" x14ac:dyDescent="0.15">
      <c r="A43" s="32"/>
      <c r="B43" s="38"/>
      <c r="C43" s="55"/>
      <c r="D43" s="17">
        <v>58927</v>
      </c>
      <c r="E43" s="18">
        <f>D43/D$98*100</f>
        <v>5.8452134856426392</v>
      </c>
      <c r="F43" s="17">
        <v>19465</v>
      </c>
      <c r="G43" s="18">
        <f>F43/F$98*100</f>
        <v>4.4715568552768508</v>
      </c>
      <c r="H43" s="17">
        <v>13901</v>
      </c>
      <c r="I43" s="18">
        <f>H43/H$98*100</f>
        <v>4.084156961370768</v>
      </c>
      <c r="J43" s="19">
        <f t="shared" si="0"/>
        <v>72828</v>
      </c>
      <c r="K43" s="18">
        <f>J43/J$98*100</f>
        <v>5.4007154679908167</v>
      </c>
    </row>
    <row r="44" spans="1:20" x14ac:dyDescent="0.15">
      <c r="A44" s="32"/>
      <c r="B44" s="38"/>
      <c r="C44" s="20">
        <v>2012</v>
      </c>
      <c r="D44" s="17">
        <v>56373</v>
      </c>
      <c r="E44" s="18">
        <f>D44/D$99*100</f>
        <v>5.6950765516161459</v>
      </c>
      <c r="F44" s="17">
        <v>17753</v>
      </c>
      <c r="G44" s="18">
        <f>F44/F$99*100</f>
        <v>4.3794017884674687</v>
      </c>
      <c r="H44" s="17">
        <v>14968</v>
      </c>
      <c r="I44" s="18">
        <f>H44/H$99*100</f>
        <v>4.9587214926520282</v>
      </c>
      <c r="J44" s="19">
        <f t="shared" si="0"/>
        <v>71341</v>
      </c>
      <c r="K44" s="18">
        <f>J44/J$99*100</f>
        <v>5.5230017333652288</v>
      </c>
    </row>
    <row r="45" spans="1:20" s="11" customFormat="1" x14ac:dyDescent="0.15">
      <c r="A45" s="32"/>
      <c r="B45" s="38"/>
      <c r="C45" s="20">
        <v>2014</v>
      </c>
      <c r="D45" s="17">
        <v>60869</v>
      </c>
      <c r="E45" s="18">
        <f>D45/D$100*100</f>
        <v>5.9356073053928418</v>
      </c>
      <c r="F45" s="17">
        <v>17399</v>
      </c>
      <c r="G45" s="18">
        <f>F45/F$100*100</f>
        <v>4.5224981220156941</v>
      </c>
      <c r="H45" s="17">
        <v>5217</v>
      </c>
      <c r="I45" s="18">
        <f>H45/H$100*100</f>
        <v>1.836642011469771</v>
      </c>
      <c r="J45" s="19">
        <f t="shared" si="0"/>
        <v>66086</v>
      </c>
      <c r="K45" s="18">
        <f>J45/J$100*100</f>
        <v>5.0465048795760348</v>
      </c>
      <c r="L45"/>
      <c r="M45"/>
      <c r="N45"/>
      <c r="O45"/>
      <c r="P45"/>
      <c r="Q45"/>
      <c r="R45"/>
    </row>
    <row r="46" spans="1:20" x14ac:dyDescent="0.15">
      <c r="A46" s="32"/>
      <c r="B46" s="39"/>
      <c r="C46" s="20">
        <v>2016</v>
      </c>
      <c r="D46" s="17">
        <v>55220</v>
      </c>
      <c r="E46" s="18">
        <f>D46/D$101*100</f>
        <v>5.6988936591809782</v>
      </c>
      <c r="F46" s="17">
        <v>15453</v>
      </c>
      <c r="G46" s="18">
        <f>F46/F$101*100</f>
        <v>4.3740022417716791</v>
      </c>
      <c r="H46" s="17">
        <v>4672</v>
      </c>
      <c r="I46" s="18">
        <f>H46/H$101*100</f>
        <v>1.6084055715829988</v>
      </c>
      <c r="J46" s="19">
        <f t="shared" si="0"/>
        <v>59892</v>
      </c>
      <c r="K46" s="18">
        <f>J46/J$101*100</f>
        <v>4.7554695204353701</v>
      </c>
    </row>
    <row r="47" spans="1:20" x14ac:dyDescent="0.15">
      <c r="A47" s="32"/>
      <c r="B47" s="37" t="s">
        <v>12</v>
      </c>
      <c r="C47" s="54">
        <v>2009</v>
      </c>
      <c r="D47" s="15">
        <v>175346</v>
      </c>
      <c r="E47" s="16">
        <f>D47/D$97*100</f>
        <v>17.447762486106647</v>
      </c>
      <c r="F47" s="15">
        <v>63560</v>
      </c>
      <c r="G47" s="16">
        <f>F47/F$97*100</f>
        <v>14.660700281404255</v>
      </c>
      <c r="H47" s="15">
        <v>204881</v>
      </c>
      <c r="I47" s="16">
        <f>H47/H$97*100</f>
        <v>59.643213754435806</v>
      </c>
      <c r="J47" s="15">
        <f t="shared" si="0"/>
        <v>380227</v>
      </c>
      <c r="K47" s="16">
        <f>J47/J$97*100</f>
        <v>28.196543091225134</v>
      </c>
      <c r="L47" t="s">
        <v>38</v>
      </c>
    </row>
    <row r="48" spans="1:20" x14ac:dyDescent="0.15">
      <c r="A48" s="32"/>
      <c r="B48" s="38"/>
      <c r="C48" s="55"/>
      <c r="D48" s="17">
        <v>175282</v>
      </c>
      <c r="E48" s="18">
        <f>D48/D$98*100</f>
        <v>17.386948430946987</v>
      </c>
      <c r="F48" s="17">
        <v>63272</v>
      </c>
      <c r="G48" s="18">
        <f>F48/F$98*100</f>
        <v>14.535029301159872</v>
      </c>
      <c r="H48" s="17">
        <v>204945</v>
      </c>
      <c r="I48" s="18">
        <f>H48/H$98*100</f>
        <v>60.21347733602849</v>
      </c>
      <c r="J48" s="19">
        <f t="shared" si="0"/>
        <v>380227</v>
      </c>
      <c r="K48" s="18">
        <f>J48/J$98*100</f>
        <v>28.196543091225134</v>
      </c>
    </row>
    <row r="49" spans="1:18" s="11" customFormat="1" x14ac:dyDescent="0.15">
      <c r="A49" s="32"/>
      <c r="B49" s="38"/>
      <c r="C49" s="20">
        <v>2012</v>
      </c>
      <c r="D49" s="17">
        <v>163678</v>
      </c>
      <c r="E49" s="18">
        <f>D49/D$99*100</f>
        <v>16.535553187082957</v>
      </c>
      <c r="F49" s="17">
        <v>54464</v>
      </c>
      <c r="G49" s="18">
        <f>F49/F$99*100</f>
        <v>13.435460992907803</v>
      </c>
      <c r="H49" s="17">
        <v>159121</v>
      </c>
      <c r="I49" s="18">
        <f>H49/H$99*100</f>
        <v>52.714906642990599</v>
      </c>
      <c r="J49" s="19">
        <f t="shared" si="0"/>
        <v>322799</v>
      </c>
      <c r="K49" s="18">
        <f>J49/J$99*100</f>
        <v>24.990109986243013</v>
      </c>
      <c r="L49"/>
      <c r="M49"/>
      <c r="N49"/>
      <c r="O49"/>
      <c r="P49"/>
      <c r="Q49"/>
      <c r="R49"/>
    </row>
    <row r="50" spans="1:18" x14ac:dyDescent="0.15">
      <c r="A50" s="32"/>
      <c r="B50" s="38"/>
      <c r="C50" s="20">
        <v>2014</v>
      </c>
      <c r="D50" s="17">
        <v>171042</v>
      </c>
      <c r="E50" s="18">
        <f>D50/D$100*100</f>
        <v>16.679067254743835</v>
      </c>
      <c r="F50" s="17">
        <v>48484</v>
      </c>
      <c r="G50" s="18">
        <f>F50/F$100*100</f>
        <v>12.602379386620436</v>
      </c>
      <c r="H50" s="17">
        <v>156237</v>
      </c>
      <c r="I50" s="18">
        <f>H50/H$100*100</f>
        <v>55.003150842630376</v>
      </c>
      <c r="J50" s="19">
        <f t="shared" si="0"/>
        <v>327279</v>
      </c>
      <c r="K50" s="18">
        <f>J50/J$100*100</f>
        <v>24.991905554622235</v>
      </c>
    </row>
    <row r="51" spans="1:18" x14ac:dyDescent="0.15">
      <c r="A51" s="33"/>
      <c r="B51" s="39"/>
      <c r="C51" s="20">
        <v>2016</v>
      </c>
      <c r="D51" s="17">
        <v>163097</v>
      </c>
      <c r="E51" s="18">
        <f>D51/D$101*100</f>
        <v>16.832170574636724</v>
      </c>
      <c r="F51" s="17">
        <v>43648</v>
      </c>
      <c r="G51" s="18">
        <f>F51/F$101*100</f>
        <v>12.354652808441742</v>
      </c>
      <c r="H51" s="17">
        <v>154023</v>
      </c>
      <c r="I51" s="18">
        <f>H51/H$101*100</f>
        <v>53.024711333888753</v>
      </c>
      <c r="J51" s="19">
        <f t="shared" si="0"/>
        <v>317120</v>
      </c>
      <c r="K51" s="18">
        <f>J51/J$101*100</f>
        <v>25.179564788627275</v>
      </c>
    </row>
    <row r="52" spans="1:18" s="11" customFormat="1" ht="13.5" customHeight="1" x14ac:dyDescent="0.15">
      <c r="A52" s="23" t="s">
        <v>13</v>
      </c>
      <c r="B52" s="24"/>
      <c r="C52" s="54">
        <v>2009</v>
      </c>
      <c r="D52" s="15">
        <v>5465</v>
      </c>
      <c r="E52" s="16">
        <f>D52/D$97*100</f>
        <v>0.54379353955364151</v>
      </c>
      <c r="F52" s="15">
        <v>3966</v>
      </c>
      <c r="G52" s="16">
        <f>F52/F$97*100</f>
        <v>0.91479448263136043</v>
      </c>
      <c r="H52" s="15">
        <v>13153</v>
      </c>
      <c r="I52" s="16">
        <f>H52/H$97*100</f>
        <v>3.8289894646750762</v>
      </c>
      <c r="J52" s="15">
        <f t="shared" si="0"/>
        <v>18618</v>
      </c>
      <c r="K52" s="16">
        <f>J52/J$97*100</f>
        <v>1.3806574474522577</v>
      </c>
      <c r="L52" t="s">
        <v>38</v>
      </c>
      <c r="M52"/>
      <c r="N52"/>
      <c r="O52"/>
      <c r="P52"/>
      <c r="Q52"/>
      <c r="R52"/>
    </row>
    <row r="53" spans="1:18" s="11" customFormat="1" ht="13.5" customHeight="1" x14ac:dyDescent="0.15">
      <c r="A53" s="25"/>
      <c r="B53" s="26"/>
      <c r="C53" s="55"/>
      <c r="D53" s="17">
        <v>5465</v>
      </c>
      <c r="E53" s="18">
        <f>D53/D$98*100</f>
        <v>0.54209601199852409</v>
      </c>
      <c r="F53" s="17">
        <v>3966</v>
      </c>
      <c r="G53" s="18">
        <f>F53/F$98*100</f>
        <v>0.91108114503097803</v>
      </c>
      <c r="H53" s="17">
        <v>13153</v>
      </c>
      <c r="I53" s="18">
        <f>H53/H$98*100</f>
        <v>3.8643922388971803</v>
      </c>
      <c r="J53" s="19">
        <f t="shared" si="0"/>
        <v>18618</v>
      </c>
      <c r="K53" s="18">
        <f>J53/J$98*100</f>
        <v>1.3806574474522577</v>
      </c>
      <c r="L53"/>
      <c r="M53"/>
      <c r="N53"/>
      <c r="O53"/>
      <c r="P53"/>
      <c r="Q53"/>
      <c r="R53"/>
    </row>
    <row r="54" spans="1:18" x14ac:dyDescent="0.15">
      <c r="A54" s="25"/>
      <c r="B54" s="26"/>
      <c r="C54" s="20">
        <v>2012</v>
      </c>
      <c r="D54" s="17">
        <v>4610</v>
      </c>
      <c r="E54" s="18">
        <f>D54/D$99*100</f>
        <v>0.46572477787150646</v>
      </c>
      <c r="F54" s="17">
        <v>3615</v>
      </c>
      <c r="G54" s="18">
        <f>F54/F$99*100</f>
        <v>0.89176688251618863</v>
      </c>
      <c r="H54" s="17">
        <v>11674</v>
      </c>
      <c r="I54" s="18">
        <f>H54/H$99*100</f>
        <v>3.8674582245603806</v>
      </c>
      <c r="J54" s="19">
        <f t="shared" si="0"/>
        <v>16284</v>
      </c>
      <c r="K54" s="18">
        <f>J54/J$99*100</f>
        <v>1.2606574091492886</v>
      </c>
    </row>
    <row r="55" spans="1:18" x14ac:dyDescent="0.15">
      <c r="A55" s="25"/>
      <c r="B55" s="26"/>
      <c r="C55" s="20">
        <v>2014</v>
      </c>
      <c r="D55" s="17">
        <v>6187</v>
      </c>
      <c r="E55" s="18">
        <f>D55/D$100*100</f>
        <v>0.60332192739268775</v>
      </c>
      <c r="F55" s="17">
        <v>3805</v>
      </c>
      <c r="G55" s="18">
        <f>F55/F$100*100</f>
        <v>0.9890284127978457</v>
      </c>
      <c r="H55" s="17">
        <v>10765</v>
      </c>
      <c r="I55" s="18">
        <f>H55/H$100*100</f>
        <v>3.7898123928449468</v>
      </c>
      <c r="J55" s="19">
        <f t="shared" si="0"/>
        <v>16952</v>
      </c>
      <c r="K55" s="18">
        <f>J55/J$100*100</f>
        <v>1.2945003589046535</v>
      </c>
    </row>
    <row r="56" spans="1:18" s="11" customFormat="1" x14ac:dyDescent="0.15">
      <c r="A56" s="27"/>
      <c r="B56" s="28"/>
      <c r="C56" s="20">
        <v>2016</v>
      </c>
      <c r="D56" s="17">
        <v>6228</v>
      </c>
      <c r="E56" s="18">
        <f>D56/D$101*100</f>
        <v>0.64275099075297226</v>
      </c>
      <c r="F56" s="17">
        <v>3411</v>
      </c>
      <c r="G56" s="18">
        <f>F56/F$101*100</f>
        <v>0.96549030263917668</v>
      </c>
      <c r="H56" s="17">
        <v>13880</v>
      </c>
      <c r="I56" s="18">
        <f>H56/H$101*100</f>
        <v>4.7783966895488064</v>
      </c>
      <c r="J56" s="19">
        <f t="shared" si="0"/>
        <v>20108</v>
      </c>
      <c r="K56" s="18">
        <f>J56/J$101*100</f>
        <v>1.5965902143343758</v>
      </c>
      <c r="L56"/>
      <c r="M56"/>
      <c r="N56"/>
      <c r="O56"/>
      <c r="P56"/>
      <c r="Q56"/>
      <c r="R56"/>
    </row>
    <row r="57" spans="1:18" ht="13.5" customHeight="1" x14ac:dyDescent="0.15">
      <c r="A57" s="23" t="s">
        <v>14</v>
      </c>
      <c r="B57" s="24"/>
      <c r="C57" s="54">
        <v>2009</v>
      </c>
      <c r="D57" s="15">
        <v>40174</v>
      </c>
      <c r="E57" s="16">
        <f>D57/D$97*100</f>
        <v>3.9975044204991752</v>
      </c>
      <c r="F57" s="15">
        <v>31543</v>
      </c>
      <c r="G57" s="16">
        <f>F57/F$97*100</f>
        <v>7.2756839045993447</v>
      </c>
      <c r="H57" s="15">
        <v>5328</v>
      </c>
      <c r="I57" s="16">
        <f>H57/H$97*100</f>
        <v>1.5510420335884441</v>
      </c>
      <c r="J57" s="15">
        <f t="shared" si="0"/>
        <v>45502</v>
      </c>
      <c r="K57" s="16">
        <f>J57/J$97*100</f>
        <v>3.3742977319783338</v>
      </c>
      <c r="L57" t="s">
        <v>38</v>
      </c>
    </row>
    <row r="58" spans="1:18" ht="13.5" customHeight="1" x14ac:dyDescent="0.15">
      <c r="A58" s="25"/>
      <c r="B58" s="26"/>
      <c r="C58" s="55"/>
      <c r="D58" s="17">
        <v>40174</v>
      </c>
      <c r="E58" s="18">
        <f>D58/D$98*100</f>
        <v>3.9850256516063496</v>
      </c>
      <c r="F58" s="17">
        <v>31543</v>
      </c>
      <c r="G58" s="18">
        <f>F58/F$98*100</f>
        <v>7.2461504179808731</v>
      </c>
      <c r="H58" s="17">
        <v>5328</v>
      </c>
      <c r="I58" s="18">
        <f>H58/H$98*100</f>
        <v>1.5653829429669412</v>
      </c>
      <c r="J58" s="19">
        <f t="shared" si="0"/>
        <v>45502</v>
      </c>
      <c r="K58" s="18">
        <f>J58/J$98*100</f>
        <v>3.3742977319783338</v>
      </c>
    </row>
    <row r="59" spans="1:18" x14ac:dyDescent="0.15">
      <c r="A59" s="25"/>
      <c r="B59" s="26"/>
      <c r="C59" s="20">
        <v>2012</v>
      </c>
      <c r="D59" s="17">
        <v>37248</v>
      </c>
      <c r="E59" s="18">
        <f>D59/D$99*100</f>
        <v>3.7629753852837031</v>
      </c>
      <c r="F59" s="17">
        <v>28936</v>
      </c>
      <c r="G59" s="18">
        <f>F59/F$99*100</f>
        <v>7.1380820228183772</v>
      </c>
      <c r="H59" s="17">
        <v>4848</v>
      </c>
      <c r="I59" s="18">
        <f>H59/H$99*100</f>
        <v>1.6060851013079258</v>
      </c>
      <c r="J59" s="19">
        <f t="shared" si="0"/>
        <v>42096</v>
      </c>
      <c r="K59" s="18">
        <f>J59/J$99*100</f>
        <v>3.2589433981545355</v>
      </c>
    </row>
    <row r="60" spans="1:18" s="11" customFormat="1" x14ac:dyDescent="0.15">
      <c r="A60" s="25"/>
      <c r="B60" s="26"/>
      <c r="C60" s="20">
        <v>2014</v>
      </c>
      <c r="D60" s="17">
        <v>38229</v>
      </c>
      <c r="E60" s="18">
        <f>D60/D$100*100</f>
        <v>3.7278800650226382</v>
      </c>
      <c r="F60" s="17">
        <v>28426</v>
      </c>
      <c r="G60" s="18">
        <f>F60/F$100*100</f>
        <v>7.3887310544524478</v>
      </c>
      <c r="H60" s="17">
        <v>3523</v>
      </c>
      <c r="I60" s="18">
        <f>H60/H$100*100</f>
        <v>1.2402702331623545</v>
      </c>
      <c r="J60" s="19">
        <f t="shared" si="0"/>
        <v>41752</v>
      </c>
      <c r="K60" s="18">
        <f>J60/J$100*100</f>
        <v>3.1882951265329815</v>
      </c>
      <c r="L60"/>
      <c r="M60"/>
      <c r="N60"/>
      <c r="O60"/>
      <c r="P60"/>
      <c r="Q60"/>
      <c r="R60"/>
    </row>
    <row r="61" spans="1:18" x14ac:dyDescent="0.15">
      <c r="A61" s="27"/>
      <c r="B61" s="28"/>
      <c r="C61" s="20">
        <v>2016</v>
      </c>
      <c r="D61" s="17">
        <v>37003</v>
      </c>
      <c r="E61" s="18">
        <f>D61/D$101*100</f>
        <v>3.8188366908850724</v>
      </c>
      <c r="F61" s="17">
        <v>26185</v>
      </c>
      <c r="G61" s="18">
        <f>F61/F$101*100</f>
        <v>7.4117160875423167</v>
      </c>
      <c r="H61" s="17">
        <v>5665</v>
      </c>
      <c r="I61" s="18">
        <f>H61/H$101*100</f>
        <v>1.9502606085226217</v>
      </c>
      <c r="J61" s="19">
        <f t="shared" si="0"/>
        <v>42668</v>
      </c>
      <c r="K61" s="18">
        <f>J61/J$101*100</f>
        <v>3.3878710595394441</v>
      </c>
    </row>
    <row r="62" spans="1:18" ht="13.5" customHeight="1" x14ac:dyDescent="0.15">
      <c r="A62" s="23" t="s">
        <v>15</v>
      </c>
      <c r="B62" s="24"/>
      <c r="C62" s="54">
        <v>2009</v>
      </c>
      <c r="D62" s="15">
        <v>28202</v>
      </c>
      <c r="E62" s="16">
        <f>D62/D$97*100</f>
        <v>2.806233376485233</v>
      </c>
      <c r="F62" s="15">
        <v>15614</v>
      </c>
      <c r="G62" s="16">
        <f>F62/F$97*100</f>
        <v>3.6015131245098488</v>
      </c>
      <c r="H62" s="15">
        <v>2428</v>
      </c>
      <c r="I62" s="16">
        <f>H62/H$97*100</f>
        <v>0.70681870449563478</v>
      </c>
      <c r="J62" s="15">
        <f t="shared" si="0"/>
        <v>30630</v>
      </c>
      <c r="K62" s="16">
        <f>J62/J$97*100</f>
        <v>2.2714328937298665</v>
      </c>
      <c r="L62" t="s">
        <v>38</v>
      </c>
    </row>
    <row r="63" spans="1:18" ht="13.5" customHeight="1" x14ac:dyDescent="0.15">
      <c r="A63" s="25"/>
      <c r="B63" s="26"/>
      <c r="C63" s="55"/>
      <c r="D63" s="17">
        <v>28202</v>
      </c>
      <c r="E63" s="18">
        <f>D63/D$98*100</f>
        <v>2.7974733266939387</v>
      </c>
      <c r="F63" s="17">
        <v>15598</v>
      </c>
      <c r="G63" s="18">
        <f>F63/F$98*100</f>
        <v>3.5832182804319714</v>
      </c>
      <c r="H63" s="17">
        <v>2428</v>
      </c>
      <c r="I63" s="18">
        <f>H63/H$98*100</f>
        <v>0.71335393872442443</v>
      </c>
      <c r="J63" s="19">
        <f t="shared" si="0"/>
        <v>30630</v>
      </c>
      <c r="K63" s="18">
        <f>J63/J$98*100</f>
        <v>2.2714328937298665</v>
      </c>
    </row>
    <row r="64" spans="1:18" s="11" customFormat="1" x14ac:dyDescent="0.15">
      <c r="A64" s="25"/>
      <c r="B64" s="26"/>
      <c r="C64" s="20">
        <v>2012</v>
      </c>
      <c r="D64" s="17">
        <v>25742</v>
      </c>
      <c r="E64" s="18">
        <f>D64/D$99*100</f>
        <v>2.6005829136590712</v>
      </c>
      <c r="F64" s="17">
        <v>13889</v>
      </c>
      <c r="G64" s="18">
        <f>F64/F$99*100</f>
        <v>3.4262102991057661</v>
      </c>
      <c r="H64" s="17">
        <v>5727</v>
      </c>
      <c r="I64" s="18">
        <f>H64/H$99*100</f>
        <v>1.897287412374276</v>
      </c>
      <c r="J64" s="19">
        <f t="shared" si="0"/>
        <v>31469</v>
      </c>
      <c r="K64" s="18">
        <f>J64/J$99*100</f>
        <v>2.4362336040603636</v>
      </c>
      <c r="L64"/>
      <c r="M64"/>
      <c r="N64"/>
      <c r="O64"/>
      <c r="P64"/>
      <c r="Q64"/>
      <c r="R64"/>
    </row>
    <row r="65" spans="1:18" x14ac:dyDescent="0.15">
      <c r="A65" s="25"/>
      <c r="B65" s="26"/>
      <c r="C65" s="20">
        <v>2014</v>
      </c>
      <c r="D65" s="17">
        <v>27984</v>
      </c>
      <c r="E65" s="18">
        <f>D65/D$100*100</f>
        <v>2.7288444829734888</v>
      </c>
      <c r="F65" s="17">
        <v>13906</v>
      </c>
      <c r="G65" s="18">
        <f>F65/F$100*100</f>
        <v>3.6145674397810366</v>
      </c>
      <c r="H65" s="17">
        <v>2874</v>
      </c>
      <c r="I65" s="18">
        <f>H65/H$100*100</f>
        <v>1.0117901362783444</v>
      </c>
      <c r="J65" s="19">
        <f t="shared" si="0"/>
        <v>30858</v>
      </c>
      <c r="K65" s="18">
        <f>J65/J$100*100</f>
        <v>2.3563999572368921</v>
      </c>
    </row>
    <row r="66" spans="1:18" x14ac:dyDescent="0.15">
      <c r="A66" s="27"/>
      <c r="B66" s="28"/>
      <c r="C66" s="20">
        <v>2016</v>
      </c>
      <c r="D66" s="17">
        <v>26232</v>
      </c>
      <c r="E66" s="18">
        <f>D66/D$101*100</f>
        <v>2.7072324966974901</v>
      </c>
      <c r="F66" s="17">
        <v>12955</v>
      </c>
      <c r="G66" s="18">
        <f>F66/F$101*100</f>
        <v>3.6669383965671458</v>
      </c>
      <c r="H66" s="17">
        <v>2885</v>
      </c>
      <c r="I66" s="18">
        <f>H66/H$101*100</f>
        <v>0.99320421104814893</v>
      </c>
      <c r="J66" s="19">
        <f t="shared" si="0"/>
        <v>29117</v>
      </c>
      <c r="K66" s="18">
        <f>J66/J$101*100</f>
        <v>2.3119115412161335</v>
      </c>
    </row>
    <row r="67" spans="1:18" s="11" customFormat="1" ht="13.5" customHeight="1" x14ac:dyDescent="0.15">
      <c r="A67" s="23" t="s">
        <v>16</v>
      </c>
      <c r="B67" s="24"/>
      <c r="C67" s="54">
        <v>2009</v>
      </c>
      <c r="D67" s="15">
        <v>110425</v>
      </c>
      <c r="E67" s="16">
        <f>D67/D$97*100</f>
        <v>10.987813651456699</v>
      </c>
      <c r="F67" s="15">
        <v>52221</v>
      </c>
      <c r="G67" s="16">
        <f>F67/F$97*100</f>
        <v>12.045255339761036</v>
      </c>
      <c r="H67" s="15">
        <v>17269</v>
      </c>
      <c r="I67" s="16">
        <f>H67/H$97*100</f>
        <v>5.027204369001284</v>
      </c>
      <c r="J67" s="15">
        <f t="shared" si="0"/>
        <v>127694</v>
      </c>
      <c r="K67" s="16">
        <f>J67/J$97*100</f>
        <v>9.4694205658485657</v>
      </c>
      <c r="L67" t="s">
        <v>38</v>
      </c>
      <c r="M67"/>
      <c r="N67"/>
      <c r="O67"/>
      <c r="P67"/>
      <c r="Q67"/>
      <c r="R67"/>
    </row>
    <row r="68" spans="1:18" s="11" customFormat="1" ht="13.5" customHeight="1" x14ac:dyDescent="0.15">
      <c r="A68" s="25"/>
      <c r="B68" s="26"/>
      <c r="C68" s="55"/>
      <c r="D68" s="17">
        <v>110886</v>
      </c>
      <c r="E68" s="18">
        <f>D68/D$98*100</f>
        <v>10.999242156718816</v>
      </c>
      <c r="F68" s="17">
        <v>55040</v>
      </c>
      <c r="G68" s="18">
        <f>F68/F$98*100</f>
        <v>12.6439501317461</v>
      </c>
      <c r="H68" s="17">
        <v>16808</v>
      </c>
      <c r="I68" s="18">
        <f>H68/H$98*100</f>
        <v>4.9382425873476627</v>
      </c>
      <c r="J68" s="19">
        <f t="shared" si="0"/>
        <v>127694</v>
      </c>
      <c r="K68" s="18">
        <f>J68/J$98*100</f>
        <v>9.4694205658485657</v>
      </c>
      <c r="L68"/>
      <c r="M68"/>
      <c r="N68"/>
      <c r="O68"/>
      <c r="P68"/>
      <c r="Q68"/>
      <c r="R68"/>
    </row>
    <row r="69" spans="1:18" x14ac:dyDescent="0.15">
      <c r="A69" s="25"/>
      <c r="B69" s="26"/>
      <c r="C69" s="20">
        <v>2012</v>
      </c>
      <c r="D69" s="17">
        <v>108719</v>
      </c>
      <c r="E69" s="18">
        <f>D69/D$99*100</f>
        <v>10.98332584065343</v>
      </c>
      <c r="F69" s="17">
        <v>50185</v>
      </c>
      <c r="G69" s="18">
        <f>F69/F$99*100</f>
        <v>12.379895158803576</v>
      </c>
      <c r="H69" s="17">
        <v>18655</v>
      </c>
      <c r="I69" s="18">
        <f>H69/H$99*100</f>
        <v>6.180181015862078</v>
      </c>
      <c r="J69" s="19">
        <f t="shared" si="0"/>
        <v>127374</v>
      </c>
      <c r="K69" s="18">
        <f>J69/J$99*100</f>
        <v>9.8609049885151965</v>
      </c>
    </row>
    <row r="70" spans="1:18" x14ac:dyDescent="0.15">
      <c r="A70" s="25"/>
      <c r="B70" s="26"/>
      <c r="C70" s="20">
        <v>2014</v>
      </c>
      <c r="D70" s="17">
        <v>110576</v>
      </c>
      <c r="E70" s="18">
        <f>D70/D$100*100</f>
        <v>10.782758274345214</v>
      </c>
      <c r="F70" s="17">
        <v>45872</v>
      </c>
      <c r="G70" s="18">
        <f>F70/F$100*100</f>
        <v>11.92344582177734</v>
      </c>
      <c r="H70" s="17">
        <v>22538</v>
      </c>
      <c r="I70" s="18">
        <f>H70/H$100*100</f>
        <v>7.9344906372447204</v>
      </c>
      <c r="J70" s="19">
        <f t="shared" si="0"/>
        <v>133114</v>
      </c>
      <c r="K70" s="18">
        <f>J70/J$100*100</f>
        <v>10.164943415245048</v>
      </c>
    </row>
    <row r="71" spans="1:18" s="11" customFormat="1" x14ac:dyDescent="0.15">
      <c r="A71" s="27"/>
      <c r="B71" s="28"/>
      <c r="C71" s="20">
        <v>2016</v>
      </c>
      <c r="D71" s="17">
        <v>99992</v>
      </c>
      <c r="E71" s="18">
        <f>D71/D$101*100</f>
        <v>10.319517833553499</v>
      </c>
      <c r="F71" s="17">
        <v>42819</v>
      </c>
      <c r="G71" s="18">
        <f>F71/F$101*100</f>
        <v>12.120002717299005</v>
      </c>
      <c r="H71" s="17">
        <v>20433</v>
      </c>
      <c r="I71" s="18">
        <f>H71/H$101*100</f>
        <v>7.0343645214373751</v>
      </c>
      <c r="J71" s="19">
        <f t="shared" si="0"/>
        <v>120425</v>
      </c>
      <c r="K71" s="18">
        <f>J71/J$101*100</f>
        <v>9.561834919495583</v>
      </c>
      <c r="L71"/>
      <c r="M71"/>
      <c r="N71"/>
      <c r="O71"/>
      <c r="P71"/>
      <c r="Q71"/>
      <c r="R71"/>
    </row>
    <row r="72" spans="1:18" s="11" customFormat="1" ht="13.5" customHeight="1" x14ac:dyDescent="0.15">
      <c r="A72" s="23" t="s">
        <v>17</v>
      </c>
      <c r="B72" s="24"/>
      <c r="C72" s="54">
        <v>2009</v>
      </c>
      <c r="D72" s="15">
        <v>74896</v>
      </c>
      <c r="E72" s="16">
        <f>D72/D$97*100</f>
        <v>7.4525088633869236</v>
      </c>
      <c r="F72" s="15">
        <v>31623</v>
      </c>
      <c r="G72" s="16">
        <f>F72/F$97*100</f>
        <v>7.294136642524335</v>
      </c>
      <c r="H72" s="15">
        <v>28487</v>
      </c>
      <c r="I72" s="16">
        <f>H72/H$97*100</f>
        <v>8.2928930951265016</v>
      </c>
      <c r="J72" s="15">
        <f t="shared" ref="J72:J101" si="1">D72+H72</f>
        <v>103383</v>
      </c>
      <c r="K72" s="16">
        <f>J72/J$97*100</f>
        <v>7.6665865769662025</v>
      </c>
      <c r="L72" t="s">
        <v>38</v>
      </c>
      <c r="M72"/>
      <c r="N72"/>
      <c r="O72"/>
      <c r="P72"/>
      <c r="Q72"/>
      <c r="R72"/>
    </row>
    <row r="73" spans="1:18" s="11" customFormat="1" ht="13.5" customHeight="1" x14ac:dyDescent="0.15">
      <c r="A73" s="25"/>
      <c r="B73" s="26"/>
      <c r="C73" s="55"/>
      <c r="D73" s="17">
        <v>74896</v>
      </c>
      <c r="E73" s="18">
        <f>D73/D$98*100</f>
        <v>7.4292448151219492</v>
      </c>
      <c r="F73" s="17">
        <v>31208</v>
      </c>
      <c r="G73" s="18">
        <f>F73/F$98*100</f>
        <v>7.1691932360380139</v>
      </c>
      <c r="H73" s="17">
        <v>28487</v>
      </c>
      <c r="I73" s="18">
        <f>H73/H$98*100</f>
        <v>8.3695690496057153</v>
      </c>
      <c r="J73" s="19">
        <f t="shared" si="1"/>
        <v>103383</v>
      </c>
      <c r="K73" s="18">
        <f>J73/J$98*100</f>
        <v>7.6665865769662025</v>
      </c>
      <c r="L73"/>
      <c r="M73"/>
    </row>
    <row r="74" spans="1:18" x14ac:dyDescent="0.15">
      <c r="A74" s="25"/>
      <c r="B74" s="26"/>
      <c r="C74" s="20">
        <v>2012</v>
      </c>
      <c r="D74" s="17">
        <v>71070</v>
      </c>
      <c r="E74" s="18">
        <f>D74/D$99*100</f>
        <v>7.1798394714377363</v>
      </c>
      <c r="F74" s="17">
        <v>33231</v>
      </c>
      <c r="G74" s="18">
        <f>F74/F$99*100</f>
        <v>8.1975948196114707</v>
      </c>
      <c r="H74" s="17">
        <v>26451</v>
      </c>
      <c r="I74" s="18">
        <f>H74/H$99*100</f>
        <v>8.7629036746485038</v>
      </c>
      <c r="J74" s="19">
        <f t="shared" si="1"/>
        <v>97521</v>
      </c>
      <c r="K74" s="18">
        <f>J74/J$99*100</f>
        <v>7.549777155345601</v>
      </c>
    </row>
    <row r="75" spans="1:18" s="11" customFormat="1" x14ac:dyDescent="0.15">
      <c r="A75" s="25"/>
      <c r="B75" s="26"/>
      <c r="C75" s="20">
        <v>2014</v>
      </c>
      <c r="D75" s="17">
        <v>75599</v>
      </c>
      <c r="E75" s="18">
        <f>D75/D$100*100</f>
        <v>7.3719952139905942</v>
      </c>
      <c r="F75" s="17">
        <v>31689</v>
      </c>
      <c r="G75" s="18">
        <f>F75/F$100*100</f>
        <v>8.2368781532591147</v>
      </c>
      <c r="H75" s="17">
        <v>33908</v>
      </c>
      <c r="I75" s="18">
        <f>H75/H$100*100</f>
        <v>11.937292950913744</v>
      </c>
      <c r="J75" s="19">
        <f t="shared" si="1"/>
        <v>109507</v>
      </c>
      <c r="K75" s="18">
        <f>J75/J$100*100</f>
        <v>8.3622493394627107</v>
      </c>
      <c r="L75"/>
      <c r="M75"/>
      <c r="N75"/>
      <c r="O75"/>
      <c r="P75"/>
      <c r="Q75"/>
      <c r="R75"/>
    </row>
    <row r="76" spans="1:18" x14ac:dyDescent="0.15">
      <c r="A76" s="27"/>
      <c r="B76" s="28"/>
      <c r="C76" s="20">
        <v>2016</v>
      </c>
      <c r="D76" s="17">
        <v>66225</v>
      </c>
      <c r="E76" s="18">
        <f>D76/D$101*100</f>
        <v>6.834647457067371</v>
      </c>
      <c r="F76" s="17">
        <v>29470</v>
      </c>
      <c r="G76" s="18">
        <f>F76/F$101*100</f>
        <v>8.3415418407436341</v>
      </c>
      <c r="H76" s="17">
        <v>36089</v>
      </c>
      <c r="I76" s="18">
        <f>H76/H$101*100</f>
        <v>12.424175657718074</v>
      </c>
      <c r="J76" s="19">
        <f t="shared" si="1"/>
        <v>102314</v>
      </c>
      <c r="K76" s="18">
        <f>J76/J$101*100</f>
        <v>8.1238079962903971</v>
      </c>
      <c r="N76" s="11"/>
      <c r="O76" s="11"/>
      <c r="P76" s="11"/>
      <c r="Q76" s="11"/>
      <c r="R76" s="11"/>
    </row>
    <row r="77" spans="1:18" ht="13.5" customHeight="1" x14ac:dyDescent="0.15">
      <c r="A77" s="23" t="s">
        <v>18</v>
      </c>
      <c r="B77" s="24"/>
      <c r="C77" s="54">
        <v>2009</v>
      </c>
      <c r="D77" s="15">
        <v>22798</v>
      </c>
      <c r="E77" s="16">
        <f>D77/D$97*100</f>
        <v>2.268509627583517</v>
      </c>
      <c r="F77" s="15">
        <v>8668</v>
      </c>
      <c r="G77" s="16">
        <f>F77/F$97*100</f>
        <v>1.9993541541726254</v>
      </c>
      <c r="H77" s="15">
        <v>4093</v>
      </c>
      <c r="I77" s="16">
        <f>H77/H$97*100</f>
        <v>1.1915193399920234</v>
      </c>
      <c r="J77" s="15">
        <f t="shared" si="1"/>
        <v>26891</v>
      </c>
      <c r="K77" s="16">
        <f>J77/J$97*100</f>
        <v>1.9941593844364947</v>
      </c>
      <c r="L77" t="s">
        <v>38</v>
      </c>
    </row>
    <row r="78" spans="1:18" ht="13.5" customHeight="1" x14ac:dyDescent="0.15">
      <c r="A78" s="25"/>
      <c r="B78" s="26"/>
      <c r="C78" s="55"/>
      <c r="D78" s="17">
        <v>22798</v>
      </c>
      <c r="E78" s="18">
        <f>D78/D$98*100</f>
        <v>2.2614281576472735</v>
      </c>
      <c r="F78" s="17">
        <v>8391</v>
      </c>
      <c r="G78" s="18">
        <f>F78/F$98*100</f>
        <v>1.9276051154702312</v>
      </c>
      <c r="H78" s="17">
        <v>4093</v>
      </c>
      <c r="I78" s="18">
        <f>H78/H$98*100</f>
        <v>1.2025361084015938</v>
      </c>
      <c r="J78" s="19">
        <f t="shared" si="1"/>
        <v>26891</v>
      </c>
      <c r="K78" s="18">
        <f>J78/J$98*100</f>
        <v>1.9941593844364947</v>
      </c>
    </row>
    <row r="79" spans="1:18" x14ac:dyDescent="0.15">
      <c r="A79" s="25"/>
      <c r="B79" s="26"/>
      <c r="C79" s="20">
        <v>2012</v>
      </c>
      <c r="D79" s="17">
        <v>23915</v>
      </c>
      <c r="E79" s="18">
        <f>D79/D$99*100</f>
        <v>2.4160104257694308</v>
      </c>
      <c r="F79" s="17">
        <v>8259</v>
      </c>
      <c r="G79" s="18">
        <f>F79/F$99*100</f>
        <v>2.0373728029602223</v>
      </c>
      <c r="H79" s="17">
        <v>102</v>
      </c>
      <c r="I79" s="18">
        <f>H79/H$99*100</f>
        <v>3.3791394458211305E-2</v>
      </c>
      <c r="J79" s="19">
        <f t="shared" si="1"/>
        <v>24017</v>
      </c>
      <c r="K79" s="18">
        <f>J79/J$99*100</f>
        <v>1.859322586314079</v>
      </c>
      <c r="N79" s="11"/>
      <c r="O79" s="11"/>
      <c r="P79" s="11"/>
      <c r="Q79" s="11"/>
      <c r="R79" s="11"/>
    </row>
    <row r="80" spans="1:18" x14ac:dyDescent="0.15">
      <c r="A80" s="25"/>
      <c r="B80" s="26"/>
      <c r="C80" s="20">
        <v>2014</v>
      </c>
      <c r="D80" s="17">
        <v>26321</v>
      </c>
      <c r="E80" s="18">
        <f>D80/D$100*100</f>
        <v>2.566677945838522</v>
      </c>
      <c r="F80" s="17">
        <v>8307</v>
      </c>
      <c r="G80" s="18">
        <f>F80/F$100*100</f>
        <v>2.1592270762448633</v>
      </c>
      <c r="H80" s="17">
        <v>0</v>
      </c>
      <c r="I80" s="18">
        <f>H80/H$100*100</f>
        <v>0</v>
      </c>
      <c r="J80" s="19">
        <f t="shared" si="1"/>
        <v>26321</v>
      </c>
      <c r="K80" s="18">
        <f>J80/J$100*100</f>
        <v>2.0099424225300488</v>
      </c>
      <c r="N80" s="11"/>
      <c r="O80" s="11"/>
      <c r="P80" s="11"/>
      <c r="Q80" s="11"/>
      <c r="R80" s="11"/>
    </row>
    <row r="81" spans="1:18" x14ac:dyDescent="0.15">
      <c r="A81" s="27"/>
      <c r="B81" s="28"/>
      <c r="C81" s="20">
        <v>2016</v>
      </c>
      <c r="D81" s="17">
        <v>24242</v>
      </c>
      <c r="E81" s="18">
        <f>D81/D$101*100</f>
        <v>2.5018576618229855</v>
      </c>
      <c r="F81" s="17">
        <v>7381</v>
      </c>
      <c r="G81" s="18">
        <f>F81/F$101*100</f>
        <v>2.0892066619113936</v>
      </c>
      <c r="H81" s="17">
        <v>0</v>
      </c>
      <c r="I81" s="18">
        <f>H81/H$101*100</f>
        <v>0</v>
      </c>
      <c r="J81" s="19">
        <f t="shared" si="1"/>
        <v>24242</v>
      </c>
      <c r="K81" s="18">
        <f>J81/J$101*100</f>
        <v>1.9248329011286023</v>
      </c>
    </row>
    <row r="82" spans="1:18" ht="13.5" customHeight="1" x14ac:dyDescent="0.15">
      <c r="A82" s="23" t="s">
        <v>19</v>
      </c>
      <c r="B82" s="24"/>
      <c r="C82" s="54">
        <v>2009</v>
      </c>
      <c r="D82" s="15">
        <v>54141</v>
      </c>
      <c r="E82" s="16">
        <f>D82/D$97*100</f>
        <v>5.3872874702605138</v>
      </c>
      <c r="F82" s="15">
        <v>19423</v>
      </c>
      <c r="G82" s="16">
        <f>F82/F$97*100</f>
        <v>4.4800941089634172</v>
      </c>
      <c r="H82" s="15">
        <v>2130</v>
      </c>
      <c r="I82" s="16">
        <f>H82/H$97*100</f>
        <v>0.62006747964402886</v>
      </c>
      <c r="J82" s="15">
        <f t="shared" si="1"/>
        <v>56271</v>
      </c>
      <c r="K82" s="16">
        <f>J82/J$97*100</f>
        <v>4.172895865591685</v>
      </c>
      <c r="L82" t="s">
        <v>38</v>
      </c>
    </row>
    <row r="83" spans="1:18" ht="13.5" customHeight="1" x14ac:dyDescent="0.15">
      <c r="A83" s="25"/>
      <c r="B83" s="26"/>
      <c r="C83" s="55"/>
      <c r="D83" s="17">
        <v>54141</v>
      </c>
      <c r="E83" s="18">
        <f>D83/D$98*100</f>
        <v>5.3704702992885798</v>
      </c>
      <c r="F83" s="17">
        <v>19392</v>
      </c>
      <c r="G83" s="18">
        <f>F83/F$98*100</f>
        <v>4.4547870813012427</v>
      </c>
      <c r="H83" s="17">
        <v>2130</v>
      </c>
      <c r="I83" s="18">
        <f>H83/H$98*100</f>
        <v>0.625800613460883</v>
      </c>
      <c r="J83" s="19">
        <f t="shared" si="1"/>
        <v>56271</v>
      </c>
      <c r="K83" s="18">
        <f>J83/J$98*100</f>
        <v>4.172895865591685</v>
      </c>
    </row>
    <row r="84" spans="1:18" x14ac:dyDescent="0.15">
      <c r="A84" s="25"/>
      <c r="B84" s="26"/>
      <c r="C84" s="20">
        <v>2012</v>
      </c>
      <c r="D84" s="17">
        <v>60778</v>
      </c>
      <c r="E84" s="18">
        <f>D84/D$99*100</f>
        <v>6.1400912254825206</v>
      </c>
      <c r="F84" s="17">
        <v>19284</v>
      </c>
      <c r="G84" s="18">
        <f>F84/F$99*100</f>
        <v>4.757076780758557</v>
      </c>
      <c r="H84" s="17">
        <v>3258</v>
      </c>
      <c r="I84" s="18">
        <f>H84/H$99*100</f>
        <v>1.0793368935769849</v>
      </c>
      <c r="J84" s="19">
        <f t="shared" si="1"/>
        <v>64036</v>
      </c>
      <c r="K84" s="18">
        <f>J84/J$99*100</f>
        <v>4.9574710054215076</v>
      </c>
    </row>
    <row r="85" spans="1:18" x14ac:dyDescent="0.15">
      <c r="A85" s="25"/>
      <c r="B85" s="26"/>
      <c r="C85" s="20">
        <v>2014</v>
      </c>
      <c r="D85" s="17">
        <v>68954</v>
      </c>
      <c r="E85" s="18">
        <f>D85/D$100*100</f>
        <v>6.724011666629286</v>
      </c>
      <c r="F85" s="17">
        <v>19204</v>
      </c>
      <c r="G85" s="18">
        <f>F85/F$100*100</f>
        <v>4.9916692876136208</v>
      </c>
      <c r="H85" s="17">
        <v>3164</v>
      </c>
      <c r="I85" s="18">
        <f>H85/H$100*100</f>
        <v>1.1138844784915385</v>
      </c>
      <c r="J85" s="19">
        <f t="shared" si="1"/>
        <v>72118</v>
      </c>
      <c r="K85" s="18">
        <f>J85/J$100*100</f>
        <v>5.5071246391862791</v>
      </c>
    </row>
    <row r="86" spans="1:18" x14ac:dyDescent="0.15">
      <c r="A86" s="27"/>
      <c r="B86" s="28"/>
      <c r="C86" s="20">
        <v>2016</v>
      </c>
      <c r="D86" s="17">
        <v>70319</v>
      </c>
      <c r="E86" s="18">
        <f>D86/D$101*100</f>
        <v>7.2571623183619556</v>
      </c>
      <c r="F86" s="17">
        <v>18071</v>
      </c>
      <c r="G86" s="18">
        <f>F86/F$101*100</f>
        <v>5.1150323245360774</v>
      </c>
      <c r="H86" s="17">
        <v>4345</v>
      </c>
      <c r="I86" s="18">
        <f>H86/H$101*100</f>
        <v>1.4958309521678359</v>
      </c>
      <c r="J86" s="19">
        <f t="shared" si="1"/>
        <v>74664</v>
      </c>
      <c r="K86" s="18">
        <f>J86/J$101*100</f>
        <v>5.9283773504606039</v>
      </c>
    </row>
    <row r="87" spans="1:18" ht="13.5" customHeight="1" x14ac:dyDescent="0.15">
      <c r="A87" s="23" t="s">
        <v>20</v>
      </c>
      <c r="B87" s="24"/>
      <c r="C87" s="54">
        <v>2009</v>
      </c>
      <c r="D87" s="15">
        <v>97</v>
      </c>
      <c r="E87" s="16">
        <f>D87/D$97*100</f>
        <v>9.6519621842091913E-3</v>
      </c>
      <c r="F87" s="15">
        <v>85</v>
      </c>
      <c r="G87" s="16">
        <f>F87/F$97*100</f>
        <v>1.9606034045301472E-2</v>
      </c>
      <c r="H87" s="15">
        <v>0</v>
      </c>
      <c r="I87" s="16">
        <f>H87/H$97*100</f>
        <v>0</v>
      </c>
      <c r="J87" s="15">
        <f t="shared" si="1"/>
        <v>97</v>
      </c>
      <c r="K87" s="16">
        <f>J87/J$97*100</f>
        <v>7.1932416157948764E-3</v>
      </c>
      <c r="L87" t="s">
        <v>38</v>
      </c>
      <c r="N87" s="11"/>
      <c r="O87" s="11"/>
      <c r="P87" s="11"/>
      <c r="Q87" s="11"/>
      <c r="R87" s="11"/>
    </row>
    <row r="88" spans="1:18" ht="13.5" customHeight="1" x14ac:dyDescent="0.15">
      <c r="A88" s="25"/>
      <c r="B88" s="26"/>
      <c r="C88" s="55"/>
      <c r="D88" s="17">
        <v>97</v>
      </c>
      <c r="E88" s="18">
        <f>D88/D$98*100</f>
        <v>9.621832234923482E-3</v>
      </c>
      <c r="F88" s="17">
        <v>85</v>
      </c>
      <c r="G88" s="18">
        <f>F88/F$98*100</f>
        <v>1.9526449149680568E-2</v>
      </c>
      <c r="H88" s="17">
        <v>0</v>
      </c>
      <c r="I88" s="18">
        <f>H88/H$98*100</f>
        <v>0</v>
      </c>
      <c r="J88" s="19">
        <f t="shared" si="1"/>
        <v>97</v>
      </c>
      <c r="K88" s="18">
        <f>J88/J$98*100</f>
        <v>7.1932416157948764E-3</v>
      </c>
    </row>
    <row r="89" spans="1:18" x14ac:dyDescent="0.15">
      <c r="A89" s="25"/>
      <c r="B89" s="26"/>
      <c r="C89" s="20">
        <v>2012</v>
      </c>
      <c r="D89" s="17">
        <v>101</v>
      </c>
      <c r="E89" s="18">
        <f>D89/D$99*100</f>
        <v>1.0203514656187018E-2</v>
      </c>
      <c r="F89" s="17">
        <v>79</v>
      </c>
      <c r="G89" s="18">
        <f>F89/F$99*100</f>
        <v>1.9488128276287386E-2</v>
      </c>
      <c r="H89" s="17">
        <v>0</v>
      </c>
      <c r="I89" s="18">
        <f>H89/H$99*100</f>
        <v>0</v>
      </c>
      <c r="J89" s="19">
        <f t="shared" si="1"/>
        <v>101</v>
      </c>
      <c r="K89" s="18">
        <f>J89/J$99*100</f>
        <v>7.8191106806729388E-3</v>
      </c>
    </row>
    <row r="90" spans="1:18" x14ac:dyDescent="0.15">
      <c r="A90" s="25"/>
      <c r="B90" s="26"/>
      <c r="C90" s="20">
        <v>2014</v>
      </c>
      <c r="D90" s="17">
        <v>97</v>
      </c>
      <c r="E90" s="18">
        <f>D90/D$100*100</f>
        <v>9.4589020457557325E-3</v>
      </c>
      <c r="F90" s="17">
        <v>82</v>
      </c>
      <c r="G90" s="18">
        <f>F90/F$100*100</f>
        <v>2.1314147135196675E-2</v>
      </c>
      <c r="H90" s="17">
        <v>0</v>
      </c>
      <c r="I90" s="18">
        <f>H90/H$100*100</f>
        <v>0</v>
      </c>
      <c r="J90" s="19">
        <f t="shared" si="1"/>
        <v>97</v>
      </c>
      <c r="K90" s="18">
        <f>J90/J$100*100</f>
        <v>7.4071811475785385E-3</v>
      </c>
    </row>
    <row r="91" spans="1:18" x14ac:dyDescent="0.15">
      <c r="A91" s="27"/>
      <c r="B91" s="28"/>
      <c r="C91" s="20">
        <v>2016</v>
      </c>
      <c r="D91" s="17">
        <v>78</v>
      </c>
      <c r="E91" s="18">
        <f>D91/D$101*100</f>
        <v>8.0498678996036976E-3</v>
      </c>
      <c r="F91" s="17">
        <v>78</v>
      </c>
      <c r="G91" s="18">
        <f>F91/F$101*100</f>
        <v>2.2078054413912571E-2</v>
      </c>
      <c r="H91" s="17">
        <v>0</v>
      </c>
      <c r="I91" s="18">
        <f>H91/H$101*100</f>
        <v>0</v>
      </c>
      <c r="J91" s="19">
        <f t="shared" si="1"/>
        <v>78</v>
      </c>
      <c r="K91" s="18">
        <f>J91/J$101*100</f>
        <v>6.1932582414005021E-3</v>
      </c>
    </row>
    <row r="92" spans="1:18" ht="13.5" customHeight="1" x14ac:dyDescent="0.15">
      <c r="A92" s="23" t="s">
        <v>21</v>
      </c>
      <c r="B92" s="24"/>
      <c r="C92" s="54">
        <v>2009</v>
      </c>
      <c r="D92" s="15">
        <v>82377</v>
      </c>
      <c r="E92" s="16">
        <f>D92/D$97*100</f>
        <v>8.1969040087484597</v>
      </c>
      <c r="F92" s="15">
        <v>13319</v>
      </c>
      <c r="G92" s="16">
        <f>F92/F$97*100</f>
        <v>3.0721502052867096</v>
      </c>
      <c r="H92" s="15">
        <v>15044</v>
      </c>
      <c r="I92" s="16">
        <f>H92/H$97*100</f>
        <v>4.3794812975421458</v>
      </c>
      <c r="J92" s="15">
        <f t="shared" si="1"/>
        <v>97421</v>
      </c>
      <c r="K92" s="16">
        <f>J92/J$97*100</f>
        <v>7.224461767550026</v>
      </c>
      <c r="L92" t="s">
        <v>38</v>
      </c>
    </row>
    <row r="93" spans="1:18" ht="13.5" customHeight="1" x14ac:dyDescent="0.15">
      <c r="A93" s="25"/>
      <c r="B93" s="26"/>
      <c r="C93" s="55"/>
      <c r="D93" s="17">
        <v>82377</v>
      </c>
      <c r="E93" s="18">
        <f>D93/D$98*100</f>
        <v>8.1713162269720794</v>
      </c>
      <c r="F93" s="17">
        <v>13319</v>
      </c>
      <c r="G93" s="18">
        <f>F93/F$98*100</f>
        <v>3.0596797202893589</v>
      </c>
      <c r="H93" s="17">
        <v>15044</v>
      </c>
      <c r="I93" s="18">
        <f>H93/H$98*100</f>
        <v>4.4199739102842841</v>
      </c>
      <c r="J93" s="19">
        <f t="shared" si="1"/>
        <v>97421</v>
      </c>
      <c r="K93" s="18">
        <f>J93/J$98*100</f>
        <v>7.224461767550026</v>
      </c>
    </row>
    <row r="94" spans="1:18" x14ac:dyDescent="0.15">
      <c r="A94" s="25"/>
      <c r="B94" s="26"/>
      <c r="C94" s="20">
        <v>2012</v>
      </c>
      <c r="D94" s="17">
        <v>83541</v>
      </c>
      <c r="E94" s="18">
        <f>D94/D$99*100</f>
        <v>8.4397209692328676</v>
      </c>
      <c r="F94" s="17">
        <v>13857</v>
      </c>
      <c r="G94" s="18">
        <f>F94/F$99*100</f>
        <v>3.4183163737280293</v>
      </c>
      <c r="H94" s="17">
        <v>13605</v>
      </c>
      <c r="I94" s="18">
        <f>H94/H$99*100</f>
        <v>4.5071757019996559</v>
      </c>
      <c r="J94" s="19">
        <f t="shared" si="1"/>
        <v>97146</v>
      </c>
      <c r="K94" s="18">
        <f>J94/J$99*100</f>
        <v>7.5207458038084489</v>
      </c>
    </row>
    <row r="95" spans="1:18" x14ac:dyDescent="0.15">
      <c r="A95" s="25"/>
      <c r="B95" s="26"/>
      <c r="C95" s="20">
        <v>2014</v>
      </c>
      <c r="D95" s="17">
        <v>88625</v>
      </c>
      <c r="E95" s="18">
        <f>D95/D$100*100</f>
        <v>8.6422184928361006</v>
      </c>
      <c r="F95" s="17">
        <v>12533</v>
      </c>
      <c r="G95" s="18">
        <f>F95/F$100*100</f>
        <v>3.2576854395782915</v>
      </c>
      <c r="H95" s="17">
        <v>13354</v>
      </c>
      <c r="I95" s="18">
        <f>H95/H$100*100</f>
        <v>4.7012684341896351</v>
      </c>
      <c r="J95" s="19">
        <f t="shared" si="1"/>
        <v>101979</v>
      </c>
      <c r="K95" s="18">
        <f>J95/J$100*100</f>
        <v>7.7873909922568236</v>
      </c>
    </row>
    <row r="96" spans="1:18" x14ac:dyDescent="0.15">
      <c r="A96" s="27"/>
      <c r="B96" s="28"/>
      <c r="C96" s="20">
        <v>2016</v>
      </c>
      <c r="D96" s="17">
        <v>91334</v>
      </c>
      <c r="E96" s="18">
        <f>D96/D$101*100</f>
        <v>9.4259824966974897</v>
      </c>
      <c r="F96" s="17">
        <v>11146</v>
      </c>
      <c r="G96" s="18">
        <f>F96/F$101*100</f>
        <v>3.154897365352173</v>
      </c>
      <c r="H96" s="17">
        <v>12012</v>
      </c>
      <c r="I96" s="18">
        <f>H96/H$101*100</f>
        <v>4.1353098728285493</v>
      </c>
      <c r="J96" s="19">
        <f t="shared" si="1"/>
        <v>103346</v>
      </c>
      <c r="K96" s="18">
        <f>J96/J$101*100</f>
        <v>8.205749566868926</v>
      </c>
    </row>
    <row r="97" spans="1:12" ht="13.5" customHeight="1" x14ac:dyDescent="0.15">
      <c r="A97" s="23" t="s">
        <v>22</v>
      </c>
      <c r="B97" s="24"/>
      <c r="C97" s="54">
        <v>2009</v>
      </c>
      <c r="D97" s="15">
        <f>D7+D12+D17+D22+D27+D32+D37+D52+D57+D62+D67+D72+D77+D82+D87+D92</f>
        <v>1004977</v>
      </c>
      <c r="E97" s="16">
        <f>D97/D$97*100</f>
        <v>100</v>
      </c>
      <c r="F97" s="15">
        <f>F7+F12+F17+F22+F27+F32+F37+F52+F57+F62+F67+F72+F77+F82+F87+F92</f>
        <v>433540</v>
      </c>
      <c r="G97" s="16">
        <f>F97/F$97*100</f>
        <v>100</v>
      </c>
      <c r="H97" s="15">
        <f>H7+H12+H17+H22+H27+H32+H37+H52+H57+H62+H67+H72+H77+H82+H87+H92</f>
        <v>343511</v>
      </c>
      <c r="I97" s="16">
        <f>H97/H$97*100</f>
        <v>100</v>
      </c>
      <c r="J97" s="15">
        <f t="shared" si="1"/>
        <v>1348488</v>
      </c>
      <c r="K97" s="16">
        <f>J97/J$97*100</f>
        <v>100</v>
      </c>
      <c r="L97" t="s">
        <v>38</v>
      </c>
    </row>
    <row r="98" spans="1:12" ht="13.5" customHeight="1" x14ac:dyDescent="0.15">
      <c r="A98" s="25"/>
      <c r="B98" s="26"/>
      <c r="C98" s="55"/>
      <c r="D98" s="17">
        <f t="shared" ref="D98:F101" si="2">D8+D13+D18+D23+D28+D33+D38+D53+D58+D63+D68+D73+D78+D83+D88+D93</f>
        <v>1008124</v>
      </c>
      <c r="E98" s="18">
        <f>D98/D$98*100</f>
        <v>100</v>
      </c>
      <c r="F98" s="17">
        <f t="shared" si="2"/>
        <v>435307</v>
      </c>
      <c r="G98" s="18">
        <f>F98/F$98*100</f>
        <v>100</v>
      </c>
      <c r="H98" s="17">
        <f t="shared" ref="H98:H101" si="3">H8+H13+H18+H23+H28+H33+H38+H53+H58+H63+H68+H73+H78+H83+H88+H93</f>
        <v>340364</v>
      </c>
      <c r="I98" s="18">
        <f>H98/H$98*100</f>
        <v>100</v>
      </c>
      <c r="J98" s="19">
        <f t="shared" si="1"/>
        <v>1348488</v>
      </c>
      <c r="K98" s="18">
        <f>J98/J$98*100</f>
        <v>100</v>
      </c>
    </row>
    <row r="99" spans="1:12" x14ac:dyDescent="0.15">
      <c r="A99" s="25"/>
      <c r="B99" s="26"/>
      <c r="C99" s="20">
        <v>2012</v>
      </c>
      <c r="D99" s="17">
        <f t="shared" si="2"/>
        <v>989855</v>
      </c>
      <c r="E99" s="18">
        <f>D99/D$99*100</f>
        <v>100</v>
      </c>
      <c r="F99" s="17">
        <f t="shared" si="2"/>
        <v>405375</v>
      </c>
      <c r="G99" s="18">
        <f>F99/F$99*100</f>
        <v>100</v>
      </c>
      <c r="H99" s="17">
        <f t="shared" si="3"/>
        <v>301852</v>
      </c>
      <c r="I99" s="18">
        <f>H99/H$99*100</f>
        <v>100</v>
      </c>
      <c r="J99" s="19">
        <f t="shared" si="1"/>
        <v>1291707</v>
      </c>
      <c r="K99" s="18">
        <f>J99/J$99*100</f>
        <v>100</v>
      </c>
    </row>
    <row r="100" spans="1:12" x14ac:dyDescent="0.15">
      <c r="A100" s="25"/>
      <c r="B100" s="26"/>
      <c r="C100" s="20">
        <v>2014</v>
      </c>
      <c r="D100" s="17">
        <f t="shared" si="2"/>
        <v>1025489</v>
      </c>
      <c r="E100" s="18">
        <f>D100/D$100*100</f>
        <v>100</v>
      </c>
      <c r="F100" s="17">
        <f t="shared" si="2"/>
        <v>384721</v>
      </c>
      <c r="G100" s="18">
        <f>F100/F$100*100</f>
        <v>100</v>
      </c>
      <c r="H100" s="17">
        <f t="shared" si="3"/>
        <v>284051</v>
      </c>
      <c r="I100" s="18">
        <f>H100/H$100*100</f>
        <v>100</v>
      </c>
      <c r="J100" s="19">
        <f t="shared" si="1"/>
        <v>1309540</v>
      </c>
      <c r="K100" s="18">
        <f>J100/J$100*100</f>
        <v>100</v>
      </c>
    </row>
    <row r="101" spans="1:12" ht="13.5" customHeight="1" x14ac:dyDescent="0.15">
      <c r="A101" s="29"/>
      <c r="B101" s="30"/>
      <c r="C101" s="20">
        <v>2016</v>
      </c>
      <c r="D101" s="17">
        <f t="shared" si="2"/>
        <v>968960</v>
      </c>
      <c r="E101" s="18">
        <f>D101/D$101*100</f>
        <v>100</v>
      </c>
      <c r="F101" s="17">
        <f t="shared" si="2"/>
        <v>353292</v>
      </c>
      <c r="G101" s="18">
        <f>F101/F$101*100</f>
        <v>100</v>
      </c>
      <c r="H101" s="17">
        <f t="shared" si="3"/>
        <v>290474</v>
      </c>
      <c r="I101" s="18">
        <f>H101/H$101*100</f>
        <v>100</v>
      </c>
      <c r="J101" s="19">
        <f t="shared" si="1"/>
        <v>1259434</v>
      </c>
      <c r="K101" s="18">
        <f>J101/J$101*100</f>
        <v>100</v>
      </c>
    </row>
    <row r="102" spans="1:12" x14ac:dyDescent="0.15">
      <c r="A102" s="22"/>
      <c r="B102" s="22"/>
      <c r="C102" s="22"/>
      <c r="D102" s="22"/>
      <c r="E102" s="22"/>
    </row>
    <row r="103" spans="1:12" x14ac:dyDescent="0.15">
      <c r="A103" s="13" t="s">
        <v>37</v>
      </c>
    </row>
    <row r="104" spans="1:12" x14ac:dyDescent="0.15">
      <c r="A104" t="s">
        <v>32</v>
      </c>
    </row>
    <row r="105" spans="1:12" x14ac:dyDescent="0.15">
      <c r="A105" t="s">
        <v>33</v>
      </c>
    </row>
    <row r="106" spans="1:12" x14ac:dyDescent="0.15">
      <c r="A106" t="s">
        <v>39</v>
      </c>
    </row>
    <row r="107" spans="1:12" x14ac:dyDescent="0.15">
      <c r="B107" t="s">
        <v>40</v>
      </c>
      <c r="L107" s="21"/>
    </row>
    <row r="108" spans="1:12" x14ac:dyDescent="0.15">
      <c r="B108" t="s">
        <v>41</v>
      </c>
      <c r="L108" s="21"/>
    </row>
    <row r="109" spans="1:12" x14ac:dyDescent="0.15">
      <c r="B109" t="s">
        <v>42</v>
      </c>
      <c r="L109" s="21"/>
    </row>
    <row r="110" spans="1:12" ht="11.25" customHeight="1" x14ac:dyDescent="0.15">
      <c r="B110" t="s">
        <v>43</v>
      </c>
      <c r="L110" s="21"/>
    </row>
    <row r="111" spans="1:12" x14ac:dyDescent="0.15">
      <c r="B111" t="s">
        <v>44</v>
      </c>
      <c r="F111" s="14"/>
      <c r="G111" s="14"/>
      <c r="H111" s="14"/>
      <c r="I111" s="14"/>
      <c r="L111" s="21"/>
    </row>
    <row r="112" spans="1:12" x14ac:dyDescent="0.15">
      <c r="B112" t="s">
        <v>45</v>
      </c>
      <c r="L112" s="21"/>
    </row>
    <row r="113" spans="1:12" x14ac:dyDescent="0.15">
      <c r="B113" t="s">
        <v>46</v>
      </c>
      <c r="L113" s="21"/>
    </row>
    <row r="114" spans="1:12" ht="11.25" customHeight="1" x14ac:dyDescent="0.15">
      <c r="B114" t="s">
        <v>47</v>
      </c>
      <c r="L114" s="21"/>
    </row>
    <row r="115" spans="1:12" x14ac:dyDescent="0.15">
      <c r="B115" t="s">
        <v>48</v>
      </c>
      <c r="L115" s="21"/>
    </row>
    <row r="116" spans="1:12" x14ac:dyDescent="0.15">
      <c r="B116" t="s">
        <v>49</v>
      </c>
      <c r="L116" s="21"/>
    </row>
    <row r="117" spans="1:12" x14ac:dyDescent="0.15">
      <c r="B117" t="s">
        <v>50</v>
      </c>
      <c r="L117" s="21"/>
    </row>
    <row r="118" spans="1:12" x14ac:dyDescent="0.15">
      <c r="B118" t="s">
        <v>51</v>
      </c>
      <c r="L118" s="21"/>
    </row>
    <row r="119" spans="1:12" x14ac:dyDescent="0.15">
      <c r="B119" t="s">
        <v>52</v>
      </c>
      <c r="L119" s="21"/>
    </row>
    <row r="120" spans="1:12" x14ac:dyDescent="0.15">
      <c r="B120" t="s">
        <v>53</v>
      </c>
      <c r="L120" s="21"/>
    </row>
    <row r="121" spans="1:12" x14ac:dyDescent="0.15">
      <c r="A121" t="s">
        <v>54</v>
      </c>
      <c r="L121" s="21"/>
    </row>
    <row r="122" spans="1:12" x14ac:dyDescent="0.15">
      <c r="A122" t="s">
        <v>55</v>
      </c>
      <c r="L122" s="21"/>
    </row>
    <row r="123" spans="1:12" x14ac:dyDescent="0.15">
      <c r="A123" t="s">
        <v>56</v>
      </c>
      <c r="L123" s="21"/>
    </row>
    <row r="124" spans="1:12" x14ac:dyDescent="0.15">
      <c r="A124" t="s">
        <v>57</v>
      </c>
      <c r="L124" s="21"/>
    </row>
    <row r="125" spans="1:12" x14ac:dyDescent="0.15">
      <c r="A125" t="s">
        <v>58</v>
      </c>
    </row>
    <row r="126" spans="1:12" x14ac:dyDescent="0.15">
      <c r="A126" t="s">
        <v>34</v>
      </c>
    </row>
    <row r="127" spans="1:12" x14ac:dyDescent="0.15">
      <c r="A127" t="s">
        <v>59</v>
      </c>
    </row>
    <row r="128" spans="1:12" x14ac:dyDescent="0.15">
      <c r="A128" t="s">
        <v>60</v>
      </c>
    </row>
    <row r="129" spans="1:18" x14ac:dyDescent="0.15">
      <c r="A129" s="13" t="s">
        <v>61</v>
      </c>
      <c r="B129" s="14"/>
      <c r="C129" s="14"/>
      <c r="D129" s="14"/>
      <c r="E129" s="14"/>
      <c r="N129" s="11"/>
      <c r="O129" s="11"/>
      <c r="P129" s="11"/>
      <c r="Q129" s="11"/>
      <c r="R129" s="11"/>
    </row>
    <row r="130" spans="1:18" x14ac:dyDescent="0.15">
      <c r="A130" s="14" t="s">
        <v>35</v>
      </c>
      <c r="B130" s="14"/>
      <c r="C130" s="14"/>
      <c r="D130" s="14"/>
      <c r="E130" s="14"/>
      <c r="N130" s="11"/>
      <c r="O130" s="11"/>
      <c r="P130" s="11"/>
      <c r="Q130" s="11"/>
      <c r="R130" s="11"/>
    </row>
    <row r="131" spans="1:18" x14ac:dyDescent="0.15">
      <c r="A131" t="s">
        <v>36</v>
      </c>
    </row>
    <row r="132" spans="1:18" x14ac:dyDescent="0.15">
      <c r="N132" s="11"/>
      <c r="O132" s="11"/>
      <c r="P132" s="11"/>
      <c r="Q132" s="11"/>
      <c r="R132" s="11"/>
    </row>
    <row r="136" spans="1:18" x14ac:dyDescent="0.15">
      <c r="N136" s="11"/>
      <c r="O136" s="11"/>
      <c r="P136" s="11"/>
      <c r="Q136" s="11"/>
      <c r="R136" s="11"/>
    </row>
    <row r="137" spans="1:18" x14ac:dyDescent="0.15">
      <c r="N137" s="11"/>
      <c r="O137" s="11"/>
      <c r="P137" s="11"/>
      <c r="Q137" s="11"/>
      <c r="R137" s="11"/>
    </row>
    <row r="138" spans="1:18" x14ac:dyDescent="0.15">
      <c r="N138" s="11"/>
      <c r="O138" s="11"/>
      <c r="P138" s="11"/>
      <c r="Q138" s="11"/>
      <c r="R138" s="11"/>
    </row>
    <row r="196" spans="14:18" x14ac:dyDescent="0.15">
      <c r="N196" s="11"/>
      <c r="O196" s="11"/>
      <c r="P196" s="11"/>
      <c r="Q196" s="11"/>
      <c r="R196" s="11"/>
    </row>
    <row r="197" spans="14:18" x14ac:dyDescent="0.15">
      <c r="N197" s="11"/>
      <c r="O197" s="11"/>
      <c r="P197" s="11"/>
      <c r="Q197" s="11"/>
      <c r="R197" s="11"/>
    </row>
    <row r="200" spans="14:18" x14ac:dyDescent="0.15">
      <c r="N200" s="11"/>
      <c r="O200" s="11"/>
      <c r="P200" s="11"/>
      <c r="Q200" s="11"/>
      <c r="R200" s="11"/>
    </row>
    <row r="204" spans="14:18" x14ac:dyDescent="0.15">
      <c r="N204" s="11"/>
      <c r="O204" s="11"/>
      <c r="P204" s="11"/>
      <c r="Q204" s="11"/>
      <c r="R204" s="11"/>
    </row>
    <row r="208" spans="14:18" x14ac:dyDescent="0.15">
      <c r="N208" s="11"/>
      <c r="O208" s="11"/>
      <c r="P208" s="11"/>
      <c r="Q208" s="11"/>
      <c r="R208" s="11"/>
    </row>
    <row r="236" spans="13:18" x14ac:dyDescent="0.15">
      <c r="M236" s="11"/>
      <c r="N236" s="11"/>
      <c r="O236" s="11"/>
      <c r="P236" s="11"/>
      <c r="Q236" s="11"/>
      <c r="R236" s="11"/>
    </row>
    <row r="237" spans="13:18" x14ac:dyDescent="0.15">
      <c r="M237" s="11"/>
    </row>
    <row r="238" spans="13:18" x14ac:dyDescent="0.15">
      <c r="M238" s="11"/>
    </row>
    <row r="239" spans="13:18" x14ac:dyDescent="0.15">
      <c r="M239" s="11"/>
      <c r="N239" s="11"/>
      <c r="O239" s="11"/>
      <c r="P239" s="11"/>
      <c r="Q239" s="11"/>
      <c r="R239" s="11"/>
    </row>
    <row r="240" spans="13:18" x14ac:dyDescent="0.15">
      <c r="M240" s="11"/>
      <c r="N240" s="11"/>
      <c r="O240" s="11"/>
      <c r="P240" s="11"/>
      <c r="Q240" s="11"/>
      <c r="R240" s="11"/>
    </row>
    <row r="241" spans="13:18" x14ac:dyDescent="0.15">
      <c r="M241" s="11"/>
    </row>
    <row r="242" spans="13:18" x14ac:dyDescent="0.15">
      <c r="M242" s="11"/>
      <c r="N242" s="11"/>
      <c r="O242" s="11"/>
      <c r="P242" s="11"/>
      <c r="Q242" s="11"/>
      <c r="R242" s="11"/>
    </row>
    <row r="243" spans="13:18" x14ac:dyDescent="0.15">
      <c r="M243" s="11"/>
    </row>
    <row r="244" spans="13:18" x14ac:dyDescent="0.15">
      <c r="M244" s="11"/>
    </row>
    <row r="245" spans="13:18" x14ac:dyDescent="0.15">
      <c r="M245" s="11"/>
      <c r="N245" s="11"/>
      <c r="O245" s="11"/>
      <c r="P245" s="11"/>
      <c r="Q245" s="11"/>
      <c r="R245" s="11"/>
    </row>
    <row r="246" spans="13:18" x14ac:dyDescent="0.15">
      <c r="M246" s="11"/>
    </row>
    <row r="247" spans="13:18" x14ac:dyDescent="0.15">
      <c r="M247" s="11"/>
    </row>
    <row r="248" spans="13:18" x14ac:dyDescent="0.15">
      <c r="M248" s="11"/>
      <c r="N248" s="11"/>
      <c r="O248" s="11"/>
      <c r="P248" s="11"/>
      <c r="Q248" s="11"/>
      <c r="R248" s="11"/>
    </row>
    <row r="249" spans="13:18" x14ac:dyDescent="0.15">
      <c r="M249" s="11"/>
    </row>
    <row r="250" spans="13:18" x14ac:dyDescent="0.15">
      <c r="M250" s="11"/>
    </row>
    <row r="251" spans="13:18" x14ac:dyDescent="0.15">
      <c r="M251" s="11"/>
      <c r="N251" s="11"/>
      <c r="O251" s="11"/>
      <c r="P251" s="11"/>
      <c r="Q251" s="11"/>
      <c r="R251" s="11"/>
    </row>
    <row r="252" spans="13:18" x14ac:dyDescent="0.15">
      <c r="M252" s="11"/>
    </row>
    <row r="253" spans="13:18" x14ac:dyDescent="0.15">
      <c r="M253" s="11"/>
      <c r="N253" s="11"/>
      <c r="O253" s="11"/>
      <c r="P253" s="11"/>
      <c r="Q253" s="11"/>
      <c r="R253" s="11"/>
    </row>
    <row r="254" spans="13:18" x14ac:dyDescent="0.15">
      <c r="M254" s="11"/>
      <c r="N254" s="11"/>
      <c r="O254" s="11"/>
      <c r="P254" s="11"/>
      <c r="Q254" s="11"/>
      <c r="R254" s="11"/>
    </row>
    <row r="255" spans="13:18" x14ac:dyDescent="0.15">
      <c r="M255" s="11"/>
      <c r="N255" s="11"/>
      <c r="O255" s="11"/>
      <c r="P255" s="11"/>
      <c r="Q255" s="11"/>
      <c r="R255" s="11"/>
    </row>
    <row r="256" spans="13:18" x14ac:dyDescent="0.15">
      <c r="M256" s="11"/>
      <c r="N256" s="11"/>
      <c r="O256" s="11"/>
      <c r="P256" s="11"/>
      <c r="Q256" s="11"/>
      <c r="R256" s="11"/>
    </row>
    <row r="257" spans="13:18" x14ac:dyDescent="0.15">
      <c r="M257" s="11"/>
      <c r="N257" s="11"/>
      <c r="O257" s="11"/>
      <c r="P257" s="11"/>
      <c r="Q257" s="11"/>
      <c r="R257" s="11"/>
    </row>
    <row r="258" spans="13:18" x14ac:dyDescent="0.15">
      <c r="M258" s="11"/>
      <c r="N258" s="11"/>
      <c r="O258" s="11"/>
      <c r="P258" s="11"/>
      <c r="Q258" s="11"/>
      <c r="R258" s="11"/>
    </row>
    <row r="259" spans="13:18" x14ac:dyDescent="0.15">
      <c r="M259" s="11"/>
      <c r="N259" s="11"/>
      <c r="O259" s="11"/>
      <c r="P259" s="11"/>
      <c r="Q259" s="11"/>
      <c r="R259" s="11"/>
    </row>
    <row r="260" spans="13:18" x14ac:dyDescent="0.15">
      <c r="M260" s="11"/>
      <c r="N260" s="11"/>
      <c r="O260" s="11"/>
      <c r="P260" s="11"/>
      <c r="Q260" s="11"/>
      <c r="R260" s="11"/>
    </row>
    <row r="261" spans="13:18" x14ac:dyDescent="0.15">
      <c r="M261" s="11"/>
      <c r="N261" s="11"/>
      <c r="O261" s="11"/>
      <c r="P261" s="11"/>
      <c r="Q261" s="11"/>
      <c r="R261" s="11"/>
    </row>
    <row r="262" spans="13:18" x14ac:dyDescent="0.15">
      <c r="M262" s="11"/>
      <c r="N262" s="11"/>
      <c r="O262" s="11"/>
      <c r="P262" s="11"/>
      <c r="Q262" s="11"/>
      <c r="R262" s="11"/>
    </row>
    <row r="263" spans="13:18" x14ac:dyDescent="0.15">
      <c r="M263" s="11"/>
      <c r="N263" s="11"/>
      <c r="O263" s="11"/>
      <c r="P263" s="11"/>
      <c r="Q263" s="11"/>
      <c r="R263" s="11"/>
    </row>
    <row r="264" spans="13:18" x14ac:dyDescent="0.15">
      <c r="M264" s="11"/>
      <c r="N264" s="11"/>
      <c r="O264" s="11"/>
      <c r="P264" s="11"/>
      <c r="Q264" s="11"/>
      <c r="R264" s="11"/>
    </row>
    <row r="265" spans="13:18" x14ac:dyDescent="0.15">
      <c r="M265" s="11"/>
      <c r="N265" s="11"/>
      <c r="O265" s="11"/>
      <c r="P265" s="11"/>
      <c r="Q265" s="11"/>
      <c r="R265" s="11"/>
    </row>
    <row r="266" spans="13:18" x14ac:dyDescent="0.15">
      <c r="M266" s="11"/>
      <c r="N266" s="11"/>
      <c r="O266" s="11"/>
      <c r="P266" s="11"/>
      <c r="Q266" s="11"/>
      <c r="R266" s="11"/>
    </row>
    <row r="267" spans="13:18" x14ac:dyDescent="0.15">
      <c r="M267" s="11"/>
      <c r="N267" s="11"/>
      <c r="O267" s="11"/>
      <c r="P267" s="11"/>
      <c r="Q267" s="11"/>
      <c r="R267" s="11"/>
    </row>
    <row r="268" spans="13:18" x14ac:dyDescent="0.15">
      <c r="M268" s="11"/>
      <c r="N268" s="11"/>
      <c r="O268" s="11"/>
      <c r="P268" s="11"/>
      <c r="Q268" s="11"/>
      <c r="R268" s="11"/>
    </row>
    <row r="269" spans="13:18" x14ac:dyDescent="0.15">
      <c r="M269" s="11"/>
      <c r="N269" s="11"/>
      <c r="O269" s="11"/>
      <c r="P269" s="11"/>
      <c r="Q269" s="11"/>
      <c r="R269" s="11"/>
    </row>
    <row r="270" spans="13:18" x14ac:dyDescent="0.15">
      <c r="M270" s="11"/>
      <c r="N270" s="11"/>
      <c r="O270" s="11"/>
      <c r="P270" s="11"/>
      <c r="Q270" s="11"/>
      <c r="R270" s="11"/>
    </row>
    <row r="271" spans="13:18" x14ac:dyDescent="0.15">
      <c r="M271" s="11"/>
      <c r="N271" s="11"/>
      <c r="O271" s="11"/>
      <c r="P271" s="11"/>
      <c r="Q271" s="11"/>
      <c r="R271" s="11"/>
    </row>
    <row r="272" spans="13:18" x14ac:dyDescent="0.15">
      <c r="M272" s="11"/>
      <c r="N272" s="11"/>
      <c r="O272" s="11"/>
      <c r="P272" s="11"/>
      <c r="Q272" s="11"/>
      <c r="R272" s="11"/>
    </row>
    <row r="273" spans="13:18" x14ac:dyDescent="0.15">
      <c r="M273" s="11"/>
      <c r="N273" s="11"/>
      <c r="O273" s="11"/>
      <c r="P273" s="11"/>
      <c r="Q273" s="11"/>
      <c r="R273" s="11"/>
    </row>
    <row r="274" spans="13:18" x14ac:dyDescent="0.15">
      <c r="M274" s="11"/>
      <c r="N274" s="11"/>
      <c r="O274" s="11"/>
      <c r="P274" s="11"/>
      <c r="Q274" s="11"/>
      <c r="R274" s="11"/>
    </row>
    <row r="275" spans="13:18" x14ac:dyDescent="0.15">
      <c r="M275" s="11"/>
      <c r="N275" s="11"/>
      <c r="O275" s="11"/>
      <c r="P275" s="11"/>
      <c r="Q275" s="11"/>
      <c r="R275" s="11"/>
    </row>
    <row r="276" spans="13:18" x14ac:dyDescent="0.15">
      <c r="M276" s="11"/>
      <c r="N276" s="11"/>
      <c r="O276" s="11"/>
      <c r="P276" s="11"/>
      <c r="Q276" s="11"/>
      <c r="R276" s="11"/>
    </row>
    <row r="277" spans="13:18" x14ac:dyDescent="0.15">
      <c r="M277" s="11"/>
      <c r="N277" s="11"/>
      <c r="O277" s="11"/>
      <c r="P277" s="11"/>
      <c r="Q277" s="11"/>
      <c r="R277" s="11"/>
    </row>
    <row r="278" spans="13:18" x14ac:dyDescent="0.15">
      <c r="M278" s="11"/>
      <c r="N278" s="11"/>
      <c r="O278" s="11"/>
      <c r="P278" s="11"/>
      <c r="Q278" s="11"/>
      <c r="R278" s="11"/>
    </row>
    <row r="279" spans="13:18" x14ac:dyDescent="0.15">
      <c r="M279" s="11"/>
      <c r="N279" s="11"/>
      <c r="O279" s="11"/>
      <c r="P279" s="11"/>
      <c r="Q279" s="11"/>
      <c r="R279" s="11"/>
    </row>
    <row r="280" spans="13:18" x14ac:dyDescent="0.15">
      <c r="M280" s="11"/>
      <c r="N280" s="11"/>
      <c r="O280" s="11"/>
      <c r="P280" s="11"/>
      <c r="Q280" s="11"/>
      <c r="R280" s="11"/>
    </row>
    <row r="281" spans="13:18" x14ac:dyDescent="0.15">
      <c r="M281" s="11"/>
      <c r="N281" s="11"/>
      <c r="O281" s="11"/>
      <c r="P281" s="11"/>
      <c r="Q281" s="11"/>
      <c r="R281" s="11"/>
    </row>
    <row r="282" spans="13:18" x14ac:dyDescent="0.15">
      <c r="M282" s="11"/>
      <c r="N282" s="11"/>
      <c r="O282" s="11"/>
      <c r="P282" s="11"/>
      <c r="Q282" s="11"/>
      <c r="R282" s="11"/>
    </row>
    <row r="284" spans="13:18" x14ac:dyDescent="0.15">
      <c r="N284" s="11"/>
      <c r="O284" s="11"/>
      <c r="P284" s="11"/>
      <c r="Q284" s="11"/>
      <c r="R284" s="11"/>
    </row>
    <row r="285" spans="13:18" x14ac:dyDescent="0.15">
      <c r="M285" s="11"/>
      <c r="N285" s="11"/>
      <c r="O285" s="11"/>
      <c r="P285" s="11"/>
      <c r="Q285" s="11"/>
      <c r="R285" s="11"/>
    </row>
    <row r="288" spans="13:18" x14ac:dyDescent="0.15">
      <c r="M288" s="11"/>
    </row>
    <row r="289" spans="13:18" x14ac:dyDescent="0.15">
      <c r="N289" s="11"/>
      <c r="O289" s="11"/>
      <c r="P289" s="11"/>
      <c r="Q289" s="11"/>
      <c r="R289" s="11"/>
    </row>
    <row r="291" spans="13:18" x14ac:dyDescent="0.15">
      <c r="M291" s="11"/>
      <c r="N291" s="11"/>
      <c r="O291" s="11"/>
      <c r="P291" s="11"/>
      <c r="Q291" s="11"/>
      <c r="R291" s="11"/>
    </row>
    <row r="292" spans="13:18" x14ac:dyDescent="0.15">
      <c r="N292" s="11"/>
      <c r="O292" s="11"/>
      <c r="P292" s="11"/>
      <c r="Q292" s="11"/>
      <c r="R292" s="11"/>
    </row>
    <row r="294" spans="13:18" x14ac:dyDescent="0.15">
      <c r="M294" s="11"/>
    </row>
    <row r="297" spans="13:18" x14ac:dyDescent="0.15">
      <c r="M297" s="11"/>
    </row>
    <row r="300" spans="13:18" x14ac:dyDescent="0.15">
      <c r="M300" s="11"/>
      <c r="N300" s="11"/>
      <c r="O300" s="11"/>
      <c r="P300" s="11"/>
      <c r="Q300" s="11"/>
      <c r="R300" s="11"/>
    </row>
    <row r="303" spans="13:18" x14ac:dyDescent="0.15">
      <c r="M303" s="11"/>
      <c r="N303" s="11"/>
      <c r="O303" s="11"/>
      <c r="P303" s="11"/>
      <c r="Q303" s="11"/>
      <c r="R303" s="11"/>
    </row>
    <row r="306" spans="13:18" x14ac:dyDescent="0.15">
      <c r="M306" s="11"/>
      <c r="N306" s="11"/>
      <c r="O306" s="11"/>
      <c r="P306" s="11"/>
      <c r="Q306" s="11"/>
      <c r="R306" s="11"/>
    </row>
    <row r="309" spans="13:18" x14ac:dyDescent="0.15">
      <c r="M309" s="11"/>
      <c r="N309" s="11"/>
      <c r="O309" s="11"/>
      <c r="P309" s="11"/>
      <c r="Q309" s="11"/>
      <c r="R309" s="11"/>
    </row>
    <row r="312" spans="13:18" x14ac:dyDescent="0.15">
      <c r="M312" s="11"/>
      <c r="N312" s="11"/>
      <c r="O312" s="11"/>
      <c r="P312" s="11"/>
      <c r="Q312" s="11"/>
      <c r="R312" s="11"/>
    </row>
    <row r="315" spans="13:18" x14ac:dyDescent="0.15">
      <c r="M315" s="11"/>
      <c r="N315" s="11"/>
      <c r="O315" s="11"/>
      <c r="P315" s="11"/>
      <c r="Q315" s="11"/>
      <c r="R315" s="11"/>
    </row>
    <row r="318" spans="13:18" x14ac:dyDescent="0.15">
      <c r="M318" s="11"/>
      <c r="N318" s="11"/>
      <c r="O318" s="11"/>
      <c r="P318" s="11"/>
      <c r="Q318" s="11"/>
      <c r="R318" s="11"/>
    </row>
    <row r="321" spans="13:18" x14ac:dyDescent="0.15">
      <c r="M321" s="11"/>
      <c r="N321" s="11"/>
      <c r="O321" s="11"/>
      <c r="P321" s="11"/>
      <c r="Q321" s="11"/>
      <c r="R321" s="11"/>
    </row>
    <row r="324" spans="13:18" x14ac:dyDescent="0.15">
      <c r="M324" s="11"/>
      <c r="N324" s="11"/>
      <c r="O324" s="11"/>
      <c r="P324" s="11"/>
      <c r="Q324" s="11"/>
      <c r="R324" s="11"/>
    </row>
    <row r="327" spans="13:18" x14ac:dyDescent="0.15">
      <c r="M327" s="11"/>
      <c r="N327" s="11"/>
      <c r="O327" s="11"/>
      <c r="P327" s="11"/>
      <c r="Q327" s="11"/>
      <c r="R327" s="11"/>
    </row>
    <row r="330" spans="13:18" x14ac:dyDescent="0.15">
      <c r="M330" s="11"/>
      <c r="N330" s="11"/>
      <c r="O330" s="11"/>
      <c r="P330" s="11"/>
      <c r="Q330" s="11"/>
      <c r="R330" s="11"/>
    </row>
    <row r="331" spans="13:18" x14ac:dyDescent="0.15">
      <c r="M331" s="11"/>
      <c r="N331" s="11"/>
      <c r="O331" s="11"/>
      <c r="P331" s="11"/>
      <c r="Q331" s="11"/>
      <c r="R331" s="11"/>
    </row>
    <row r="333" spans="13:18" x14ac:dyDescent="0.15">
      <c r="M333" s="11"/>
      <c r="N333" s="11"/>
      <c r="O333" s="11"/>
      <c r="P333" s="11"/>
      <c r="Q333" s="11"/>
      <c r="R333" s="11"/>
    </row>
  </sheetData>
  <mergeCells count="45">
    <mergeCell ref="C82:C83"/>
    <mergeCell ref="C87:C88"/>
    <mergeCell ref="C92:C93"/>
    <mergeCell ref="C97:C98"/>
    <mergeCell ref="C57:C58"/>
    <mergeCell ref="C62:C63"/>
    <mergeCell ref="C67:C68"/>
    <mergeCell ref="C72:C73"/>
    <mergeCell ref="C77:C78"/>
    <mergeCell ref="C32:C33"/>
    <mergeCell ref="C37:C38"/>
    <mergeCell ref="C42:C43"/>
    <mergeCell ref="C47:C48"/>
    <mergeCell ref="C52:C53"/>
    <mergeCell ref="C7:C8"/>
    <mergeCell ref="C12:C13"/>
    <mergeCell ref="C17:C18"/>
    <mergeCell ref="C22:C23"/>
    <mergeCell ref="C27:C28"/>
    <mergeCell ref="A4:B5"/>
    <mergeCell ref="D4:G4"/>
    <mergeCell ref="H4:I5"/>
    <mergeCell ref="J4:K5"/>
    <mergeCell ref="F5:G5"/>
    <mergeCell ref="A6:B6"/>
    <mergeCell ref="A7:B11"/>
    <mergeCell ref="A12:B16"/>
    <mergeCell ref="A17:B21"/>
    <mergeCell ref="A22:B26"/>
    <mergeCell ref="A27:B31"/>
    <mergeCell ref="A32:B36"/>
    <mergeCell ref="A37:A51"/>
    <mergeCell ref="B37:B41"/>
    <mergeCell ref="B42:B46"/>
    <mergeCell ref="B47:B51"/>
    <mergeCell ref="A92:B96"/>
    <mergeCell ref="A97:B101"/>
    <mergeCell ref="A52:B56"/>
    <mergeCell ref="A57:B61"/>
    <mergeCell ref="A62:B66"/>
    <mergeCell ref="A67:B71"/>
    <mergeCell ref="A72:B76"/>
    <mergeCell ref="A77:B81"/>
    <mergeCell ref="A82:B86"/>
    <mergeCell ref="A87:B91"/>
  </mergeCells>
  <phoneticPr fontId="1"/>
  <pageMargins left="0.62992125984251968" right="0.23622047244094491" top="0.74803149606299213" bottom="0.74803149606299213" header="0.31496062992125984" footer="0.31496062992125984"/>
  <pageSetup paperSize="9" scale="68" fitToHeight="0" orientation="portrait" r:id="rId1"/>
  <rowBreaks count="1" manualBreakCount="1">
    <brk id="81" max="1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370"/>
  <sheetViews>
    <sheetView showGridLines="0" view="pageBreakPreview" zoomScale="60" zoomScaleNormal="100" workbookViewId="0">
      <selection activeCell="D21" sqref="D21"/>
    </sheetView>
  </sheetViews>
  <sheetFormatPr defaultRowHeight="13.5" x14ac:dyDescent="0.15"/>
  <cols>
    <col min="4" max="4" width="10.25" bestFit="1" customWidth="1"/>
    <col min="6" max="6" width="9.25" bestFit="1" customWidth="1"/>
    <col min="8" max="8" width="10.25" bestFit="1" customWidth="1"/>
    <col min="10" max="10" width="10.25" bestFit="1" customWidth="1"/>
    <col min="12" max="12" width="2.25" customWidth="1"/>
  </cols>
  <sheetData>
    <row r="1" spans="1:24" x14ac:dyDescent="0.15">
      <c r="A1" s="7" t="s">
        <v>63</v>
      </c>
    </row>
    <row r="2" spans="1:24" x14ac:dyDescent="0.15">
      <c r="A2" s="6"/>
    </row>
    <row r="3" spans="1:24" x14ac:dyDescent="0.15">
      <c r="A3" s="6" t="s">
        <v>27</v>
      </c>
    </row>
    <row r="4" spans="1:24" x14ac:dyDescent="0.15">
      <c r="A4" s="44"/>
      <c r="B4" s="45"/>
      <c r="C4" s="4"/>
      <c r="D4" s="48" t="s">
        <v>0</v>
      </c>
      <c r="E4" s="49"/>
      <c r="F4" s="49"/>
      <c r="G4" s="49"/>
      <c r="H4" s="50" t="s">
        <v>1</v>
      </c>
      <c r="I4" s="50"/>
      <c r="J4" s="52" t="s">
        <v>2</v>
      </c>
      <c r="K4" s="50"/>
    </row>
    <row r="5" spans="1:24" x14ac:dyDescent="0.15">
      <c r="A5" s="46"/>
      <c r="B5" s="47"/>
      <c r="C5" s="5"/>
      <c r="D5" s="1"/>
      <c r="E5" s="2"/>
      <c r="F5" s="41" t="s">
        <v>3</v>
      </c>
      <c r="G5" s="41"/>
      <c r="H5" s="51"/>
      <c r="I5" s="51"/>
      <c r="J5" s="53"/>
      <c r="K5" s="51"/>
    </row>
    <row r="6" spans="1:24" ht="27" x14ac:dyDescent="0.15">
      <c r="A6" s="40" t="s">
        <v>4</v>
      </c>
      <c r="B6" s="41"/>
      <c r="C6" s="4" t="s">
        <v>23</v>
      </c>
      <c r="D6" s="10" t="s">
        <v>26</v>
      </c>
      <c r="E6" s="3" t="s">
        <v>5</v>
      </c>
      <c r="F6" s="10" t="s">
        <v>26</v>
      </c>
      <c r="G6" s="3" t="s">
        <v>5</v>
      </c>
      <c r="H6" s="10" t="s">
        <v>26</v>
      </c>
      <c r="I6" s="3" t="s">
        <v>5</v>
      </c>
      <c r="J6" s="10" t="s">
        <v>26</v>
      </c>
      <c r="K6" s="3" t="s">
        <v>5</v>
      </c>
    </row>
    <row r="7" spans="1:24" ht="13.5" customHeight="1" x14ac:dyDescent="0.15">
      <c r="A7" s="42" t="s">
        <v>6</v>
      </c>
      <c r="B7" s="43"/>
      <c r="C7" s="54">
        <v>2009</v>
      </c>
      <c r="D7" s="15">
        <v>612</v>
      </c>
      <c r="E7" s="16">
        <f>D7/D$97*100</f>
        <v>7.771053587255472E-2</v>
      </c>
      <c r="F7" s="15">
        <v>401</v>
      </c>
      <c r="G7" s="16">
        <f>F7/F$97*100</f>
        <v>0.15158789262587277</v>
      </c>
      <c r="H7" s="15">
        <v>0</v>
      </c>
      <c r="I7" s="16">
        <f>H7/H$97*100</f>
        <v>0</v>
      </c>
      <c r="J7" s="15">
        <f>D7+H7</f>
        <v>612</v>
      </c>
      <c r="K7" s="16">
        <f>J7/J$97*100</f>
        <v>5.4201118030905264E-2</v>
      </c>
      <c r="L7" t="s">
        <v>38</v>
      </c>
    </row>
    <row r="8" spans="1:24" ht="13.5" customHeight="1" x14ac:dyDescent="0.15">
      <c r="A8" s="25"/>
      <c r="B8" s="26"/>
      <c r="C8" s="55"/>
      <c r="D8" s="17">
        <v>612</v>
      </c>
      <c r="E8" s="18">
        <f>D8/D$98*100</f>
        <v>7.7382450115504681E-2</v>
      </c>
      <c r="F8" s="17">
        <v>401</v>
      </c>
      <c r="G8" s="18">
        <f>F8/F$98*100</f>
        <v>0.14997718551542036</v>
      </c>
      <c r="H8" s="17">
        <v>0</v>
      </c>
      <c r="I8" s="18">
        <f>H8/H$98*100</f>
        <v>0</v>
      </c>
      <c r="J8" s="19">
        <f t="shared" ref="J8:J71" si="0">D8+H8</f>
        <v>612</v>
      </c>
      <c r="K8" s="18">
        <f>J8/J$98*100</f>
        <v>5.4201118030905264E-2</v>
      </c>
    </row>
    <row r="9" spans="1:24" x14ac:dyDescent="0.15">
      <c r="A9" s="25"/>
      <c r="B9" s="26"/>
      <c r="C9" s="20">
        <v>2012</v>
      </c>
      <c r="D9" s="17">
        <v>564</v>
      </c>
      <c r="E9" s="18">
        <f>D9/D$99*100</f>
        <v>7.1284215475499846E-2</v>
      </c>
      <c r="F9" s="17">
        <v>381</v>
      </c>
      <c r="G9" s="18">
        <f>F9/F$99*100</f>
        <v>0.15164722318411405</v>
      </c>
      <c r="H9" s="17">
        <v>0</v>
      </c>
      <c r="I9" s="18">
        <f>H9/H$99*100</f>
        <v>0</v>
      </c>
      <c r="J9" s="19">
        <f t="shared" si="0"/>
        <v>564</v>
      </c>
      <c r="K9" s="18">
        <f>J9/J$99*100</f>
        <v>5.1659563476688618E-2</v>
      </c>
    </row>
    <row r="10" spans="1:24" x14ac:dyDescent="0.15">
      <c r="A10" s="25"/>
      <c r="B10" s="26"/>
      <c r="C10" s="20">
        <v>2014</v>
      </c>
      <c r="D10" s="17">
        <v>687</v>
      </c>
      <c r="E10" s="18">
        <f>D10/D$100*100</f>
        <v>8.1887488736000463E-2</v>
      </c>
      <c r="F10" s="17">
        <v>331</v>
      </c>
      <c r="G10" s="18">
        <f>F10/F$100*100</f>
        <v>0.1355879437330515</v>
      </c>
      <c r="H10" s="17">
        <v>0</v>
      </c>
      <c r="I10" s="18">
        <f>H10/H$100*100</f>
        <v>0</v>
      </c>
      <c r="J10" s="19">
        <f t="shared" si="0"/>
        <v>687</v>
      </c>
      <c r="K10" s="18">
        <f>J10/J$100*100</f>
        <v>6.1230001096257661E-2</v>
      </c>
    </row>
    <row r="11" spans="1:24" s="11" customFormat="1" x14ac:dyDescent="0.15">
      <c r="A11" s="27"/>
      <c r="B11" s="28"/>
      <c r="C11" s="20">
        <v>2016</v>
      </c>
      <c r="D11" s="17">
        <v>583</v>
      </c>
      <c r="E11" s="18">
        <f>D11/D$101*100</f>
        <v>7.370976306673073E-2</v>
      </c>
      <c r="F11" s="17">
        <v>204</v>
      </c>
      <c r="G11" s="18">
        <f>F11/F$101*100</f>
        <v>9.2096828076891818E-2</v>
      </c>
      <c r="H11" s="17">
        <v>0</v>
      </c>
      <c r="I11" s="18">
        <f>H11/H$101*100</f>
        <v>0</v>
      </c>
      <c r="J11" s="19">
        <f t="shared" si="0"/>
        <v>583</v>
      </c>
      <c r="K11" s="18">
        <f>J11/J$101*100</f>
        <v>5.3961845365529025E-2</v>
      </c>
      <c r="L11"/>
      <c r="M11"/>
      <c r="N11"/>
      <c r="O11"/>
      <c r="P11"/>
      <c r="Q11"/>
      <c r="R11"/>
      <c r="S11"/>
      <c r="T11"/>
    </row>
    <row r="12" spans="1:24" x14ac:dyDescent="0.15">
      <c r="A12" s="23" t="s">
        <v>7</v>
      </c>
      <c r="B12" s="24"/>
      <c r="C12" s="54">
        <v>2009</v>
      </c>
      <c r="D12" s="15">
        <v>123373</v>
      </c>
      <c r="E12" s="16">
        <f>D12/D$97*100</f>
        <v>15.665656768308322</v>
      </c>
      <c r="F12" s="15">
        <v>91862</v>
      </c>
      <c r="G12" s="16">
        <f>F12/F$97*100</f>
        <v>34.726102225431234</v>
      </c>
      <c r="H12" s="15">
        <v>1854</v>
      </c>
      <c r="I12" s="16">
        <f>H12/H$97*100</f>
        <v>0.54275593547820489</v>
      </c>
      <c r="J12" s="15">
        <f t="shared" si="0"/>
        <v>125227</v>
      </c>
      <c r="K12" s="16">
        <f>J12/J$97*100</f>
        <v>11.090593803359761</v>
      </c>
      <c r="L12" t="s">
        <v>38</v>
      </c>
    </row>
    <row r="13" spans="1:24" x14ac:dyDescent="0.15">
      <c r="A13" s="25"/>
      <c r="B13" s="26"/>
      <c r="C13" s="55"/>
      <c r="D13" s="17">
        <v>123373</v>
      </c>
      <c r="E13" s="18">
        <f>D13/D$98*100</f>
        <v>15.599518003431633</v>
      </c>
      <c r="F13" s="17">
        <v>91862</v>
      </c>
      <c r="G13" s="18">
        <f>F13/F$98*100</f>
        <v>34.357117745180908</v>
      </c>
      <c r="H13" s="17">
        <v>1854</v>
      </c>
      <c r="I13" s="18">
        <f>H13/H$98*100</f>
        <v>0.54811367889525819</v>
      </c>
      <c r="J13" s="19">
        <f t="shared" si="0"/>
        <v>125227</v>
      </c>
      <c r="K13" s="18">
        <f>J13/J$98*100</f>
        <v>11.090593803359761</v>
      </c>
    </row>
    <row r="14" spans="1:24" x14ac:dyDescent="0.15">
      <c r="A14" s="25"/>
      <c r="B14" s="26"/>
      <c r="C14" s="20">
        <v>2012</v>
      </c>
      <c r="D14" s="17">
        <v>114729</v>
      </c>
      <c r="E14" s="18">
        <f>D14/D$99*100</f>
        <v>14.500650278880533</v>
      </c>
      <c r="F14" s="17">
        <v>81246</v>
      </c>
      <c r="G14" s="18">
        <f>F14/F$99*100</f>
        <v>32.337874789544699</v>
      </c>
      <c r="H14" s="17">
        <v>2161</v>
      </c>
      <c r="I14" s="18">
        <f>H14/H$99*100</f>
        <v>0.71898164783540286</v>
      </c>
      <c r="J14" s="19">
        <f t="shared" si="0"/>
        <v>116890</v>
      </c>
      <c r="K14" s="18">
        <f>J14/J$99*100</f>
        <v>10.706536125514422</v>
      </c>
    </row>
    <row r="15" spans="1:24" s="11" customFormat="1" x14ac:dyDescent="0.15">
      <c r="A15" s="25"/>
      <c r="B15" s="26"/>
      <c r="C15" s="20">
        <v>2014</v>
      </c>
      <c r="D15" s="17">
        <v>112479</v>
      </c>
      <c r="E15" s="18">
        <f>D15/D$100*100</f>
        <v>13.407020153619499</v>
      </c>
      <c r="F15" s="17">
        <v>79359</v>
      </c>
      <c r="G15" s="18">
        <f>F15/F$100*100</f>
        <v>32.507926364686504</v>
      </c>
      <c r="H15" s="17">
        <v>2356</v>
      </c>
      <c r="I15" s="18">
        <f>H15/H$100*100</f>
        <v>0.83238235886420076</v>
      </c>
      <c r="J15" s="19">
        <f t="shared" si="0"/>
        <v>114835</v>
      </c>
      <c r="K15" s="18">
        <f>J15/J$100*100</f>
        <v>10.234857606824962</v>
      </c>
      <c r="L15"/>
      <c r="M15"/>
      <c r="N15"/>
      <c r="O15"/>
      <c r="P15"/>
      <c r="Q15"/>
      <c r="R15"/>
      <c r="S15"/>
      <c r="T15"/>
      <c r="U15"/>
      <c r="V15"/>
      <c r="W15"/>
      <c r="X15"/>
    </row>
    <row r="16" spans="1:24" x14ac:dyDescent="0.15">
      <c r="A16" s="27"/>
      <c r="B16" s="28"/>
      <c r="C16" s="20">
        <v>2016</v>
      </c>
      <c r="D16" s="17">
        <v>106361</v>
      </c>
      <c r="E16" s="18">
        <f>D16/D$101*100</f>
        <v>13.447416997496649</v>
      </c>
      <c r="F16" s="17">
        <v>74762</v>
      </c>
      <c r="G16" s="18">
        <f>F16/F$101*100</f>
        <v>33.751681670022485</v>
      </c>
      <c r="H16" s="17">
        <v>3598</v>
      </c>
      <c r="I16" s="18">
        <f>H16/H$101*100</f>
        <v>1.2430342749945587</v>
      </c>
      <c r="J16" s="19">
        <f t="shared" si="0"/>
        <v>109959</v>
      </c>
      <c r="K16" s="18">
        <f>J16/J$101*100</f>
        <v>10.177685342278227</v>
      </c>
    </row>
    <row r="17" spans="1:26" x14ac:dyDescent="0.15">
      <c r="A17" s="23" t="s">
        <v>29</v>
      </c>
      <c r="B17" s="24"/>
      <c r="C17" s="54">
        <v>2009</v>
      </c>
      <c r="D17" s="15">
        <v>113245</v>
      </c>
      <c r="E17" s="16">
        <f>D17/D$97*100</f>
        <v>14.379623586417416</v>
      </c>
      <c r="F17" s="15">
        <v>40373</v>
      </c>
      <c r="G17" s="16">
        <f>F17/F$97*100</f>
        <v>15.261989997467234</v>
      </c>
      <c r="H17" s="15">
        <v>23807</v>
      </c>
      <c r="I17" s="16">
        <f>H17/H$97*100</f>
        <v>6.9694663192716417</v>
      </c>
      <c r="J17" s="15">
        <f t="shared" si="0"/>
        <v>137052</v>
      </c>
      <c r="K17" s="16">
        <f>J17/J$97*100</f>
        <v>12.137862137862138</v>
      </c>
      <c r="L17" t="s">
        <v>38</v>
      </c>
    </row>
    <row r="18" spans="1:26" x14ac:dyDescent="0.15">
      <c r="A18" s="25"/>
      <c r="B18" s="26"/>
      <c r="C18" s="55"/>
      <c r="D18" s="17">
        <v>113825</v>
      </c>
      <c r="E18" s="18">
        <f>D18/D$98*100</f>
        <v>14.392250628100198</v>
      </c>
      <c r="F18" s="17">
        <v>40373</v>
      </c>
      <c r="G18" s="18">
        <f>F18/F$98*100</f>
        <v>15.099822720234579</v>
      </c>
      <c r="H18" s="17">
        <v>23227</v>
      </c>
      <c r="I18" s="18">
        <f>H18/H$98*100</f>
        <v>6.8667941853830436</v>
      </c>
      <c r="J18" s="19">
        <f t="shared" si="0"/>
        <v>137052</v>
      </c>
      <c r="K18" s="18">
        <f>J18/J$98*100</f>
        <v>12.137862137862138</v>
      </c>
    </row>
    <row r="19" spans="1:26" s="11" customFormat="1" x14ac:dyDescent="0.15">
      <c r="A19" s="25"/>
      <c r="B19" s="26"/>
      <c r="C19" s="20">
        <v>2012</v>
      </c>
      <c r="D19" s="17">
        <v>126268</v>
      </c>
      <c r="E19" s="18">
        <f>D19/D$99*100</f>
        <v>15.959069715709953</v>
      </c>
      <c r="F19" s="17">
        <v>42558</v>
      </c>
      <c r="G19" s="18">
        <f>F19/F$99*100</f>
        <v>16.939114236927892</v>
      </c>
      <c r="H19" s="17">
        <v>26296</v>
      </c>
      <c r="I19" s="18">
        <f>H19/H$99*100</f>
        <v>8.748885428727327</v>
      </c>
      <c r="J19" s="19">
        <f t="shared" si="0"/>
        <v>152564</v>
      </c>
      <c r="K19" s="18">
        <f>J19/J$99*100</f>
        <v>13.974095110385679</v>
      </c>
      <c r="L19"/>
      <c r="M19"/>
      <c r="N19"/>
      <c r="O19"/>
      <c r="P19"/>
      <c r="Q19"/>
      <c r="R19"/>
      <c r="S19"/>
      <c r="T19"/>
      <c r="U19"/>
      <c r="V19"/>
      <c r="W19"/>
      <c r="X19"/>
      <c r="Y19"/>
      <c r="Z19"/>
    </row>
    <row r="20" spans="1:26" x14ac:dyDescent="0.15">
      <c r="A20" s="25"/>
      <c r="B20" s="26"/>
      <c r="C20" s="20">
        <v>2014</v>
      </c>
      <c r="D20" s="17">
        <v>123277</v>
      </c>
      <c r="E20" s="18">
        <f>D20/D$100*100</f>
        <v>14.694095995499168</v>
      </c>
      <c r="F20" s="17">
        <v>40211</v>
      </c>
      <c r="G20" s="18">
        <f>F20/F$100*100</f>
        <v>16.471682191691038</v>
      </c>
      <c r="H20" s="17">
        <v>18959</v>
      </c>
      <c r="I20" s="18">
        <f>H20/H$100*100</f>
        <v>6.6982755270400611</v>
      </c>
      <c r="J20" s="19">
        <f t="shared" si="0"/>
        <v>142236</v>
      </c>
      <c r="K20" s="18">
        <f>J20/J$100*100</f>
        <v>12.677016646182393</v>
      </c>
    </row>
    <row r="21" spans="1:26" x14ac:dyDescent="0.15">
      <c r="A21" s="27"/>
      <c r="B21" s="28"/>
      <c r="C21" s="20">
        <v>2016</v>
      </c>
      <c r="D21" s="17">
        <v>119701</v>
      </c>
      <c r="E21" s="18">
        <f>D21/D$101*100</f>
        <v>15.13401775103042</v>
      </c>
      <c r="F21" s="17">
        <v>35794</v>
      </c>
      <c r="G21" s="18">
        <f>F21/F$101*100</f>
        <v>16.159381687177774</v>
      </c>
      <c r="H21" s="17">
        <v>18307</v>
      </c>
      <c r="I21" s="18">
        <f>H21/H$101*100</f>
        <v>6.3246882913633646</v>
      </c>
      <c r="J21" s="19">
        <f t="shared" si="0"/>
        <v>138008</v>
      </c>
      <c r="K21" s="18">
        <f>J21/J$101*100</f>
        <v>12.773870249066773</v>
      </c>
    </row>
    <row r="22" spans="1:26" s="11" customFormat="1" ht="13.5" customHeight="1" x14ac:dyDescent="0.15">
      <c r="A22" s="23" t="s">
        <v>30</v>
      </c>
      <c r="B22" s="24"/>
      <c r="C22" s="54">
        <v>2009</v>
      </c>
      <c r="D22" s="15">
        <v>1155</v>
      </c>
      <c r="E22" s="16">
        <f>D22/D$97*100</f>
        <v>0.14665958975947829</v>
      </c>
      <c r="F22" s="15">
        <v>233</v>
      </c>
      <c r="G22" s="16">
        <f>F22/F$97*100</f>
        <v>8.8079748084359991E-2</v>
      </c>
      <c r="H22" s="15">
        <v>1011</v>
      </c>
      <c r="I22" s="16">
        <f>H22/H$97*100</f>
        <v>0.29596885154717645</v>
      </c>
      <c r="J22" s="15">
        <f t="shared" si="0"/>
        <v>2166</v>
      </c>
      <c r="K22" s="16">
        <f>J22/J$97*100</f>
        <v>0.19182944714859609</v>
      </c>
      <c r="L22" t="s">
        <v>38</v>
      </c>
      <c r="M22"/>
      <c r="N22"/>
      <c r="O22"/>
      <c r="P22"/>
      <c r="Q22"/>
      <c r="R22"/>
      <c r="S22"/>
      <c r="T22"/>
      <c r="U22"/>
      <c r="V22"/>
      <c r="W22"/>
      <c r="X22"/>
      <c r="Y22"/>
      <c r="Z22"/>
    </row>
    <row r="23" spans="1:26" s="11" customFormat="1" ht="13.5" customHeight="1" x14ac:dyDescent="0.15">
      <c r="A23" s="25"/>
      <c r="B23" s="26"/>
      <c r="C23" s="55"/>
      <c r="D23" s="17">
        <v>1155</v>
      </c>
      <c r="E23" s="18">
        <f>D23/D$98*100</f>
        <v>0.14604040830622209</v>
      </c>
      <c r="F23" s="17">
        <v>233</v>
      </c>
      <c r="G23" s="18">
        <f>F23/F$98*100</f>
        <v>8.7143850935393868E-2</v>
      </c>
      <c r="H23" s="17">
        <v>1011</v>
      </c>
      <c r="I23" s="18">
        <f>H23/H$98*100</f>
        <v>0.29889046891213922</v>
      </c>
      <c r="J23" s="19">
        <f t="shared" si="0"/>
        <v>2166</v>
      </c>
      <c r="K23" s="18">
        <f>J23/J$98*100</f>
        <v>0.19182944714859609</v>
      </c>
      <c r="L23"/>
      <c r="M23"/>
      <c r="N23"/>
      <c r="O23"/>
      <c r="P23"/>
      <c r="Q23"/>
      <c r="R23"/>
      <c r="S23"/>
      <c r="T23"/>
      <c r="U23"/>
      <c r="V23"/>
      <c r="W23"/>
      <c r="X23"/>
      <c r="Y23"/>
      <c r="Z23"/>
    </row>
    <row r="24" spans="1:26" x14ac:dyDescent="0.15">
      <c r="A24" s="25"/>
      <c r="B24" s="26"/>
      <c r="C24" s="20">
        <v>2012</v>
      </c>
      <c r="D24" s="17">
        <v>1025</v>
      </c>
      <c r="E24" s="18">
        <f>D24/D$99*100</f>
        <v>0.12955021429501301</v>
      </c>
      <c r="F24" s="17">
        <v>146</v>
      </c>
      <c r="G24" s="18">
        <f>F24/F$99*100</f>
        <v>5.8111534343518775E-2</v>
      </c>
      <c r="H24" s="17">
        <v>1016</v>
      </c>
      <c r="I24" s="18">
        <f>H24/H$99*100</f>
        <v>0.33803116807069372</v>
      </c>
      <c r="J24" s="19">
        <f t="shared" si="0"/>
        <v>2041</v>
      </c>
      <c r="K24" s="18">
        <f>J24/J$99*100</f>
        <v>0.18694533520553452</v>
      </c>
    </row>
    <row r="25" spans="1:26" x14ac:dyDescent="0.15">
      <c r="A25" s="25"/>
      <c r="B25" s="26"/>
      <c r="C25" s="20">
        <v>2014</v>
      </c>
      <c r="D25" s="17">
        <v>1263</v>
      </c>
      <c r="E25" s="18">
        <f>D25/D$100*100</f>
        <v>0.1505442478509004</v>
      </c>
      <c r="F25" s="17">
        <v>152</v>
      </c>
      <c r="G25" s="18">
        <f>F25/F$100*100</f>
        <v>6.2263949992217009E-2</v>
      </c>
      <c r="H25" s="17">
        <v>1024</v>
      </c>
      <c r="I25" s="18">
        <f>H25/H$100*100</f>
        <v>0.36178248534674945</v>
      </c>
      <c r="J25" s="19">
        <f t="shared" si="0"/>
        <v>2287</v>
      </c>
      <c r="K25" s="18">
        <f>J25/J$100*100</f>
        <v>0.2038326237367413</v>
      </c>
    </row>
    <row r="26" spans="1:26" s="11" customFormat="1" x14ac:dyDescent="0.15">
      <c r="A26" s="27"/>
      <c r="B26" s="28"/>
      <c r="C26" s="20">
        <v>2016</v>
      </c>
      <c r="D26" s="17">
        <v>967</v>
      </c>
      <c r="E26" s="18">
        <f>D26/D$101*100</f>
        <v>0.12225958985510911</v>
      </c>
      <c r="F26" s="17">
        <v>102</v>
      </c>
      <c r="G26" s="18">
        <f>F26/F$101*100</f>
        <v>4.6048414038445909E-2</v>
      </c>
      <c r="H26" s="17">
        <v>1025</v>
      </c>
      <c r="I26" s="18">
        <f>H26/H$101*100</f>
        <v>0.35411621230389734</v>
      </c>
      <c r="J26" s="19">
        <f t="shared" si="0"/>
        <v>1992</v>
      </c>
      <c r="K26" s="18">
        <f>J26/J$101*100</f>
        <v>0.18437735157484361</v>
      </c>
      <c r="L26"/>
      <c r="M26"/>
      <c r="N26"/>
      <c r="O26"/>
      <c r="P26"/>
      <c r="Q26"/>
      <c r="R26"/>
      <c r="S26"/>
      <c r="T26"/>
      <c r="U26"/>
      <c r="V26"/>
      <c r="W26"/>
      <c r="X26"/>
      <c r="Y26"/>
      <c r="Z26"/>
    </row>
    <row r="27" spans="1:26" ht="13.5" customHeight="1" x14ac:dyDescent="0.15">
      <c r="A27" s="23" t="s">
        <v>8</v>
      </c>
      <c r="B27" s="24"/>
      <c r="C27" s="54">
        <v>2009</v>
      </c>
      <c r="D27" s="15">
        <v>10763</v>
      </c>
      <c r="E27" s="16">
        <f>D27/D$97*100</f>
        <v>1.3666642117586707</v>
      </c>
      <c r="F27" s="15">
        <v>2829</v>
      </c>
      <c r="G27" s="16">
        <f>F27/F$97*100</f>
        <v>1.0694317911186886</v>
      </c>
      <c r="H27" s="15">
        <v>5320</v>
      </c>
      <c r="I27" s="16">
        <f>H27/H$97*100</f>
        <v>1.5574226411780203</v>
      </c>
      <c r="J27" s="15">
        <f t="shared" si="0"/>
        <v>16083</v>
      </c>
      <c r="K27" s="16">
        <f>J27/J$97*100</f>
        <v>1.4243734988415839</v>
      </c>
      <c r="L27" t="s">
        <v>38</v>
      </c>
    </row>
    <row r="28" spans="1:26" ht="13.5" customHeight="1" x14ac:dyDescent="0.15">
      <c r="A28" s="25"/>
      <c r="B28" s="26"/>
      <c r="C28" s="55"/>
      <c r="D28" s="17">
        <v>12933</v>
      </c>
      <c r="E28" s="18">
        <f>D28/D$98*100</f>
        <v>1.6352732472938269</v>
      </c>
      <c r="F28" s="17">
        <v>2829</v>
      </c>
      <c r="G28" s="18">
        <f>F28/F$98*100</f>
        <v>1.0580684733743744</v>
      </c>
      <c r="H28" s="17">
        <v>3150</v>
      </c>
      <c r="I28" s="18">
        <f>H28/H$98*100</f>
        <v>0.93126110491912817</v>
      </c>
      <c r="J28" s="19">
        <f t="shared" si="0"/>
        <v>16083</v>
      </c>
      <c r="K28" s="18">
        <f>J28/J$98*100</f>
        <v>1.4243734988415839</v>
      </c>
    </row>
    <row r="29" spans="1:26" x14ac:dyDescent="0.15">
      <c r="A29" s="25"/>
      <c r="B29" s="26"/>
      <c r="C29" s="20">
        <v>2012</v>
      </c>
      <c r="D29" s="17">
        <v>14486</v>
      </c>
      <c r="E29" s="18">
        <f>D29/D$99*100</f>
        <v>1.8308921017342032</v>
      </c>
      <c r="F29" s="17">
        <v>2547</v>
      </c>
      <c r="G29" s="18">
        <f>F29/F$99*100</f>
        <v>1.0137676573489198</v>
      </c>
      <c r="H29" s="17">
        <v>2803</v>
      </c>
      <c r="I29" s="18">
        <f>H29/H$99*100</f>
        <v>0.93258008277771132</v>
      </c>
      <c r="J29" s="19">
        <f t="shared" si="0"/>
        <v>17289</v>
      </c>
      <c r="K29" s="18">
        <f>J29/J$99*100</f>
        <v>1.5835854484901941</v>
      </c>
    </row>
    <row r="30" spans="1:26" s="11" customFormat="1" x14ac:dyDescent="0.15">
      <c r="A30" s="25"/>
      <c r="B30" s="26"/>
      <c r="C30" s="20">
        <v>2014</v>
      </c>
      <c r="D30" s="17">
        <v>13703</v>
      </c>
      <c r="E30" s="18">
        <f>D30/D$100*100</f>
        <v>1.6333395315129757</v>
      </c>
      <c r="F30" s="17">
        <v>2520</v>
      </c>
      <c r="G30" s="18">
        <f>F30/F$100*100</f>
        <v>1.032270749870966</v>
      </c>
      <c r="H30" s="17">
        <v>2561</v>
      </c>
      <c r="I30" s="18">
        <f>H30/H$100*100</f>
        <v>0.90480951657522013</v>
      </c>
      <c r="J30" s="19">
        <f t="shared" si="0"/>
        <v>16264</v>
      </c>
      <c r="K30" s="18">
        <f>J30/J$100*100</f>
        <v>1.4495556591405163</v>
      </c>
      <c r="L30"/>
      <c r="M30"/>
      <c r="N30"/>
      <c r="O30"/>
      <c r="P30"/>
      <c r="Q30"/>
      <c r="R30"/>
      <c r="S30"/>
      <c r="T30"/>
      <c r="U30"/>
      <c r="V30"/>
      <c r="W30"/>
      <c r="X30"/>
      <c r="Y30"/>
      <c r="Z30"/>
    </row>
    <row r="31" spans="1:26" x14ac:dyDescent="0.15">
      <c r="A31" s="27"/>
      <c r="B31" s="28"/>
      <c r="C31" s="20">
        <v>2016</v>
      </c>
      <c r="D31" s="17">
        <v>12531</v>
      </c>
      <c r="E31" s="18">
        <f>D31/D$101*100</f>
        <v>1.5843173944926288</v>
      </c>
      <c r="F31" s="17">
        <v>2287</v>
      </c>
      <c r="G31" s="18">
        <f>F31/F$101*100</f>
        <v>1.0324776755482923</v>
      </c>
      <c r="H31" s="17">
        <v>4062</v>
      </c>
      <c r="I31" s="18">
        <f>H31/H$101*100</f>
        <v>1.4033366384179815</v>
      </c>
      <c r="J31" s="19">
        <f t="shared" si="0"/>
        <v>16593</v>
      </c>
      <c r="K31" s="18">
        <f>J31/J$101*100</f>
        <v>1.5358300174103312</v>
      </c>
    </row>
    <row r="32" spans="1:26" ht="13.5" customHeight="1" x14ac:dyDescent="0.15">
      <c r="A32" s="23" t="s">
        <v>9</v>
      </c>
      <c r="B32" s="24"/>
      <c r="C32" s="54">
        <v>2009</v>
      </c>
      <c r="D32" s="15">
        <v>79208</v>
      </c>
      <c r="E32" s="16">
        <f>D32/D$97*100</f>
        <v>10.057673407505415</v>
      </c>
      <c r="F32" s="15">
        <v>14782</v>
      </c>
      <c r="G32" s="16">
        <f>F32/F$97*100</f>
        <v>5.5879606703133442</v>
      </c>
      <c r="H32" s="15">
        <v>4805</v>
      </c>
      <c r="I32" s="16">
        <f>H32/H$97*100</f>
        <v>1.4066571035451856</v>
      </c>
      <c r="J32" s="15">
        <f t="shared" si="0"/>
        <v>84013</v>
      </c>
      <c r="K32" s="16">
        <f>J32/J$97*100</f>
        <v>7.4405204724353666</v>
      </c>
      <c r="L32" t="s">
        <v>38</v>
      </c>
    </row>
    <row r="33" spans="1:20" ht="13.5" customHeight="1" x14ac:dyDescent="0.15">
      <c r="A33" s="25"/>
      <c r="B33" s="26"/>
      <c r="C33" s="55"/>
      <c r="D33" s="17">
        <v>79208</v>
      </c>
      <c r="E33" s="18">
        <f>D33/D$98*100</f>
        <v>10.015210962007998</v>
      </c>
      <c r="F33" s="17">
        <v>14782</v>
      </c>
      <c r="G33" s="18">
        <f>F33/F$98*100</f>
        <v>5.5285854271544723</v>
      </c>
      <c r="H33" s="17">
        <v>4805</v>
      </c>
      <c r="I33" s="18">
        <f>H33/H$98*100</f>
        <v>1.420542733059178</v>
      </c>
      <c r="J33" s="19">
        <f t="shared" si="0"/>
        <v>84013</v>
      </c>
      <c r="K33" s="18">
        <f>J33/J$98*100</f>
        <v>7.4405204724353666</v>
      </c>
    </row>
    <row r="34" spans="1:20" s="11" customFormat="1" x14ac:dyDescent="0.15">
      <c r="A34" s="25"/>
      <c r="B34" s="26"/>
      <c r="C34" s="20">
        <v>2012</v>
      </c>
      <c r="D34" s="17">
        <v>75253</v>
      </c>
      <c r="E34" s="18">
        <f>D34/D$99*100</f>
        <v>9.5112607574074293</v>
      </c>
      <c r="F34" s="17">
        <v>13334</v>
      </c>
      <c r="G34" s="18">
        <f>F34/F$99*100</f>
        <v>5.3072547872361593</v>
      </c>
      <c r="H34" s="17">
        <v>11167</v>
      </c>
      <c r="I34" s="18">
        <f>H34/H$99*100</f>
        <v>3.7153484781943282</v>
      </c>
      <c r="J34" s="19">
        <f t="shared" si="0"/>
        <v>86420</v>
      </c>
      <c r="K34" s="18">
        <f>J34/J$99*100</f>
        <v>7.915637368183388</v>
      </c>
      <c r="L34"/>
      <c r="M34"/>
      <c r="N34"/>
      <c r="O34"/>
      <c r="P34"/>
      <c r="Q34"/>
      <c r="R34"/>
      <c r="S34"/>
      <c r="T34"/>
    </row>
    <row r="35" spans="1:20" x14ac:dyDescent="0.15">
      <c r="A35" s="25"/>
      <c r="B35" s="26"/>
      <c r="C35" s="20">
        <v>2014</v>
      </c>
      <c r="D35" s="17">
        <v>80664</v>
      </c>
      <c r="E35" s="18">
        <f>D35/D$100*100</f>
        <v>9.6148069743824465</v>
      </c>
      <c r="F35" s="17">
        <v>13635</v>
      </c>
      <c r="G35" s="18">
        <f>F35/F$100*100</f>
        <v>5.5853220930518344</v>
      </c>
      <c r="H35" s="17">
        <v>7571</v>
      </c>
      <c r="I35" s="18">
        <f>H35/H$100*100</f>
        <v>2.6748585903908593</v>
      </c>
      <c r="J35" s="19">
        <f t="shared" si="0"/>
        <v>88235</v>
      </c>
      <c r="K35" s="18">
        <f>J35/J$100*100</f>
        <v>7.8640890054269201</v>
      </c>
    </row>
    <row r="36" spans="1:20" x14ac:dyDescent="0.15">
      <c r="A36" s="25"/>
      <c r="B36" s="26"/>
      <c r="C36" s="20">
        <v>2016</v>
      </c>
      <c r="D36" s="17">
        <v>71534</v>
      </c>
      <c r="E36" s="18">
        <f>D36/D$101*100</f>
        <v>9.0441752851038011</v>
      </c>
      <c r="F36" s="17">
        <v>12286</v>
      </c>
      <c r="G36" s="18">
        <f>F36/F$101*100</f>
        <v>5.5465766164347698</v>
      </c>
      <c r="H36" s="17">
        <v>9478</v>
      </c>
      <c r="I36" s="18">
        <f>H36/H$101*100</f>
        <v>3.2744521563086235</v>
      </c>
      <c r="J36" s="19">
        <f t="shared" si="0"/>
        <v>81012</v>
      </c>
      <c r="K36" s="18">
        <f>J36/J$101*100</f>
        <v>7.4983825330227054</v>
      </c>
    </row>
    <row r="37" spans="1:20" s="11" customFormat="1" x14ac:dyDescent="0.15">
      <c r="A37" s="31" t="s">
        <v>10</v>
      </c>
      <c r="B37" s="34" t="s">
        <v>24</v>
      </c>
      <c r="C37" s="54">
        <v>2009</v>
      </c>
      <c r="D37" s="15">
        <v>181728</v>
      </c>
      <c r="E37" s="16">
        <f>D37/D$97*100</f>
        <v>23.075457946156249</v>
      </c>
      <c r="F37" s="15">
        <v>46946</v>
      </c>
      <c r="G37" s="16">
        <f>F37/F$97*100</f>
        <v>17.746746152653923</v>
      </c>
      <c r="H37" s="15">
        <v>218671</v>
      </c>
      <c r="I37" s="16">
        <f>H37/H$97*100</f>
        <v>64.015632776135135</v>
      </c>
      <c r="J37" s="15">
        <f t="shared" si="0"/>
        <v>400399</v>
      </c>
      <c r="K37" s="16">
        <f>J37/J$97*100</f>
        <v>35.460904343883065</v>
      </c>
      <c r="L37" t="s">
        <v>38</v>
      </c>
      <c r="M37"/>
      <c r="N37"/>
      <c r="O37"/>
      <c r="P37"/>
      <c r="Q37"/>
      <c r="R37"/>
    </row>
    <row r="38" spans="1:20" s="11" customFormat="1" x14ac:dyDescent="0.15">
      <c r="A38" s="32"/>
      <c r="B38" s="35"/>
      <c r="C38" s="55"/>
      <c r="D38" s="17">
        <v>181728</v>
      </c>
      <c r="E38" s="18">
        <f>D38/D$98*100</f>
        <v>22.978035775474567</v>
      </c>
      <c r="F38" s="17">
        <v>46946</v>
      </c>
      <c r="G38" s="18">
        <f>F38/F$98*100</f>
        <v>17.558176935678112</v>
      </c>
      <c r="H38" s="17">
        <v>218671</v>
      </c>
      <c r="I38" s="18">
        <f>H38/H$98*100</f>
        <v>64.647554626593859</v>
      </c>
      <c r="J38" s="19">
        <f t="shared" si="0"/>
        <v>400399</v>
      </c>
      <c r="K38" s="18">
        <f>J38/J$98*100</f>
        <v>35.460904343883065</v>
      </c>
      <c r="L38"/>
      <c r="M38"/>
      <c r="N38"/>
      <c r="O38"/>
      <c r="P38"/>
      <c r="Q38"/>
      <c r="R38"/>
    </row>
    <row r="39" spans="1:20" x14ac:dyDescent="0.15">
      <c r="A39" s="32"/>
      <c r="B39" s="35"/>
      <c r="C39" s="20">
        <v>2012</v>
      </c>
      <c r="D39" s="17">
        <v>175566</v>
      </c>
      <c r="E39" s="18">
        <f>D39/D$99*100</f>
        <v>22.189866266261713</v>
      </c>
      <c r="F39" s="17">
        <v>41706</v>
      </c>
      <c r="G39" s="18">
        <f>F39/F$99*100</f>
        <v>16.599997611854754</v>
      </c>
      <c r="H39" s="17">
        <v>173862</v>
      </c>
      <c r="I39" s="18">
        <f>H39/H$99*100</f>
        <v>57.845250928254877</v>
      </c>
      <c r="J39" s="19">
        <f t="shared" si="0"/>
        <v>349428</v>
      </c>
      <c r="K39" s="18">
        <f>J39/J$99*100</f>
        <v>32.005847422929698</v>
      </c>
    </row>
    <row r="40" spans="1:20" x14ac:dyDescent="0.15">
      <c r="A40" s="32"/>
      <c r="B40" s="35"/>
      <c r="C40" s="20">
        <v>2014</v>
      </c>
      <c r="D40" s="17">
        <v>190457</v>
      </c>
      <c r="E40" s="18">
        <f>D40/D$100*100</f>
        <v>22.701667310323785</v>
      </c>
      <c r="F40" s="17">
        <v>40030</v>
      </c>
      <c r="G40" s="18">
        <f>F40/F$100*100</f>
        <v>16.397538935450306</v>
      </c>
      <c r="H40" s="17">
        <v>161280</v>
      </c>
      <c r="I40" s="18">
        <f>H40/H$100*100</f>
        <v>56.980741442113036</v>
      </c>
      <c r="J40" s="19">
        <f t="shared" si="0"/>
        <v>351737</v>
      </c>
      <c r="K40" s="18">
        <f>J40/J$100*100</f>
        <v>31.34913667480987</v>
      </c>
    </row>
    <row r="41" spans="1:20" s="11" customFormat="1" x14ac:dyDescent="0.15">
      <c r="A41" s="32"/>
      <c r="B41" s="36"/>
      <c r="C41" s="20">
        <v>2016</v>
      </c>
      <c r="D41" s="17">
        <v>179095</v>
      </c>
      <c r="E41" s="18">
        <f>D41/D$101*100</f>
        <v>22.643310491314132</v>
      </c>
      <c r="F41" s="17">
        <v>35288</v>
      </c>
      <c r="G41" s="18">
        <f>F41/F$101*100</f>
        <v>15.930945437143915</v>
      </c>
      <c r="H41" s="17">
        <v>158410</v>
      </c>
      <c r="I41" s="18">
        <f>H41/H$101*100</f>
        <v>54.727365064449152</v>
      </c>
      <c r="J41" s="19">
        <f t="shared" si="0"/>
        <v>337505</v>
      </c>
      <c r="K41" s="18">
        <f>J41/J$101*100</f>
        <v>31.239095403246779</v>
      </c>
      <c r="L41"/>
      <c r="M41"/>
      <c r="N41"/>
      <c r="O41"/>
      <c r="P41"/>
      <c r="Q41"/>
      <c r="R41"/>
    </row>
    <row r="42" spans="1:20" x14ac:dyDescent="0.15">
      <c r="A42" s="32"/>
      <c r="B42" s="37" t="s">
        <v>11</v>
      </c>
      <c r="C42" s="54">
        <v>2009</v>
      </c>
      <c r="D42" s="15">
        <v>54915</v>
      </c>
      <c r="E42" s="16">
        <f>D42/D$97*100</f>
        <v>6.9729968585642856</v>
      </c>
      <c r="F42" s="15">
        <v>16252</v>
      </c>
      <c r="G42" s="16">
        <f>F42/F$97*100</f>
        <v>6.1436569350515811</v>
      </c>
      <c r="H42" s="15">
        <v>13901</v>
      </c>
      <c r="I42" s="16">
        <f>H42/H$97*100</f>
        <v>4.0694985216194857</v>
      </c>
      <c r="J42" s="15">
        <f t="shared" si="0"/>
        <v>68816</v>
      </c>
      <c r="K42" s="16">
        <f>J42/J$97*100</f>
        <v>6.0946146052529029</v>
      </c>
      <c r="L42" t="s">
        <v>38</v>
      </c>
    </row>
    <row r="43" spans="1:20" x14ac:dyDescent="0.15">
      <c r="A43" s="32"/>
      <c r="B43" s="38"/>
      <c r="C43" s="55"/>
      <c r="D43" s="17">
        <v>54915</v>
      </c>
      <c r="E43" s="18">
        <f>D43/D$98*100</f>
        <v>6.9435575949231039</v>
      </c>
      <c r="F43" s="17">
        <v>16252</v>
      </c>
      <c r="G43" s="18">
        <f>F43/F$98*100</f>
        <v>6.0783771047297037</v>
      </c>
      <c r="H43" s="17">
        <v>13901</v>
      </c>
      <c r="I43" s="18">
        <f>H43/H$98*100</f>
        <v>4.109670037930413</v>
      </c>
      <c r="J43" s="19">
        <f t="shared" si="0"/>
        <v>68816</v>
      </c>
      <c r="K43" s="18">
        <f>J43/J$98*100</f>
        <v>6.0946146052529029</v>
      </c>
    </row>
    <row r="44" spans="1:20" x14ac:dyDescent="0.15">
      <c r="A44" s="32"/>
      <c r="B44" s="38"/>
      <c r="C44" s="20">
        <v>2012</v>
      </c>
      <c r="D44" s="17">
        <v>52922</v>
      </c>
      <c r="E44" s="18">
        <f>D44/D$99*100</f>
        <v>6.6888355521177347</v>
      </c>
      <c r="F44" s="17">
        <v>14745</v>
      </c>
      <c r="G44" s="18">
        <f>F44/F$99*100</f>
        <v>5.8688669444875634</v>
      </c>
      <c r="H44" s="17">
        <v>14968</v>
      </c>
      <c r="I44" s="18">
        <f>H44/H$99*100</f>
        <v>4.9799709878761265</v>
      </c>
      <c r="J44" s="19">
        <f t="shared" si="0"/>
        <v>67890</v>
      </c>
      <c r="K44" s="18">
        <f>J44/J$99*100</f>
        <v>6.2183825610503378</v>
      </c>
    </row>
    <row r="45" spans="1:20" s="11" customFormat="1" x14ac:dyDescent="0.15">
      <c r="A45" s="32"/>
      <c r="B45" s="38"/>
      <c r="C45" s="20">
        <v>2014</v>
      </c>
      <c r="D45" s="17">
        <v>57525</v>
      </c>
      <c r="E45" s="18">
        <f>D45/D$100*100</f>
        <v>6.8567362293135758</v>
      </c>
      <c r="F45" s="17">
        <v>14591</v>
      </c>
      <c r="G45" s="18">
        <f>F45/F$100*100</f>
        <v>5.976929568002884</v>
      </c>
      <c r="H45" s="17">
        <v>5217</v>
      </c>
      <c r="I45" s="18">
        <f>H45/H$100*100</f>
        <v>1.8431828379433512</v>
      </c>
      <c r="J45" s="19">
        <f t="shared" si="0"/>
        <v>62742</v>
      </c>
      <c r="K45" s="18">
        <f>J45/J$100*100</f>
        <v>5.5919835935682647</v>
      </c>
      <c r="L45"/>
      <c r="M45"/>
      <c r="N45"/>
      <c r="O45"/>
      <c r="P45"/>
      <c r="Q45"/>
      <c r="R45"/>
    </row>
    <row r="46" spans="1:20" x14ac:dyDescent="0.15">
      <c r="A46" s="32"/>
      <c r="B46" s="39"/>
      <c r="C46" s="20">
        <v>2016</v>
      </c>
      <c r="D46" s="17">
        <v>52377</v>
      </c>
      <c r="E46" s="18">
        <f>D46/D$101*100</f>
        <v>6.6221205148304554</v>
      </c>
      <c r="F46" s="17">
        <v>12900</v>
      </c>
      <c r="G46" s="18">
        <f>F46/F$101*100</f>
        <v>5.8237700107446297</v>
      </c>
      <c r="H46" s="17">
        <v>4672</v>
      </c>
      <c r="I46" s="18">
        <f>H46/H$101*100</f>
        <v>1.61407896964274</v>
      </c>
      <c r="J46" s="19">
        <f t="shared" si="0"/>
        <v>57049</v>
      </c>
      <c r="K46" s="18">
        <f>J46/J$101*100</f>
        <v>5.2803933383500263</v>
      </c>
    </row>
    <row r="47" spans="1:20" x14ac:dyDescent="0.15">
      <c r="A47" s="32"/>
      <c r="B47" s="37" t="s">
        <v>12</v>
      </c>
      <c r="C47" s="54">
        <v>2009</v>
      </c>
      <c r="D47" s="15">
        <v>126813</v>
      </c>
      <c r="E47" s="16">
        <f>D47/D$97*100</f>
        <v>16.102461087591962</v>
      </c>
      <c r="F47" s="15">
        <v>30694</v>
      </c>
      <c r="G47" s="16">
        <f>F47/F$97*100</f>
        <v>11.60308921760234</v>
      </c>
      <c r="H47" s="15">
        <v>204770</v>
      </c>
      <c r="I47" s="16">
        <f>H47/H$97*100</f>
        <v>59.946134254515648</v>
      </c>
      <c r="J47" s="15">
        <f t="shared" si="0"/>
        <v>331583</v>
      </c>
      <c r="K47" s="16">
        <f>J47/J$97*100</f>
        <v>29.366289738630165</v>
      </c>
      <c r="L47" t="s">
        <v>38</v>
      </c>
    </row>
    <row r="48" spans="1:20" x14ac:dyDescent="0.15">
      <c r="A48" s="32"/>
      <c r="B48" s="38"/>
      <c r="C48" s="55"/>
      <c r="D48" s="17">
        <v>126813</v>
      </c>
      <c r="E48" s="18">
        <f>D48/D$98*100</f>
        <v>16.034478180551464</v>
      </c>
      <c r="F48" s="17">
        <v>30694</v>
      </c>
      <c r="G48" s="18">
        <f>F48/F$98*100</f>
        <v>11.479799830948409</v>
      </c>
      <c r="H48" s="17">
        <v>204770</v>
      </c>
      <c r="I48" s="18">
        <f>H48/H$98*100</f>
        <v>60.537884588663445</v>
      </c>
      <c r="J48" s="19">
        <f t="shared" si="0"/>
        <v>331583</v>
      </c>
      <c r="K48" s="18">
        <f>J48/J$98*100</f>
        <v>29.366289738630165</v>
      </c>
    </row>
    <row r="49" spans="1:18" s="11" customFormat="1" x14ac:dyDescent="0.15">
      <c r="A49" s="32"/>
      <c r="B49" s="38"/>
      <c r="C49" s="20">
        <v>2012</v>
      </c>
      <c r="D49" s="17">
        <v>122644</v>
      </c>
      <c r="E49" s="18">
        <f>D49/D$99*100</f>
        <v>15.501030714143976</v>
      </c>
      <c r="F49" s="17">
        <v>26961</v>
      </c>
      <c r="G49" s="18">
        <f>F49/F$99*100</f>
        <v>10.731130667367189</v>
      </c>
      <c r="H49" s="17">
        <v>158894</v>
      </c>
      <c r="I49" s="18">
        <f>H49/H$99*100</f>
        <v>52.865279940378748</v>
      </c>
      <c r="J49" s="19">
        <f t="shared" si="0"/>
        <v>281538</v>
      </c>
      <c r="K49" s="18">
        <f>J49/J$99*100</f>
        <v>25.787464861879361</v>
      </c>
      <c r="L49"/>
      <c r="M49"/>
      <c r="N49"/>
      <c r="O49"/>
      <c r="P49"/>
      <c r="Q49"/>
      <c r="R49"/>
    </row>
    <row r="50" spans="1:18" x14ac:dyDescent="0.15">
      <c r="A50" s="32"/>
      <c r="B50" s="38"/>
      <c r="C50" s="20">
        <v>2014</v>
      </c>
      <c r="D50" s="17">
        <v>132932</v>
      </c>
      <c r="E50" s="18">
        <f>D50/D$100*100</f>
        <v>15.844931081010207</v>
      </c>
      <c r="F50" s="17">
        <v>25439</v>
      </c>
      <c r="G50" s="18">
        <f>F50/F$100*100</f>
        <v>10.420609367447424</v>
      </c>
      <c r="H50" s="17">
        <v>156063</v>
      </c>
      <c r="I50" s="18">
        <f>H50/H$100*100</f>
        <v>55.137558604169691</v>
      </c>
      <c r="J50" s="19">
        <f t="shared" si="0"/>
        <v>288995</v>
      </c>
      <c r="K50" s="18">
        <f>J50/J$100*100</f>
        <v>25.757153081241608</v>
      </c>
    </row>
    <row r="51" spans="1:18" x14ac:dyDescent="0.15">
      <c r="A51" s="33"/>
      <c r="B51" s="39"/>
      <c r="C51" s="20">
        <v>2016</v>
      </c>
      <c r="D51" s="17">
        <v>126718</v>
      </c>
      <c r="E51" s="18">
        <f>D51/D$101*100</f>
        <v>16.021189976483676</v>
      </c>
      <c r="F51" s="17">
        <v>22388</v>
      </c>
      <c r="G51" s="18">
        <f>F51/F$101*100</f>
        <v>10.107175426399285</v>
      </c>
      <c r="H51" s="17">
        <v>153738</v>
      </c>
      <c r="I51" s="18">
        <f>H51/H$101*100</f>
        <v>53.113286094806412</v>
      </c>
      <c r="J51" s="19">
        <f t="shared" si="0"/>
        <v>280456</v>
      </c>
      <c r="K51" s="18">
        <f>J51/J$101*100</f>
        <v>25.958702064896755</v>
      </c>
    </row>
    <row r="52" spans="1:18" s="11" customFormat="1" ht="13.5" customHeight="1" x14ac:dyDescent="0.15">
      <c r="A52" s="23" t="s">
        <v>13</v>
      </c>
      <c r="B52" s="24"/>
      <c r="C52" s="54">
        <v>2009</v>
      </c>
      <c r="D52" s="15">
        <v>4982</v>
      </c>
      <c r="E52" s="16">
        <f>D52/D$97*100</f>
        <v>0.63260439496252885</v>
      </c>
      <c r="F52" s="15">
        <v>3483</v>
      </c>
      <c r="G52" s="16">
        <f>F52/F$97*100</f>
        <v>1.3166599252267204</v>
      </c>
      <c r="H52" s="15">
        <v>13153</v>
      </c>
      <c r="I52" s="16">
        <f>H52/H$97*100</f>
        <v>3.8505225562809211</v>
      </c>
      <c r="J52" s="15">
        <f t="shared" si="0"/>
        <v>18135</v>
      </c>
      <c r="K52" s="16">
        <f>J52/J$97*100</f>
        <v>1.6061066592981486</v>
      </c>
      <c r="L52" t="s">
        <v>38</v>
      </c>
      <c r="M52"/>
      <c r="N52"/>
      <c r="O52"/>
      <c r="P52"/>
      <c r="Q52"/>
      <c r="R52"/>
    </row>
    <row r="53" spans="1:18" s="11" customFormat="1" ht="13.5" customHeight="1" x14ac:dyDescent="0.15">
      <c r="A53" s="25"/>
      <c r="B53" s="26"/>
      <c r="C53" s="55"/>
      <c r="D53" s="17">
        <v>4982</v>
      </c>
      <c r="E53" s="18">
        <f>D53/D$98*100</f>
        <v>0.62993360535203324</v>
      </c>
      <c r="F53" s="17">
        <v>3483</v>
      </c>
      <c r="G53" s="18">
        <f>F53/F$98*100</f>
        <v>1.3026696687037633</v>
      </c>
      <c r="H53" s="17">
        <v>13153</v>
      </c>
      <c r="I53" s="18">
        <f>H53/H$98*100</f>
        <v>3.8885324803178705</v>
      </c>
      <c r="J53" s="19">
        <f t="shared" si="0"/>
        <v>18135</v>
      </c>
      <c r="K53" s="18">
        <f>J53/J$98*100</f>
        <v>1.6061066592981486</v>
      </c>
      <c r="L53"/>
      <c r="M53"/>
      <c r="N53"/>
      <c r="O53"/>
      <c r="P53"/>
      <c r="Q53"/>
      <c r="R53"/>
    </row>
    <row r="54" spans="1:18" x14ac:dyDescent="0.15">
      <c r="A54" s="25"/>
      <c r="B54" s="26"/>
      <c r="C54" s="20">
        <v>2012</v>
      </c>
      <c r="D54" s="17">
        <v>4218</v>
      </c>
      <c r="E54" s="18">
        <f>D54/D$99*100</f>
        <v>0.53311493063059989</v>
      </c>
      <c r="F54" s="17">
        <v>3223</v>
      </c>
      <c r="G54" s="18">
        <f>F54/F$99*100</f>
        <v>1.2828320218435685</v>
      </c>
      <c r="H54" s="17">
        <v>11674</v>
      </c>
      <c r="I54" s="18">
        <f>H54/H$99*100</f>
        <v>3.8840313543870861</v>
      </c>
      <c r="J54" s="19">
        <f t="shared" si="0"/>
        <v>15892</v>
      </c>
      <c r="K54" s="18">
        <f>J54/J$99*100</f>
        <v>1.4556272744176162</v>
      </c>
    </row>
    <row r="55" spans="1:18" x14ac:dyDescent="0.15">
      <c r="A55" s="25"/>
      <c r="B55" s="26"/>
      <c r="C55" s="20">
        <v>2014</v>
      </c>
      <c r="D55" s="17">
        <v>5793</v>
      </c>
      <c r="E55" s="18">
        <f>D55/D$100*100</f>
        <v>0.69050105130662398</v>
      </c>
      <c r="F55" s="17">
        <v>3411</v>
      </c>
      <c r="G55" s="18">
        <f>F55/F$100*100</f>
        <v>1.3972521935753435</v>
      </c>
      <c r="H55" s="17">
        <v>10765</v>
      </c>
      <c r="I55" s="18">
        <f>H55/H$100*100</f>
        <v>3.803309037849373</v>
      </c>
      <c r="J55" s="19">
        <f t="shared" si="0"/>
        <v>16558</v>
      </c>
      <c r="K55" s="18">
        <f>J55/J$100*100</f>
        <v>1.4757588910507051</v>
      </c>
    </row>
    <row r="56" spans="1:18" s="11" customFormat="1" x14ac:dyDescent="0.15">
      <c r="A56" s="27"/>
      <c r="B56" s="28"/>
      <c r="C56" s="20">
        <v>2016</v>
      </c>
      <c r="D56" s="17">
        <v>5898</v>
      </c>
      <c r="E56" s="18">
        <f>D56/D$101*100</f>
        <v>0.74569499582774934</v>
      </c>
      <c r="F56" s="17">
        <v>3081</v>
      </c>
      <c r="G56" s="18">
        <f>F56/F$101*100</f>
        <v>1.3909329769848222</v>
      </c>
      <c r="H56" s="17">
        <v>13880</v>
      </c>
      <c r="I56" s="18">
        <f>H56/H$101*100</f>
        <v>4.7952517334420444</v>
      </c>
      <c r="J56" s="19">
        <f t="shared" si="0"/>
        <v>19778</v>
      </c>
      <c r="K56" s="18">
        <f>J56/J$101*100</f>
        <v>1.830630150324928</v>
      </c>
      <c r="L56"/>
      <c r="M56"/>
      <c r="N56"/>
      <c r="O56"/>
      <c r="P56"/>
      <c r="Q56"/>
      <c r="R56"/>
    </row>
    <row r="57" spans="1:18" ht="13.5" customHeight="1" x14ac:dyDescent="0.15">
      <c r="A57" s="23" t="s">
        <v>14</v>
      </c>
      <c r="B57" s="24"/>
      <c r="C57" s="54">
        <v>2009</v>
      </c>
      <c r="D57" s="15">
        <v>33132</v>
      </c>
      <c r="E57" s="16">
        <f>D57/D$97*100</f>
        <v>4.2070350891004624</v>
      </c>
      <c r="F57" s="15">
        <v>24565</v>
      </c>
      <c r="G57" s="16">
        <f>F57/F$97*100</f>
        <v>9.2861760158467934</v>
      </c>
      <c r="H57" s="15">
        <v>5328</v>
      </c>
      <c r="I57" s="16">
        <f>H57/H$97*100</f>
        <v>1.5597646301121226</v>
      </c>
      <c r="J57" s="15">
        <f t="shared" si="0"/>
        <v>38460</v>
      </c>
      <c r="K57" s="16">
        <f>J57/J$97*100</f>
        <v>3.4061682997853211</v>
      </c>
      <c r="L57" t="s">
        <v>38</v>
      </c>
    </row>
    <row r="58" spans="1:18" ht="13.5" customHeight="1" x14ac:dyDescent="0.15">
      <c r="A58" s="25"/>
      <c r="B58" s="26"/>
      <c r="C58" s="55"/>
      <c r="D58" s="17">
        <v>33132</v>
      </c>
      <c r="E58" s="18">
        <f>D58/D$98*100</f>
        <v>4.1892734268413419</v>
      </c>
      <c r="F58" s="17">
        <v>24565</v>
      </c>
      <c r="G58" s="18">
        <f>F58/F$98*100</f>
        <v>9.1875051426092291</v>
      </c>
      <c r="H58" s="17">
        <v>5328</v>
      </c>
      <c r="I58" s="18">
        <f>H58/H$98*100</f>
        <v>1.5751616403203539</v>
      </c>
      <c r="J58" s="19">
        <f t="shared" si="0"/>
        <v>38460</v>
      </c>
      <c r="K58" s="18">
        <f>J58/J$98*100</f>
        <v>3.4061682997853211</v>
      </c>
    </row>
    <row r="59" spans="1:18" x14ac:dyDescent="0.15">
      <c r="A59" s="25"/>
      <c r="B59" s="26"/>
      <c r="C59" s="20">
        <v>2012</v>
      </c>
      <c r="D59" s="17">
        <v>30611</v>
      </c>
      <c r="E59" s="18">
        <f>D59/D$99*100</f>
        <v>3.8689381558874567</v>
      </c>
      <c r="F59" s="17">
        <v>22368</v>
      </c>
      <c r="G59" s="18">
        <f>F59/F$99*100</f>
        <v>8.9030054807933414</v>
      </c>
      <c r="H59" s="17">
        <v>4848</v>
      </c>
      <c r="I59" s="18">
        <f>H59/H$99*100</f>
        <v>1.6129676208727592</v>
      </c>
      <c r="J59" s="19">
        <f t="shared" si="0"/>
        <v>35459</v>
      </c>
      <c r="K59" s="18">
        <f>J59/J$99*100</f>
        <v>3.2478660661700389</v>
      </c>
    </row>
    <row r="60" spans="1:18" s="11" customFormat="1" x14ac:dyDescent="0.15">
      <c r="A60" s="25"/>
      <c r="B60" s="26"/>
      <c r="C60" s="20">
        <v>2014</v>
      </c>
      <c r="D60" s="17">
        <v>31950</v>
      </c>
      <c r="E60" s="18">
        <f>D60/D$100*100</f>
        <v>3.8083046071546063</v>
      </c>
      <c r="F60" s="17">
        <v>22156</v>
      </c>
      <c r="G60" s="18">
        <f>F60/F$100*100</f>
        <v>9.0757899738655272</v>
      </c>
      <c r="H60" s="17">
        <v>3523</v>
      </c>
      <c r="I60" s="18">
        <f>H60/H$100*100</f>
        <v>1.2446872030044904</v>
      </c>
      <c r="J60" s="19">
        <f t="shared" si="0"/>
        <v>35473</v>
      </c>
      <c r="K60" s="18">
        <f>J60/J$100*100</f>
        <v>3.1615892705786726</v>
      </c>
      <c r="L60"/>
      <c r="M60"/>
      <c r="N60"/>
      <c r="O60"/>
      <c r="P60"/>
      <c r="Q60"/>
      <c r="R60"/>
    </row>
    <row r="61" spans="1:18" x14ac:dyDescent="0.15">
      <c r="A61" s="27"/>
      <c r="B61" s="28"/>
      <c r="C61" s="20">
        <v>2016</v>
      </c>
      <c r="D61" s="17">
        <v>31322</v>
      </c>
      <c r="E61" s="18">
        <f>D61/D$101*100</f>
        <v>3.960098111108302</v>
      </c>
      <c r="F61" s="17">
        <v>20515</v>
      </c>
      <c r="G61" s="18">
        <f>F61/F$101*100</f>
        <v>9.2616001372423327</v>
      </c>
      <c r="H61" s="17">
        <v>5665</v>
      </c>
      <c r="I61" s="18">
        <f>H61/H$101*100</f>
        <v>1.9571398465381256</v>
      </c>
      <c r="J61" s="19">
        <f t="shared" si="0"/>
        <v>36987</v>
      </c>
      <c r="K61" s="18">
        <f>J61/J$101*100</f>
        <v>3.4234764571780825</v>
      </c>
    </row>
    <row r="62" spans="1:18" ht="13.5" customHeight="1" x14ac:dyDescent="0.15">
      <c r="A62" s="23" t="s">
        <v>15</v>
      </c>
      <c r="B62" s="24"/>
      <c r="C62" s="54">
        <v>2009</v>
      </c>
      <c r="D62" s="15">
        <v>19175</v>
      </c>
      <c r="E62" s="16">
        <f>D62/D$97*100</f>
        <v>2.434803146006923</v>
      </c>
      <c r="F62" s="15">
        <v>8655</v>
      </c>
      <c r="G62" s="16">
        <f>F62/F$97*100</f>
        <v>3.271803517897578</v>
      </c>
      <c r="H62" s="15">
        <v>2428</v>
      </c>
      <c r="I62" s="16">
        <f>H62/H$97*100</f>
        <v>0.71079364150004387</v>
      </c>
      <c r="J62" s="15">
        <f t="shared" si="0"/>
        <v>21603</v>
      </c>
      <c r="K62" s="16">
        <f>J62/J$97*100</f>
        <v>1.9132463281399452</v>
      </c>
      <c r="L62" t="s">
        <v>38</v>
      </c>
    </row>
    <row r="63" spans="1:18" ht="13.5" customHeight="1" x14ac:dyDescent="0.15">
      <c r="A63" s="25"/>
      <c r="B63" s="26"/>
      <c r="C63" s="55"/>
      <c r="D63" s="17">
        <v>19175</v>
      </c>
      <c r="E63" s="18">
        <f>D63/D$98*100</f>
        <v>2.4245236617071937</v>
      </c>
      <c r="F63" s="17">
        <v>8655</v>
      </c>
      <c r="G63" s="18">
        <f>F63/F$98*100</f>
        <v>3.2370387547031498</v>
      </c>
      <c r="H63" s="17">
        <v>2428</v>
      </c>
      <c r="I63" s="18">
        <f>H63/H$98*100</f>
        <v>0.71781014690274381</v>
      </c>
      <c r="J63" s="19">
        <f t="shared" si="0"/>
        <v>21603</v>
      </c>
      <c r="K63" s="18">
        <f>J63/J$98*100</f>
        <v>1.9132463281399452</v>
      </c>
    </row>
    <row r="64" spans="1:18" s="11" customFormat="1" x14ac:dyDescent="0.15">
      <c r="A64" s="25"/>
      <c r="B64" s="26"/>
      <c r="C64" s="20">
        <v>2012</v>
      </c>
      <c r="D64" s="17">
        <v>17050</v>
      </c>
      <c r="E64" s="18">
        <f>D64/D$99*100</f>
        <v>2.1549572231511922</v>
      </c>
      <c r="F64" s="17">
        <v>7148</v>
      </c>
      <c r="G64" s="18">
        <f>F64/F$99*100</f>
        <v>2.8450770375854262</v>
      </c>
      <c r="H64" s="17">
        <v>5727</v>
      </c>
      <c r="I64" s="18">
        <f>H64/H$99*100</f>
        <v>1.9054178145087235</v>
      </c>
      <c r="J64" s="19">
        <f t="shared" si="0"/>
        <v>22777</v>
      </c>
      <c r="K64" s="18">
        <f>J64/J$99*100</f>
        <v>2.0862586477101717</v>
      </c>
      <c r="L64"/>
      <c r="M64"/>
      <c r="N64"/>
      <c r="O64"/>
      <c r="P64"/>
      <c r="Q64"/>
      <c r="R64"/>
    </row>
    <row r="65" spans="1:18" x14ac:dyDescent="0.15">
      <c r="A65" s="25"/>
      <c r="B65" s="26"/>
      <c r="C65" s="20">
        <v>2014</v>
      </c>
      <c r="D65" s="17">
        <v>19267</v>
      </c>
      <c r="E65" s="18">
        <f>D65/D$100*100</f>
        <v>2.2965447532409327</v>
      </c>
      <c r="F65" s="17">
        <v>7135</v>
      </c>
      <c r="G65" s="18">
        <f>F65/F$100*100</f>
        <v>2.9227189683846602</v>
      </c>
      <c r="H65" s="17">
        <v>2874</v>
      </c>
      <c r="I65" s="18">
        <f>H65/H$100*100</f>
        <v>1.0153934207876543</v>
      </c>
      <c r="J65" s="19">
        <f t="shared" si="0"/>
        <v>22141</v>
      </c>
      <c r="K65" s="18">
        <f>J65/J$100*100</f>
        <v>1.9733529174268425</v>
      </c>
    </row>
    <row r="66" spans="1:18" x14ac:dyDescent="0.15">
      <c r="A66" s="27"/>
      <c r="B66" s="28"/>
      <c r="C66" s="20">
        <v>2016</v>
      </c>
      <c r="D66" s="17">
        <v>17963</v>
      </c>
      <c r="E66" s="18">
        <f>D66/D$101*100</f>
        <v>2.2710951526032317</v>
      </c>
      <c r="F66" s="17">
        <v>6549</v>
      </c>
      <c r="G66" s="18">
        <f>F66/F$101*100</f>
        <v>2.9565790542919834</v>
      </c>
      <c r="H66" s="17">
        <v>2885</v>
      </c>
      <c r="I66" s="18">
        <f>H66/H$101*100</f>
        <v>0.99670758292365258</v>
      </c>
      <c r="J66" s="19">
        <f t="shared" si="0"/>
        <v>20848</v>
      </c>
      <c r="K66" s="18">
        <f>J66/J$101*100</f>
        <v>1.9296681855584035</v>
      </c>
    </row>
    <row r="67" spans="1:18" s="11" customFormat="1" ht="13.5" customHeight="1" x14ac:dyDescent="0.15">
      <c r="A67" s="23" t="s">
        <v>16</v>
      </c>
      <c r="B67" s="24"/>
      <c r="C67" s="54">
        <v>2009</v>
      </c>
      <c r="D67" s="15">
        <v>59852</v>
      </c>
      <c r="E67" s="16">
        <f>D67/D$97*100</f>
        <v>7.5998872435361857</v>
      </c>
      <c r="F67" s="15">
        <v>10362</v>
      </c>
      <c r="G67" s="16">
        <f>F67/F$97*100</f>
        <v>3.9170916293997347</v>
      </c>
      <c r="H67" s="15">
        <v>17269</v>
      </c>
      <c r="I67" s="16">
        <f>H67/H$97*100</f>
        <v>5.0554758628765484</v>
      </c>
      <c r="J67" s="15">
        <f t="shared" si="0"/>
        <v>77121</v>
      </c>
      <c r="K67" s="16">
        <f>J67/J$97*100</f>
        <v>6.8301379471592236</v>
      </c>
      <c r="L67" t="s">
        <v>38</v>
      </c>
      <c r="M67"/>
      <c r="N67"/>
      <c r="O67"/>
      <c r="P67"/>
      <c r="Q67"/>
      <c r="R67"/>
    </row>
    <row r="68" spans="1:18" s="11" customFormat="1" ht="13.5" customHeight="1" x14ac:dyDescent="0.15">
      <c r="A68" s="25"/>
      <c r="B68" s="26"/>
      <c r="C68" s="55"/>
      <c r="D68" s="17">
        <v>60441</v>
      </c>
      <c r="E68" s="18">
        <f>D68/D$98*100</f>
        <v>7.6422756003778085</v>
      </c>
      <c r="F68" s="17">
        <v>13203</v>
      </c>
      <c r="G68" s="18">
        <f>F68/F$98*100</f>
        <v>4.9380268836910091</v>
      </c>
      <c r="H68" s="17">
        <v>16680</v>
      </c>
      <c r="I68" s="18">
        <f>H68/H$98*100</f>
        <v>4.9312492793812872</v>
      </c>
      <c r="J68" s="19">
        <f t="shared" si="0"/>
        <v>77121</v>
      </c>
      <c r="K68" s="18">
        <f>J68/J$98*100</f>
        <v>6.8301379471592236</v>
      </c>
      <c r="L68"/>
      <c r="M68"/>
      <c r="N68"/>
      <c r="O68"/>
      <c r="P68"/>
      <c r="Q68"/>
      <c r="R68"/>
    </row>
    <row r="69" spans="1:18" x14ac:dyDescent="0.15">
      <c r="A69" s="25"/>
      <c r="B69" s="26"/>
      <c r="C69" s="20">
        <v>2012</v>
      </c>
      <c r="D69" s="17">
        <v>63766</v>
      </c>
      <c r="E69" s="18">
        <f>D69/D$99*100</f>
        <v>8.0594136241324872</v>
      </c>
      <c r="F69" s="17">
        <v>12968</v>
      </c>
      <c r="G69" s="18">
        <f>F69/F$99*100</f>
        <v>5.1615779271695308</v>
      </c>
      <c r="H69" s="17">
        <v>18655</v>
      </c>
      <c r="I69" s="18">
        <f>H69/H$99*100</f>
        <v>6.2066648035027487</v>
      </c>
      <c r="J69" s="19">
        <f t="shared" si="0"/>
        <v>82421</v>
      </c>
      <c r="K69" s="18">
        <f>J69/J$99*100</f>
        <v>7.5493490803406962</v>
      </c>
    </row>
    <row r="70" spans="1:18" x14ac:dyDescent="0.15">
      <c r="A70" s="25"/>
      <c r="B70" s="26"/>
      <c r="C70" s="20">
        <v>2014</v>
      </c>
      <c r="D70" s="17">
        <v>68986</v>
      </c>
      <c r="E70" s="18">
        <f>D70/D$100*100</f>
        <v>8.2228388616327912</v>
      </c>
      <c r="F70" s="17">
        <v>12459</v>
      </c>
      <c r="G70" s="18">
        <f>F70/F$100*100</f>
        <v>5.1035957431120504</v>
      </c>
      <c r="H70" s="17">
        <v>22538</v>
      </c>
      <c r="I70" s="18">
        <f>H70/H$100*100</f>
        <v>7.9627477097119526</v>
      </c>
      <c r="J70" s="19">
        <f t="shared" si="0"/>
        <v>91524</v>
      </c>
      <c r="K70" s="18">
        <f>J70/J$100*100</f>
        <v>8.1572265215922641</v>
      </c>
    </row>
    <row r="71" spans="1:18" s="11" customFormat="1" x14ac:dyDescent="0.15">
      <c r="A71" s="27"/>
      <c r="B71" s="28"/>
      <c r="C71" s="20">
        <v>2016</v>
      </c>
      <c r="D71" s="17">
        <v>60245</v>
      </c>
      <c r="E71" s="18">
        <f>D71/D$101*100</f>
        <v>7.6168862366298331</v>
      </c>
      <c r="F71" s="17">
        <v>10878</v>
      </c>
      <c r="G71" s="18">
        <f>F71/F$101*100</f>
        <v>4.9109279206883789</v>
      </c>
      <c r="H71" s="17">
        <v>20433</v>
      </c>
      <c r="I71" s="18">
        <f>H71/H$101*100</f>
        <v>7.0591771375663743</v>
      </c>
      <c r="J71" s="19">
        <f t="shared" si="0"/>
        <v>80678</v>
      </c>
      <c r="K71" s="18">
        <f>J71/J$101*100</f>
        <v>7.4674678566040322</v>
      </c>
      <c r="L71"/>
      <c r="M71"/>
      <c r="N71"/>
      <c r="O71"/>
      <c r="P71"/>
      <c r="Q71"/>
      <c r="R71"/>
    </row>
    <row r="72" spans="1:18" s="11" customFormat="1" ht="13.5" customHeight="1" x14ac:dyDescent="0.15">
      <c r="A72" s="23" t="s">
        <v>17</v>
      </c>
      <c r="B72" s="24"/>
      <c r="C72" s="54">
        <v>2009</v>
      </c>
      <c r="D72" s="15">
        <v>48174</v>
      </c>
      <c r="E72" s="16">
        <f>D72/D$97*100</f>
        <v>6.1170381619680576</v>
      </c>
      <c r="F72" s="15">
        <v>6831</v>
      </c>
      <c r="G72" s="16">
        <f>F72/F$97*100</f>
        <v>2.5822865200182963</v>
      </c>
      <c r="H72" s="15">
        <v>28487</v>
      </c>
      <c r="I72" s="16">
        <f>H72/H$97*100</f>
        <v>8.3395298457214793</v>
      </c>
      <c r="J72" s="15">
        <f t="shared" ref="J72:J101" si="1">D72+H72</f>
        <v>76661</v>
      </c>
      <c r="K72" s="16">
        <f>J72/J$97*100</f>
        <v>6.7893985447176934</v>
      </c>
      <c r="L72" t="s">
        <v>38</v>
      </c>
      <c r="M72"/>
      <c r="N72"/>
      <c r="O72"/>
      <c r="P72"/>
      <c r="Q72"/>
      <c r="R72"/>
    </row>
    <row r="73" spans="1:18" s="11" customFormat="1" ht="13.5" customHeight="1" x14ac:dyDescent="0.15">
      <c r="A73" s="25"/>
      <c r="B73" s="26"/>
      <c r="C73" s="55"/>
      <c r="D73" s="17">
        <v>48174</v>
      </c>
      <c r="E73" s="18">
        <f>D73/D$98*100</f>
        <v>6.0912126664449717</v>
      </c>
      <c r="F73" s="17">
        <v>6831</v>
      </c>
      <c r="G73" s="18">
        <f>F73/F$98*100</f>
        <v>2.554848264977148</v>
      </c>
      <c r="H73" s="17">
        <v>28487</v>
      </c>
      <c r="I73" s="18">
        <f>H73/H$98*100</f>
        <v>8.4218524113749851</v>
      </c>
      <c r="J73" s="19">
        <f t="shared" si="1"/>
        <v>76661</v>
      </c>
      <c r="K73" s="18">
        <f>J73/J$98*100</f>
        <v>6.7893985447176934</v>
      </c>
      <c r="L73"/>
      <c r="M73"/>
      <c r="N73"/>
      <c r="O73"/>
      <c r="P73"/>
      <c r="Q73"/>
      <c r="R73"/>
    </row>
    <row r="74" spans="1:18" x14ac:dyDescent="0.15">
      <c r="A74" s="25"/>
      <c r="B74" s="26"/>
      <c r="C74" s="20">
        <v>2012</v>
      </c>
      <c r="D74" s="17">
        <v>46033</v>
      </c>
      <c r="E74" s="18">
        <f>D74/D$99*100</f>
        <v>5.8181317216022777</v>
      </c>
      <c r="F74" s="17">
        <v>9600</v>
      </c>
      <c r="G74" s="18">
        <f>F74/F$99*100</f>
        <v>3.8210323951902754</v>
      </c>
      <c r="H74" s="17">
        <v>26451</v>
      </c>
      <c r="I74" s="18">
        <f>H74/H$99*100</f>
        <v>8.8004551443286623</v>
      </c>
      <c r="J74" s="19">
        <f t="shared" si="1"/>
        <v>72484</v>
      </c>
      <c r="K74" s="18">
        <f>J74/J$99*100</f>
        <v>6.6391698564615211</v>
      </c>
    </row>
    <row r="75" spans="1:18" s="11" customFormat="1" x14ac:dyDescent="0.15">
      <c r="A75" s="25"/>
      <c r="B75" s="26"/>
      <c r="C75" s="20">
        <v>2014</v>
      </c>
      <c r="D75" s="17">
        <v>51805</v>
      </c>
      <c r="E75" s="18">
        <f>D75/D$100*100</f>
        <v>6.1749364686586663</v>
      </c>
      <c r="F75" s="17">
        <v>9298</v>
      </c>
      <c r="G75" s="18">
        <f>F75/F$100*100</f>
        <v>3.808751362023906</v>
      </c>
      <c r="H75" s="17">
        <v>33908</v>
      </c>
      <c r="I75" s="18">
        <f>H75/H$100*100</f>
        <v>11.979805188610918</v>
      </c>
      <c r="J75" s="19">
        <f t="shared" si="1"/>
        <v>85713</v>
      </c>
      <c r="K75" s="18">
        <f>J75/J$100*100</f>
        <v>7.639311621489858</v>
      </c>
      <c r="L75"/>
      <c r="M75"/>
      <c r="N75"/>
      <c r="O75"/>
      <c r="P75"/>
      <c r="Q75"/>
      <c r="R75"/>
    </row>
    <row r="76" spans="1:18" x14ac:dyDescent="0.15">
      <c r="A76" s="27"/>
      <c r="B76" s="28"/>
      <c r="C76" s="20">
        <v>2016</v>
      </c>
      <c r="D76" s="17">
        <v>43337</v>
      </c>
      <c r="E76" s="18">
        <f>D76/D$101*100</f>
        <v>5.4791766758540472</v>
      </c>
      <c r="F76" s="17">
        <v>8112</v>
      </c>
      <c r="G76" s="18">
        <f>F76/F$101*100</f>
        <v>3.6622032811752274</v>
      </c>
      <c r="H76" s="17">
        <v>36089</v>
      </c>
      <c r="I76" s="18">
        <f>H76/H$101*100</f>
        <v>12.46799998618083</v>
      </c>
      <c r="J76" s="19">
        <f t="shared" si="1"/>
        <v>79426</v>
      </c>
      <c r="K76" s="18">
        <f>J76/J$101*100</f>
        <v>7.351584099489723</v>
      </c>
    </row>
    <row r="77" spans="1:18" ht="13.5" customHeight="1" x14ac:dyDescent="0.15">
      <c r="A77" s="23" t="s">
        <v>18</v>
      </c>
      <c r="B77" s="24"/>
      <c r="C77" s="54">
        <v>2009</v>
      </c>
      <c r="D77" s="15">
        <v>13505</v>
      </c>
      <c r="E77" s="16">
        <f>D77/D$97*100</f>
        <v>1.7148378871876659</v>
      </c>
      <c r="F77" s="15">
        <v>1645</v>
      </c>
      <c r="G77" s="16">
        <f>F77/F$97*100</f>
        <v>0.62185058196897924</v>
      </c>
      <c r="H77" s="15">
        <v>4093</v>
      </c>
      <c r="I77" s="16">
        <f>H77/H$97*100</f>
        <v>1.1982200884100822</v>
      </c>
      <c r="J77" s="15">
        <f t="shared" si="1"/>
        <v>17598</v>
      </c>
      <c r="K77" s="16">
        <f>J77/J$97*100</f>
        <v>1.55854783514358</v>
      </c>
      <c r="L77" t="s">
        <v>38</v>
      </c>
    </row>
    <row r="78" spans="1:18" ht="13.5" customHeight="1" x14ac:dyDescent="0.15">
      <c r="A78" s="25"/>
      <c r="B78" s="26"/>
      <c r="C78" s="55"/>
      <c r="D78" s="17">
        <v>13505</v>
      </c>
      <c r="E78" s="18">
        <f>D78/D$98*100</f>
        <v>1.7075980209311941</v>
      </c>
      <c r="F78" s="17">
        <v>1645</v>
      </c>
      <c r="G78" s="18">
        <f>F78/F$98*100</f>
        <v>0.61524306776275928</v>
      </c>
      <c r="H78" s="17">
        <v>4093</v>
      </c>
      <c r="I78" s="18">
        <f>H78/H$98*100</f>
        <v>1.2100481595028543</v>
      </c>
      <c r="J78" s="19">
        <f t="shared" si="1"/>
        <v>17598</v>
      </c>
      <c r="K78" s="18">
        <f>J78/J$98*100</f>
        <v>1.55854783514358</v>
      </c>
    </row>
    <row r="79" spans="1:18" x14ac:dyDescent="0.15">
      <c r="A79" s="25"/>
      <c r="B79" s="26"/>
      <c r="C79" s="20">
        <v>2012</v>
      </c>
      <c r="D79" s="17">
        <v>14525</v>
      </c>
      <c r="E79" s="18">
        <f>D79/D$99*100</f>
        <v>1.8358213294000625</v>
      </c>
      <c r="F79" s="17">
        <v>1751</v>
      </c>
      <c r="G79" s="18">
        <f>F79/F$99*100</f>
        <v>0.69694038791439294</v>
      </c>
      <c r="H79" s="17">
        <v>0</v>
      </c>
      <c r="I79" s="18">
        <f>H79/H$99*100</f>
        <v>0</v>
      </c>
      <c r="J79" s="19">
        <f t="shared" si="1"/>
        <v>14525</v>
      </c>
      <c r="K79" s="18">
        <f>J79/J$99*100</f>
        <v>1.3304169494661389</v>
      </c>
      <c r="N79" s="11"/>
      <c r="O79" s="11"/>
      <c r="P79" s="11"/>
      <c r="Q79" s="11"/>
      <c r="R79" s="11"/>
    </row>
    <row r="80" spans="1:18" x14ac:dyDescent="0.15">
      <c r="A80" s="25"/>
      <c r="B80" s="26"/>
      <c r="C80" s="20">
        <v>2014</v>
      </c>
      <c r="D80" s="17">
        <v>16915</v>
      </c>
      <c r="E80" s="18">
        <f>D80/D$100*100</f>
        <v>2.0161963201884245</v>
      </c>
      <c r="F80" s="17">
        <v>1846</v>
      </c>
      <c r="G80" s="18">
        <f>F80/F$100*100</f>
        <v>0.75617928740547757</v>
      </c>
      <c r="H80" s="17">
        <v>0</v>
      </c>
      <c r="I80" s="18">
        <f>H80/H$100*100</f>
        <v>0</v>
      </c>
      <c r="J80" s="19">
        <f t="shared" si="1"/>
        <v>16915</v>
      </c>
      <c r="K80" s="18">
        <f>J80/J$100*100</f>
        <v>1.5075771012273631</v>
      </c>
      <c r="N80" s="11"/>
      <c r="O80" s="11"/>
      <c r="P80" s="11"/>
      <c r="Q80" s="11"/>
      <c r="R80" s="11"/>
    </row>
    <row r="81" spans="1:18" x14ac:dyDescent="0.15">
      <c r="A81" s="27"/>
      <c r="B81" s="28"/>
      <c r="C81" s="20">
        <v>2016</v>
      </c>
      <c r="D81" s="17">
        <v>14869</v>
      </c>
      <c r="E81" s="18">
        <f>D81/D$101*100</f>
        <v>1.8799150378031204</v>
      </c>
      <c r="F81" s="17">
        <v>1468</v>
      </c>
      <c r="G81" s="18">
        <f>F81/F$101*100</f>
        <v>0.66273599812194706</v>
      </c>
      <c r="H81" s="17">
        <v>0</v>
      </c>
      <c r="I81" s="18">
        <f>H81/H$101*100</f>
        <v>0</v>
      </c>
      <c r="J81" s="19">
        <f t="shared" si="1"/>
        <v>14869</v>
      </c>
      <c r="K81" s="18">
        <f>J81/J$101*100</f>
        <v>1.376258454099573</v>
      </c>
    </row>
    <row r="82" spans="1:18" ht="13.5" customHeight="1" x14ac:dyDescent="0.15">
      <c r="A82" s="23" t="s">
        <v>19</v>
      </c>
      <c r="B82" s="24"/>
      <c r="C82" s="54">
        <v>2009</v>
      </c>
      <c r="D82" s="15">
        <v>20377</v>
      </c>
      <c r="E82" s="16">
        <f>D82/D$97*100</f>
        <v>2.5874307017566136</v>
      </c>
      <c r="F82" s="15">
        <v>1815</v>
      </c>
      <c r="G82" s="16">
        <f>F82/F$97*100</f>
        <v>0.68611477585027192</v>
      </c>
      <c r="H82" s="15">
        <v>320</v>
      </c>
      <c r="I82" s="16">
        <f>H82/H$97*100</f>
        <v>9.3679557364091448E-2</v>
      </c>
      <c r="J82" s="15">
        <f t="shared" si="1"/>
        <v>20697</v>
      </c>
      <c r="K82" s="16">
        <f>J82/J$97*100</f>
        <v>1.8330074181138012</v>
      </c>
      <c r="L82" t="s">
        <v>38</v>
      </c>
      <c r="N82" s="11"/>
      <c r="O82" s="11"/>
      <c r="P82" s="11"/>
      <c r="Q82" s="11"/>
      <c r="R82" s="11"/>
    </row>
    <row r="83" spans="1:18" ht="13.5" customHeight="1" x14ac:dyDescent="0.15">
      <c r="A83" s="25"/>
      <c r="B83" s="26"/>
      <c r="C83" s="55"/>
      <c r="D83" s="17">
        <v>20377</v>
      </c>
      <c r="E83" s="18">
        <f>D83/D$98*100</f>
        <v>2.5765068398752273</v>
      </c>
      <c r="F83" s="17">
        <v>1815</v>
      </c>
      <c r="G83" s="18">
        <f>F83/F$98*100</f>
        <v>0.67882441823064321</v>
      </c>
      <c r="H83" s="17">
        <v>320</v>
      </c>
      <c r="I83" s="18">
        <f>H83/H$98*100</f>
        <v>9.4604302721943173E-2</v>
      </c>
      <c r="J83" s="19">
        <f t="shared" si="1"/>
        <v>20697</v>
      </c>
      <c r="K83" s="18">
        <f>J83/J$98*100</f>
        <v>1.8330074181138012</v>
      </c>
      <c r="N83" s="11"/>
      <c r="O83" s="11"/>
      <c r="P83" s="11"/>
      <c r="Q83" s="11"/>
      <c r="R83" s="11"/>
    </row>
    <row r="84" spans="1:18" x14ac:dyDescent="0.15">
      <c r="A84" s="25"/>
      <c r="B84" s="26"/>
      <c r="C84" s="20">
        <v>2012</v>
      </c>
      <c r="D84" s="17">
        <v>27906</v>
      </c>
      <c r="E84" s="18">
        <f>D84/D$99*100</f>
        <v>3.5270519806015934</v>
      </c>
      <c r="F84" s="17">
        <v>2399</v>
      </c>
      <c r="G84" s="18">
        <f>F84/F$99*100</f>
        <v>0.95486007458973654</v>
      </c>
      <c r="H84" s="17">
        <v>2299</v>
      </c>
      <c r="I84" s="18">
        <f>H84/H$99*100</f>
        <v>0.76489533011272148</v>
      </c>
      <c r="J84" s="19">
        <f t="shared" si="1"/>
        <v>30205</v>
      </c>
      <c r="K84" s="18">
        <f>J84/J$99*100</f>
        <v>2.7666260900946451</v>
      </c>
    </row>
    <row r="85" spans="1:18" x14ac:dyDescent="0.15">
      <c r="A85" s="25"/>
      <c r="B85" s="26"/>
      <c r="C85" s="20">
        <v>2014</v>
      </c>
      <c r="D85" s="17">
        <v>36944</v>
      </c>
      <c r="E85" s="18">
        <f>D85/D$100*100</f>
        <v>4.4035682443417778</v>
      </c>
      <c r="F85" s="17">
        <v>2614</v>
      </c>
      <c r="G85" s="18">
        <f>F85/F$100*100</f>
        <v>1.0707760873661532</v>
      </c>
      <c r="H85" s="17">
        <v>2330</v>
      </c>
      <c r="I85" s="18">
        <f>H85/H$100*100</f>
        <v>0.82319647544719354</v>
      </c>
      <c r="J85" s="19">
        <f t="shared" si="1"/>
        <v>39274</v>
      </c>
      <c r="K85" s="18">
        <f>J85/J$100*100</f>
        <v>3.5003596259889713</v>
      </c>
    </row>
    <row r="86" spans="1:18" x14ac:dyDescent="0.15">
      <c r="A86" s="27"/>
      <c r="B86" s="28"/>
      <c r="C86" s="20">
        <v>2016</v>
      </c>
      <c r="D86" s="17">
        <v>38739</v>
      </c>
      <c r="E86" s="18">
        <f>D86/D$101*100</f>
        <v>4.8978430727994535</v>
      </c>
      <c r="F86" s="17">
        <v>2245</v>
      </c>
      <c r="G86" s="18">
        <f>F86/F$101*100</f>
        <v>1.0135165638854027</v>
      </c>
      <c r="H86" s="17">
        <v>3609</v>
      </c>
      <c r="I86" s="18">
        <f>H86/H$101*100</f>
        <v>1.2468345465412347</v>
      </c>
      <c r="J86" s="19">
        <f t="shared" si="1"/>
        <v>42348</v>
      </c>
      <c r="K86" s="18">
        <f>J86/J$101*100</f>
        <v>3.919684781371223</v>
      </c>
      <c r="N86" s="11"/>
      <c r="O86" s="11"/>
      <c r="P86" s="11"/>
      <c r="Q86" s="11"/>
      <c r="R86" s="11"/>
    </row>
    <row r="87" spans="1:18" ht="13.5" customHeight="1" x14ac:dyDescent="0.15">
      <c r="A87" s="23" t="s">
        <v>20</v>
      </c>
      <c r="B87" s="24"/>
      <c r="C87" s="54">
        <v>2009</v>
      </c>
      <c r="D87" s="15">
        <v>24</v>
      </c>
      <c r="E87" s="16">
        <f>D87/D$97*100</f>
        <v>3.0474719950021462E-3</v>
      </c>
      <c r="F87" s="15">
        <v>12</v>
      </c>
      <c r="G87" s="16">
        <f>F87/F$97*100</f>
        <v>4.5362960386794837E-3</v>
      </c>
      <c r="H87" s="15">
        <v>0</v>
      </c>
      <c r="I87" s="16">
        <f>H87/H$97*100</f>
        <v>0</v>
      </c>
      <c r="J87" s="15">
        <f t="shared" si="1"/>
        <v>24</v>
      </c>
      <c r="K87" s="16">
        <f>J87/J$97*100</f>
        <v>2.1255340404276574E-3</v>
      </c>
      <c r="L87" t="s">
        <v>38</v>
      </c>
      <c r="N87" s="11"/>
      <c r="O87" s="11"/>
      <c r="P87" s="11"/>
      <c r="Q87" s="11"/>
      <c r="R87" s="11"/>
    </row>
    <row r="88" spans="1:18" ht="13.5" customHeight="1" x14ac:dyDescent="0.15">
      <c r="A88" s="25"/>
      <c r="B88" s="26"/>
      <c r="C88" s="55"/>
      <c r="D88" s="17">
        <v>24</v>
      </c>
      <c r="E88" s="18">
        <f>D88/D$98*100</f>
        <v>3.0346058868825367E-3</v>
      </c>
      <c r="F88" s="17">
        <v>12</v>
      </c>
      <c r="G88" s="18">
        <f>F88/F$98*100</f>
        <v>4.4880953271447489E-3</v>
      </c>
      <c r="H88" s="17">
        <v>0</v>
      </c>
      <c r="I88" s="18">
        <f>H88/H$98*100</f>
        <v>0</v>
      </c>
      <c r="J88" s="19">
        <f t="shared" si="1"/>
        <v>24</v>
      </c>
      <c r="K88" s="18">
        <f>J88/J$98*100</f>
        <v>2.1255340404276574E-3</v>
      </c>
    </row>
    <row r="89" spans="1:18" x14ac:dyDescent="0.15">
      <c r="A89" s="25"/>
      <c r="B89" s="26"/>
      <c r="C89" s="20">
        <v>2012</v>
      </c>
      <c r="D89" s="17">
        <v>24</v>
      </c>
      <c r="E89" s="18">
        <f>D89/D$99*100</f>
        <v>3.0333708712978655E-3</v>
      </c>
      <c r="F89" s="17">
        <v>9</v>
      </c>
      <c r="G89" s="18">
        <f>F89/F$99*100</f>
        <v>3.5822178704908833E-3</v>
      </c>
      <c r="H89" s="17">
        <v>0</v>
      </c>
      <c r="I89" s="18">
        <f>H89/H$99*100</f>
        <v>0</v>
      </c>
      <c r="J89" s="19">
        <f t="shared" si="1"/>
        <v>24</v>
      </c>
      <c r="K89" s="18">
        <f>J89/J$99*100</f>
        <v>2.1982792968803667E-3</v>
      </c>
    </row>
    <row r="90" spans="1:18" x14ac:dyDescent="0.15">
      <c r="A90" s="25"/>
      <c r="B90" s="26"/>
      <c r="C90" s="20">
        <v>2014</v>
      </c>
      <c r="D90" s="17">
        <v>24</v>
      </c>
      <c r="E90" s="18">
        <f>D90/D$100*100</f>
        <v>2.8606982964541647E-3</v>
      </c>
      <c r="F90" s="17">
        <v>9</v>
      </c>
      <c r="G90" s="18">
        <f>F90/F$100*100</f>
        <v>3.6866812495391648E-3</v>
      </c>
      <c r="H90" s="17">
        <v>0</v>
      </c>
      <c r="I90" s="18">
        <f>H90/H$100*100</f>
        <v>0</v>
      </c>
      <c r="J90" s="19">
        <f t="shared" si="1"/>
        <v>24</v>
      </c>
      <c r="K90" s="18">
        <f>J90/J$100*100</f>
        <v>2.1390393396072548E-3</v>
      </c>
      <c r="N90" s="11"/>
      <c r="O90" s="11"/>
      <c r="P90" s="11"/>
      <c r="Q90" s="11"/>
      <c r="R90" s="11"/>
    </row>
    <row r="91" spans="1:18" x14ac:dyDescent="0.15">
      <c r="A91" s="27"/>
      <c r="B91" s="28"/>
      <c r="C91" s="20">
        <v>2016</v>
      </c>
      <c r="D91" s="17">
        <v>13</v>
      </c>
      <c r="E91" s="18">
        <f>D91/D$101*100</f>
        <v>1.6436139277315599E-3</v>
      </c>
      <c r="F91" s="17">
        <v>13</v>
      </c>
      <c r="G91" s="18">
        <f>F91/F$101*100</f>
        <v>5.8689155147038903E-3</v>
      </c>
      <c r="H91" s="17">
        <v>0</v>
      </c>
      <c r="I91" s="18">
        <f>H91/H$101*100</f>
        <v>0</v>
      </c>
      <c r="J91" s="19">
        <f t="shared" si="1"/>
        <v>13</v>
      </c>
      <c r="K91" s="18">
        <f>J91/J$101*100</f>
        <v>1.2032658486310075E-3</v>
      </c>
    </row>
    <row r="92" spans="1:18" ht="13.5" customHeight="1" x14ac:dyDescent="0.15">
      <c r="A92" s="23" t="s">
        <v>21</v>
      </c>
      <c r="B92" s="24"/>
      <c r="C92" s="54">
        <v>2009</v>
      </c>
      <c r="D92" s="15">
        <v>78233</v>
      </c>
      <c r="E92" s="16">
        <f>D92/D$97*100</f>
        <v>9.9338698577084532</v>
      </c>
      <c r="F92" s="15">
        <v>9739</v>
      </c>
      <c r="G92" s="16">
        <f>F92/F$97*100</f>
        <v>3.6815822600582915</v>
      </c>
      <c r="H92" s="15">
        <v>15044</v>
      </c>
      <c r="I92" s="16">
        <f>H92/H$97*100</f>
        <v>4.4041101905793498</v>
      </c>
      <c r="J92" s="15">
        <f t="shared" si="1"/>
        <v>93277</v>
      </c>
      <c r="K92" s="16">
        <f>J92/J$97*100</f>
        <v>8.2609766120404426</v>
      </c>
      <c r="L92" t="s">
        <v>38</v>
      </c>
    </row>
    <row r="93" spans="1:18" ht="13.5" customHeight="1" x14ac:dyDescent="0.15">
      <c r="A93" s="25"/>
      <c r="B93" s="26"/>
      <c r="C93" s="55"/>
      <c r="D93" s="17">
        <v>78233</v>
      </c>
      <c r="E93" s="18">
        <f>D93/D$98*100</f>
        <v>9.8919300978533951</v>
      </c>
      <c r="F93" s="17">
        <v>9739</v>
      </c>
      <c r="G93" s="18">
        <f>F93/F$98*100</f>
        <v>3.6424633659218921</v>
      </c>
      <c r="H93" s="17">
        <v>15044</v>
      </c>
      <c r="I93" s="18">
        <f>H93/H$98*100</f>
        <v>4.4475847817153529</v>
      </c>
      <c r="J93" s="19">
        <f t="shared" si="1"/>
        <v>93277</v>
      </c>
      <c r="K93" s="18">
        <f>J93/J$98*100</f>
        <v>8.2609766120404426</v>
      </c>
      <c r="N93" s="11"/>
      <c r="O93" s="11"/>
      <c r="P93" s="11"/>
      <c r="Q93" s="11"/>
      <c r="R93" s="11"/>
    </row>
    <row r="94" spans="1:18" x14ac:dyDescent="0.15">
      <c r="A94" s="25"/>
      <c r="B94" s="26"/>
      <c r="C94" s="20">
        <v>2012</v>
      </c>
      <c r="D94" s="17">
        <v>79175</v>
      </c>
      <c r="E94" s="18">
        <f>D94/D$99*100</f>
        <v>10.006964113958688</v>
      </c>
      <c r="F94" s="17">
        <v>9857</v>
      </c>
      <c r="G94" s="18">
        <f>F94/F$99*100</f>
        <v>3.9233246166031819</v>
      </c>
      <c r="H94" s="17">
        <v>13605</v>
      </c>
      <c r="I94" s="18">
        <f>H94/H$99*100</f>
        <v>4.5264901984269574</v>
      </c>
      <c r="J94" s="19">
        <f t="shared" si="1"/>
        <v>92780</v>
      </c>
      <c r="K94" s="18">
        <f>J94/J$99*100</f>
        <v>8.4981813818566856</v>
      </c>
    </row>
    <row r="95" spans="1:18" x14ac:dyDescent="0.15">
      <c r="A95" s="25"/>
      <c r="B95" s="26"/>
      <c r="C95" s="20">
        <v>2014</v>
      </c>
      <c r="D95" s="17">
        <v>84742</v>
      </c>
      <c r="E95" s="18">
        <f>D95/D$100*100</f>
        <v>10.100887293254949</v>
      </c>
      <c r="F95" s="17">
        <v>8956</v>
      </c>
      <c r="G95" s="18">
        <f>F95/F$100*100</f>
        <v>3.6686574745414182</v>
      </c>
      <c r="H95" s="17">
        <v>13354</v>
      </c>
      <c r="I95" s="18">
        <f>H95/H$100*100</f>
        <v>4.7180110442582928</v>
      </c>
      <c r="J95" s="19">
        <f t="shared" si="1"/>
        <v>98096</v>
      </c>
      <c r="K95" s="18">
        <f>J95/J$100*100</f>
        <v>8.7429667940880513</v>
      </c>
    </row>
    <row r="96" spans="1:18" x14ac:dyDescent="0.15">
      <c r="A96" s="27"/>
      <c r="B96" s="28"/>
      <c r="C96" s="20">
        <v>2016</v>
      </c>
      <c r="D96" s="17">
        <v>87782</v>
      </c>
      <c r="E96" s="18">
        <f>D96/D$101*100</f>
        <v>11.098439831087061</v>
      </c>
      <c r="F96" s="17">
        <v>7922</v>
      </c>
      <c r="G96" s="18">
        <f>F96/F$101*100</f>
        <v>3.576426823652632</v>
      </c>
      <c r="H96" s="17">
        <v>12012</v>
      </c>
      <c r="I96" s="18">
        <f>H96/H$101*100</f>
        <v>4.149896528970161</v>
      </c>
      <c r="J96" s="19">
        <f t="shared" si="1"/>
        <v>99794</v>
      </c>
      <c r="K96" s="18">
        <f>J96/J$101*100</f>
        <v>9.2368240075602106</v>
      </c>
    </row>
    <row r="97" spans="1:12" ht="13.5" customHeight="1" x14ac:dyDescent="0.15">
      <c r="A97" s="23" t="s">
        <v>22</v>
      </c>
      <c r="B97" s="24"/>
      <c r="C97" s="54">
        <v>2009</v>
      </c>
      <c r="D97" s="15">
        <f>D7+D12+D17+D22+D27+D32+D37+D52+D57+D62+D67+D72+D77+D82+D87+D92</f>
        <v>787538</v>
      </c>
      <c r="E97" s="16">
        <f>D97/D$97*100</f>
        <v>100</v>
      </c>
      <c r="F97" s="15">
        <f>F7+F12+F17+F22+F27+F32+F37+F52+F57+F62+F67+F72+F77+F82+F87+F92</f>
        <v>264533</v>
      </c>
      <c r="G97" s="16">
        <f>F97/F$97*100</f>
        <v>100</v>
      </c>
      <c r="H97" s="15">
        <f>H7+H12+H17+H22+H27+H32+H37+H52+H57+H62+H67+H72+H77+H82+H87+H92</f>
        <v>341590</v>
      </c>
      <c r="I97" s="16">
        <f>H97/H$97*100</f>
        <v>100</v>
      </c>
      <c r="J97" s="15">
        <f t="shared" si="1"/>
        <v>1129128</v>
      </c>
      <c r="K97" s="16">
        <f>J97/J$97*100</f>
        <v>100</v>
      </c>
      <c r="L97" t="s">
        <v>38</v>
      </c>
    </row>
    <row r="98" spans="1:12" ht="13.5" customHeight="1" x14ac:dyDescent="0.15">
      <c r="A98" s="25"/>
      <c r="B98" s="26"/>
      <c r="C98" s="55"/>
      <c r="D98" s="17">
        <f t="shared" ref="D98:F101" si="2">D8+D13+D18+D23+D28+D33+D38+D53+D58+D63+D68+D73+D78+D83+D88+D93</f>
        <v>790877</v>
      </c>
      <c r="E98" s="18">
        <f>D98/D$98*100</f>
        <v>100</v>
      </c>
      <c r="F98" s="17">
        <f t="shared" si="2"/>
        <v>267374</v>
      </c>
      <c r="G98" s="18">
        <f>F98/F$98*100</f>
        <v>100</v>
      </c>
      <c r="H98" s="17">
        <f t="shared" ref="H98:H101" si="3">H8+H13+H18+H23+H28+H33+H38+H53+H58+H63+H68+H73+H78+H83+H88+H93</f>
        <v>338251</v>
      </c>
      <c r="I98" s="18">
        <f>H98/H$98*100</f>
        <v>100</v>
      </c>
      <c r="J98" s="19">
        <f t="shared" si="1"/>
        <v>1129128</v>
      </c>
      <c r="K98" s="18">
        <f>J98/J$98*100</f>
        <v>100</v>
      </c>
    </row>
    <row r="99" spans="1:12" x14ac:dyDescent="0.15">
      <c r="A99" s="25"/>
      <c r="B99" s="26"/>
      <c r="C99" s="20">
        <v>2012</v>
      </c>
      <c r="D99" s="17">
        <f t="shared" si="2"/>
        <v>791199</v>
      </c>
      <c r="E99" s="18">
        <f>D99/D$99*100</f>
        <v>100</v>
      </c>
      <c r="F99" s="17">
        <f t="shared" si="2"/>
        <v>251241</v>
      </c>
      <c r="G99" s="18">
        <f>F99/F$99*100</f>
        <v>100</v>
      </c>
      <c r="H99" s="17">
        <f t="shared" si="3"/>
        <v>300564</v>
      </c>
      <c r="I99" s="18">
        <f>H99/H$99*100</f>
        <v>100</v>
      </c>
      <c r="J99" s="19">
        <f t="shared" si="1"/>
        <v>1091763</v>
      </c>
      <c r="K99" s="18">
        <f>J99/J$99*100</f>
        <v>100</v>
      </c>
    </row>
    <row r="100" spans="1:12" x14ac:dyDescent="0.15">
      <c r="A100" s="25"/>
      <c r="B100" s="26"/>
      <c r="C100" s="20">
        <v>2014</v>
      </c>
      <c r="D100" s="17">
        <f t="shared" si="2"/>
        <v>838956</v>
      </c>
      <c r="E100" s="18">
        <f>D100/D$100*100</f>
        <v>100</v>
      </c>
      <c r="F100" s="17">
        <f t="shared" si="2"/>
        <v>244122</v>
      </c>
      <c r="G100" s="18">
        <f>F100/F$100*100</f>
        <v>100</v>
      </c>
      <c r="H100" s="17">
        <f t="shared" si="3"/>
        <v>283043</v>
      </c>
      <c r="I100" s="18">
        <f>H100/H$100*100</f>
        <v>100</v>
      </c>
      <c r="J100" s="19">
        <f t="shared" si="1"/>
        <v>1121999</v>
      </c>
      <c r="K100" s="18">
        <f>J100/J$100*100</f>
        <v>100</v>
      </c>
    </row>
    <row r="101" spans="1:12" ht="12.75" customHeight="1" x14ac:dyDescent="0.15">
      <c r="A101" s="29"/>
      <c r="B101" s="30"/>
      <c r="C101" s="20">
        <v>2016</v>
      </c>
      <c r="D101" s="17">
        <f t="shared" si="2"/>
        <v>790940</v>
      </c>
      <c r="E101" s="18">
        <f>D101/D$101*100</f>
        <v>100</v>
      </c>
      <c r="F101" s="17">
        <f t="shared" si="2"/>
        <v>221506</v>
      </c>
      <c r="G101" s="18">
        <f>F101/F$101*100</f>
        <v>100</v>
      </c>
      <c r="H101" s="17">
        <f t="shared" si="3"/>
        <v>289453</v>
      </c>
      <c r="I101" s="18">
        <f>H101/H$101*100</f>
        <v>100</v>
      </c>
      <c r="J101" s="19">
        <f t="shared" si="1"/>
        <v>1080393</v>
      </c>
      <c r="K101" s="18">
        <f>J101/J$101*100</f>
        <v>100</v>
      </c>
    </row>
    <row r="102" spans="1:12" x14ac:dyDescent="0.15">
      <c r="A102" s="22"/>
      <c r="B102" s="22"/>
      <c r="C102" s="22"/>
      <c r="D102" s="22"/>
      <c r="E102" s="22"/>
    </row>
    <row r="103" spans="1:12" x14ac:dyDescent="0.15">
      <c r="A103" s="13" t="s">
        <v>37</v>
      </c>
    </row>
    <row r="104" spans="1:12" x14ac:dyDescent="0.15">
      <c r="A104" t="s">
        <v>32</v>
      </c>
    </row>
    <row r="105" spans="1:12" x14ac:dyDescent="0.15">
      <c r="A105" t="s">
        <v>33</v>
      </c>
    </row>
    <row r="106" spans="1:12" x14ac:dyDescent="0.15">
      <c r="A106" t="s">
        <v>39</v>
      </c>
    </row>
    <row r="107" spans="1:12" x14ac:dyDescent="0.15">
      <c r="B107" t="s">
        <v>40</v>
      </c>
      <c r="L107" s="21"/>
    </row>
    <row r="108" spans="1:12" x14ac:dyDescent="0.15">
      <c r="B108" t="s">
        <v>41</v>
      </c>
      <c r="L108" s="21"/>
    </row>
    <row r="109" spans="1:12" x14ac:dyDescent="0.15">
      <c r="B109" t="s">
        <v>42</v>
      </c>
      <c r="L109" s="21"/>
    </row>
    <row r="110" spans="1:12" ht="11.25" customHeight="1" x14ac:dyDescent="0.15">
      <c r="B110" t="s">
        <v>43</v>
      </c>
      <c r="L110" s="21"/>
    </row>
    <row r="111" spans="1:12" x14ac:dyDescent="0.15">
      <c r="B111" t="s">
        <v>44</v>
      </c>
      <c r="F111" s="14"/>
      <c r="G111" s="14"/>
      <c r="H111" s="14"/>
      <c r="I111" s="14"/>
      <c r="L111" s="21"/>
    </row>
    <row r="112" spans="1:12" x14ac:dyDescent="0.15">
      <c r="B112" t="s">
        <v>45</v>
      </c>
      <c r="L112" s="21"/>
    </row>
    <row r="113" spans="1:12" x14ac:dyDescent="0.15">
      <c r="B113" t="s">
        <v>46</v>
      </c>
      <c r="L113" s="21"/>
    </row>
    <row r="114" spans="1:12" x14ac:dyDescent="0.15">
      <c r="B114" t="s">
        <v>47</v>
      </c>
      <c r="L114" s="21"/>
    </row>
    <row r="115" spans="1:12" x14ac:dyDescent="0.15">
      <c r="B115" t="s">
        <v>48</v>
      </c>
      <c r="L115" s="21"/>
    </row>
    <row r="116" spans="1:12" x14ac:dyDescent="0.15">
      <c r="B116" t="s">
        <v>49</v>
      </c>
      <c r="L116" s="21"/>
    </row>
    <row r="117" spans="1:12" x14ac:dyDescent="0.15">
      <c r="B117" t="s">
        <v>50</v>
      </c>
      <c r="L117" s="21"/>
    </row>
    <row r="118" spans="1:12" x14ac:dyDescent="0.15">
      <c r="B118" t="s">
        <v>51</v>
      </c>
      <c r="L118" s="21"/>
    </row>
    <row r="119" spans="1:12" x14ac:dyDescent="0.15">
      <c r="B119" t="s">
        <v>52</v>
      </c>
      <c r="L119" s="21"/>
    </row>
    <row r="120" spans="1:12" x14ac:dyDescent="0.15">
      <c r="B120" t="s">
        <v>53</v>
      </c>
      <c r="L120" s="21"/>
    </row>
    <row r="121" spans="1:12" x14ac:dyDescent="0.15">
      <c r="A121" t="s">
        <v>54</v>
      </c>
      <c r="L121" s="21"/>
    </row>
    <row r="122" spans="1:12" x14ac:dyDescent="0.15">
      <c r="A122" t="s">
        <v>55</v>
      </c>
      <c r="L122" s="21"/>
    </row>
    <row r="123" spans="1:12" x14ac:dyDescent="0.15">
      <c r="A123" t="s">
        <v>56</v>
      </c>
      <c r="L123" s="21"/>
    </row>
    <row r="124" spans="1:12" x14ac:dyDescent="0.15">
      <c r="A124" t="s">
        <v>57</v>
      </c>
      <c r="L124" s="21"/>
    </row>
    <row r="125" spans="1:12" x14ac:dyDescent="0.15">
      <c r="A125" t="s">
        <v>58</v>
      </c>
    </row>
    <row r="126" spans="1:12" x14ac:dyDescent="0.15">
      <c r="A126" t="s">
        <v>34</v>
      </c>
    </row>
    <row r="127" spans="1:12" x14ac:dyDescent="0.15">
      <c r="A127" t="s">
        <v>59</v>
      </c>
    </row>
    <row r="128" spans="1:12" x14ac:dyDescent="0.15">
      <c r="A128" t="s">
        <v>60</v>
      </c>
    </row>
    <row r="129" spans="1:18" x14ac:dyDescent="0.15">
      <c r="A129" s="13" t="s">
        <v>61</v>
      </c>
      <c r="B129" s="14"/>
      <c r="C129" s="14"/>
      <c r="D129" s="14"/>
      <c r="E129" s="14"/>
    </row>
    <row r="130" spans="1:18" x14ac:dyDescent="0.15">
      <c r="A130" s="14" t="s">
        <v>35</v>
      </c>
      <c r="B130" s="14"/>
      <c r="C130" s="14"/>
      <c r="D130" s="14"/>
      <c r="E130" s="14"/>
    </row>
    <row r="131" spans="1:18" x14ac:dyDescent="0.15">
      <c r="A131" t="s">
        <v>36</v>
      </c>
    </row>
    <row r="135" spans="1:18" x14ac:dyDescent="0.15">
      <c r="N135" s="11"/>
      <c r="O135" s="11"/>
      <c r="P135" s="11"/>
      <c r="Q135" s="11"/>
      <c r="R135" s="11"/>
    </row>
    <row r="137" spans="1:18" x14ac:dyDescent="0.15">
      <c r="N137" s="11"/>
      <c r="O137" s="11"/>
      <c r="P137" s="11"/>
      <c r="Q137" s="11"/>
      <c r="R137" s="11"/>
    </row>
    <row r="138" spans="1:18" x14ac:dyDescent="0.15">
      <c r="N138" s="11"/>
      <c r="O138" s="11"/>
      <c r="P138" s="11"/>
      <c r="Q138" s="11"/>
      <c r="R138" s="11"/>
    </row>
    <row r="141" spans="1:18" x14ac:dyDescent="0.15">
      <c r="N141" s="11"/>
      <c r="O141" s="11"/>
      <c r="P141" s="11"/>
      <c r="Q141" s="11"/>
      <c r="R141" s="11"/>
    </row>
    <row r="142" spans="1:18" x14ac:dyDescent="0.15">
      <c r="N142" s="11"/>
      <c r="O142" s="11"/>
      <c r="P142" s="11"/>
      <c r="Q142" s="11"/>
      <c r="R142" s="11"/>
    </row>
    <row r="210" spans="14:18" x14ac:dyDescent="0.15">
      <c r="N210" s="11"/>
      <c r="O210" s="11"/>
      <c r="P210" s="11"/>
      <c r="Q210" s="11"/>
      <c r="R210" s="11"/>
    </row>
    <row r="211" spans="14:18" x14ac:dyDescent="0.15">
      <c r="N211" s="11"/>
      <c r="O211" s="11"/>
      <c r="P211" s="11"/>
      <c r="Q211" s="11"/>
      <c r="R211" s="11"/>
    </row>
    <row r="212" spans="14:18" x14ac:dyDescent="0.15">
      <c r="N212" s="11"/>
      <c r="O212" s="11"/>
      <c r="P212" s="11"/>
      <c r="Q212" s="11"/>
      <c r="R212" s="11"/>
    </row>
    <row r="214" spans="14:18" x14ac:dyDescent="0.15">
      <c r="N214" s="11"/>
      <c r="O214" s="11"/>
      <c r="P214" s="11"/>
      <c r="Q214" s="11"/>
      <c r="R214" s="11"/>
    </row>
    <row r="215" spans="14:18" x14ac:dyDescent="0.15">
      <c r="N215" s="11"/>
      <c r="O215" s="11"/>
      <c r="P215" s="11"/>
      <c r="Q215" s="11"/>
      <c r="R215" s="11"/>
    </row>
    <row r="219" spans="14:18" x14ac:dyDescent="0.15">
      <c r="N219" s="11"/>
      <c r="O219" s="11"/>
      <c r="P219" s="11"/>
      <c r="Q219" s="11"/>
      <c r="R219" s="11"/>
    </row>
    <row r="222" spans="14:18" x14ac:dyDescent="0.15">
      <c r="N222" s="11"/>
      <c r="O222" s="11"/>
      <c r="P222" s="11"/>
      <c r="Q222" s="11"/>
      <c r="R222" s="11"/>
    </row>
    <row r="263" spans="14:18" x14ac:dyDescent="0.15">
      <c r="N263" s="11"/>
      <c r="O263" s="11"/>
      <c r="P263" s="11"/>
      <c r="Q263" s="11"/>
      <c r="R263" s="11"/>
    </row>
    <row r="269" spans="14:18" x14ac:dyDescent="0.15">
      <c r="N269" s="11"/>
      <c r="O269" s="11"/>
      <c r="P269" s="11"/>
      <c r="Q269" s="11"/>
      <c r="R269" s="11"/>
    </row>
    <row r="272" spans="14:18" x14ac:dyDescent="0.15">
      <c r="N272" s="11"/>
      <c r="O272" s="11"/>
      <c r="P272" s="11"/>
      <c r="Q272" s="11"/>
      <c r="R272" s="11"/>
    </row>
    <row r="275" spans="14:18" x14ac:dyDescent="0.15">
      <c r="N275" s="11"/>
      <c r="O275" s="11"/>
      <c r="P275" s="11"/>
      <c r="Q275" s="11"/>
      <c r="R275" s="11"/>
    </row>
    <row r="278" spans="14:18" x14ac:dyDescent="0.15">
      <c r="N278" s="11"/>
      <c r="O278" s="11"/>
      <c r="P278" s="11"/>
      <c r="Q278" s="11"/>
      <c r="R278" s="11"/>
    </row>
    <row r="319" spans="13:13" x14ac:dyDescent="0.15">
      <c r="M319" s="11"/>
    </row>
    <row r="322" spans="13:18" x14ac:dyDescent="0.15">
      <c r="M322" s="11"/>
      <c r="N322" s="11"/>
      <c r="O322" s="11"/>
      <c r="P322" s="11"/>
      <c r="Q322" s="11"/>
      <c r="R322" s="11"/>
    </row>
    <row r="325" spans="13:18" x14ac:dyDescent="0.15">
      <c r="M325" s="11"/>
      <c r="N325" s="11"/>
      <c r="O325" s="11"/>
      <c r="P325" s="11"/>
      <c r="Q325" s="11"/>
      <c r="R325" s="11"/>
    </row>
    <row r="328" spans="13:18" x14ac:dyDescent="0.15">
      <c r="M328" s="11"/>
      <c r="N328" s="11"/>
      <c r="O328" s="11"/>
      <c r="P328" s="11"/>
      <c r="Q328" s="11"/>
      <c r="R328" s="11"/>
    </row>
    <row r="331" spans="13:18" x14ac:dyDescent="0.15">
      <c r="M331" s="11"/>
      <c r="N331" s="11"/>
      <c r="O331" s="11"/>
      <c r="P331" s="11"/>
      <c r="Q331" s="11"/>
      <c r="R331" s="11"/>
    </row>
    <row r="334" spans="13:18" x14ac:dyDescent="0.15">
      <c r="M334" s="11"/>
    </row>
    <row r="337" spans="13:18" x14ac:dyDescent="0.15">
      <c r="M337" s="11"/>
      <c r="N337" s="11"/>
      <c r="O337" s="11"/>
      <c r="P337" s="11"/>
      <c r="Q337" s="11"/>
      <c r="R337" s="11"/>
    </row>
    <row r="340" spans="13:18" x14ac:dyDescent="0.15">
      <c r="M340" s="11"/>
      <c r="N340" s="11"/>
      <c r="O340" s="11"/>
      <c r="P340" s="11"/>
      <c r="Q340" s="11"/>
      <c r="R340" s="11"/>
    </row>
    <row r="343" spans="13:18" x14ac:dyDescent="0.15">
      <c r="M343" s="11"/>
      <c r="N343" s="11"/>
      <c r="O343" s="11"/>
      <c r="P343" s="11"/>
      <c r="Q343" s="11"/>
      <c r="R343" s="11"/>
    </row>
    <row r="346" spans="13:18" x14ac:dyDescent="0.15">
      <c r="M346" s="11"/>
      <c r="N346" s="11"/>
      <c r="O346" s="11"/>
      <c r="P346" s="11"/>
      <c r="Q346" s="11"/>
      <c r="R346" s="11"/>
    </row>
    <row r="349" spans="13:18" x14ac:dyDescent="0.15">
      <c r="M349" s="11"/>
      <c r="N349" s="11"/>
      <c r="O349" s="11"/>
      <c r="P349" s="11"/>
      <c r="Q349" s="11"/>
      <c r="R349" s="11"/>
    </row>
    <row r="352" spans="13:18" x14ac:dyDescent="0.15">
      <c r="M352" s="11"/>
      <c r="N352" s="11"/>
      <c r="O352" s="11"/>
      <c r="P352" s="11"/>
      <c r="Q352" s="11"/>
      <c r="R352" s="11"/>
    </row>
    <row r="355" spans="13:18" x14ac:dyDescent="0.15">
      <c r="M355" s="11"/>
      <c r="N355" s="11"/>
      <c r="O355" s="11"/>
      <c r="P355" s="11"/>
      <c r="Q355" s="11"/>
      <c r="R355" s="11"/>
    </row>
    <row r="358" spans="13:18" x14ac:dyDescent="0.15">
      <c r="M358" s="11"/>
      <c r="N358" s="11"/>
      <c r="O358" s="11"/>
      <c r="P358" s="11"/>
      <c r="Q358" s="11"/>
      <c r="R358" s="11"/>
    </row>
    <row r="361" spans="13:18" x14ac:dyDescent="0.15">
      <c r="M361" s="11"/>
      <c r="N361" s="11"/>
      <c r="O361" s="11"/>
      <c r="P361" s="11"/>
      <c r="Q361" s="11"/>
      <c r="R361" s="11"/>
    </row>
    <row r="364" spans="13:18" x14ac:dyDescent="0.15">
      <c r="M364" s="11"/>
      <c r="N364" s="11"/>
      <c r="O364" s="11"/>
      <c r="P364" s="11"/>
      <c r="Q364" s="11"/>
      <c r="R364" s="11"/>
    </row>
    <row r="367" spans="13:18" x14ac:dyDescent="0.15">
      <c r="M367" s="11"/>
      <c r="N367" s="11"/>
      <c r="O367" s="11"/>
      <c r="P367" s="11"/>
      <c r="Q367" s="11"/>
      <c r="R367" s="11"/>
    </row>
    <row r="368" spans="13:18" x14ac:dyDescent="0.15">
      <c r="M368" s="11"/>
      <c r="N368" s="11"/>
      <c r="O368" s="11"/>
      <c r="P368" s="11"/>
      <c r="Q368" s="11"/>
      <c r="R368" s="11"/>
    </row>
    <row r="370" spans="13:18" x14ac:dyDescent="0.15">
      <c r="M370" s="11"/>
      <c r="N370" s="11"/>
      <c r="O370" s="11"/>
      <c r="P370" s="11"/>
      <c r="Q370" s="11"/>
      <c r="R370" s="11"/>
    </row>
  </sheetData>
  <mergeCells count="45">
    <mergeCell ref="C82:C83"/>
    <mergeCell ref="C87:C88"/>
    <mergeCell ref="C92:C93"/>
    <mergeCell ref="C97:C98"/>
    <mergeCell ref="C57:C58"/>
    <mergeCell ref="C62:C63"/>
    <mergeCell ref="C67:C68"/>
    <mergeCell ref="C72:C73"/>
    <mergeCell ref="C77:C78"/>
    <mergeCell ref="C32:C33"/>
    <mergeCell ref="C37:C38"/>
    <mergeCell ref="C42:C43"/>
    <mergeCell ref="C47:C48"/>
    <mergeCell ref="C52:C53"/>
    <mergeCell ref="C7:C8"/>
    <mergeCell ref="C12:C13"/>
    <mergeCell ref="C17:C18"/>
    <mergeCell ref="C22:C23"/>
    <mergeCell ref="C27:C28"/>
    <mergeCell ref="A6:B6"/>
    <mergeCell ref="A4:B5"/>
    <mergeCell ref="D4:G4"/>
    <mergeCell ref="H4:I5"/>
    <mergeCell ref="J4:K5"/>
    <mergeCell ref="F5:G5"/>
    <mergeCell ref="A37:A51"/>
    <mergeCell ref="B37:B41"/>
    <mergeCell ref="B42:B46"/>
    <mergeCell ref="B47:B51"/>
    <mergeCell ref="A7:B11"/>
    <mergeCell ref="A12:B16"/>
    <mergeCell ref="A17:B21"/>
    <mergeCell ref="A22:B26"/>
    <mergeCell ref="A27:B31"/>
    <mergeCell ref="A32:B36"/>
    <mergeCell ref="A52:B56"/>
    <mergeCell ref="A57:B61"/>
    <mergeCell ref="A62:B66"/>
    <mergeCell ref="A67:B71"/>
    <mergeCell ref="A72:B76"/>
    <mergeCell ref="A77:B81"/>
    <mergeCell ref="A82:B86"/>
    <mergeCell ref="A87:B91"/>
    <mergeCell ref="A92:B96"/>
    <mergeCell ref="A97:B101"/>
  </mergeCells>
  <phoneticPr fontId="1"/>
  <pageMargins left="0.62992125984251968" right="0.23622047244094491" top="0.74803149606299213" bottom="0.74803149606299213" header="0.31496062992125984" footer="0.31496062992125984"/>
  <pageSetup paperSize="9" scale="72" fitToHeight="0" orientation="portrait" r:id="rId1"/>
  <rowBreaks count="1" manualBreakCount="1">
    <brk id="8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A334"/>
  <sheetViews>
    <sheetView showGridLines="0" view="pageBreakPreview" zoomScale="60" zoomScaleNormal="100" workbookViewId="0">
      <selection activeCell="D9" sqref="D9"/>
    </sheetView>
  </sheetViews>
  <sheetFormatPr defaultRowHeight="13.5" x14ac:dyDescent="0.15"/>
  <cols>
    <col min="4" max="4" width="10.125" bestFit="1" customWidth="1"/>
    <col min="6" max="6" width="10.125" bestFit="1" customWidth="1"/>
    <col min="10" max="10" width="10.125" bestFit="1" customWidth="1"/>
    <col min="12" max="12" width="2.25" customWidth="1"/>
  </cols>
  <sheetData>
    <row r="1" spans="1:19" x14ac:dyDescent="0.15">
      <c r="A1" s="7" t="s">
        <v>63</v>
      </c>
    </row>
    <row r="2" spans="1:19" x14ac:dyDescent="0.15">
      <c r="A2" s="6"/>
    </row>
    <row r="3" spans="1:19" x14ac:dyDescent="0.15">
      <c r="A3" s="6" t="s">
        <v>28</v>
      </c>
    </row>
    <row r="4" spans="1:19" x14ac:dyDescent="0.15">
      <c r="A4" s="57"/>
      <c r="B4" s="58"/>
      <c r="C4" s="8"/>
      <c r="D4" s="60" t="s">
        <v>0</v>
      </c>
      <c r="E4" s="61"/>
      <c r="F4" s="61"/>
      <c r="G4" s="61"/>
      <c r="H4" s="62" t="s">
        <v>1</v>
      </c>
      <c r="I4" s="62"/>
      <c r="J4" s="63" t="s">
        <v>2</v>
      </c>
      <c r="K4" s="64"/>
    </row>
    <row r="5" spans="1:19" x14ac:dyDescent="0.15">
      <c r="A5" s="59"/>
      <c r="B5" s="47"/>
      <c r="C5" s="5"/>
      <c r="D5" s="1"/>
      <c r="E5" s="2"/>
      <c r="F5" s="41" t="s">
        <v>3</v>
      </c>
      <c r="G5" s="41"/>
      <c r="H5" s="51"/>
      <c r="I5" s="51"/>
      <c r="J5" s="65"/>
      <c r="K5" s="66"/>
    </row>
    <row r="6" spans="1:19" ht="27" x14ac:dyDescent="0.15">
      <c r="A6" s="56" t="s">
        <v>4</v>
      </c>
      <c r="B6" s="41"/>
      <c r="C6" s="4" t="s">
        <v>23</v>
      </c>
      <c r="D6" s="10" t="s">
        <v>26</v>
      </c>
      <c r="E6" s="3" t="s">
        <v>5</v>
      </c>
      <c r="F6" s="10" t="s">
        <v>26</v>
      </c>
      <c r="G6" s="3" t="s">
        <v>5</v>
      </c>
      <c r="H6" s="10" t="s">
        <v>26</v>
      </c>
      <c r="I6" s="3" t="s">
        <v>5</v>
      </c>
      <c r="J6" s="10" t="s">
        <v>26</v>
      </c>
      <c r="K6" s="9" t="s">
        <v>5</v>
      </c>
    </row>
    <row r="7" spans="1:19" ht="13.5" customHeight="1" x14ac:dyDescent="0.15">
      <c r="A7" s="42" t="s">
        <v>6</v>
      </c>
      <c r="B7" s="43"/>
      <c r="C7" s="54">
        <v>2009</v>
      </c>
      <c r="D7" s="15">
        <v>6</v>
      </c>
      <c r="E7" s="16">
        <f>D7/D$97*100</f>
        <v>2.759394588827211E-3</v>
      </c>
      <c r="F7" s="15">
        <v>6</v>
      </c>
      <c r="G7" s="16">
        <f>F7/F$97*100</f>
        <v>3.5501488104043026E-3</v>
      </c>
      <c r="H7" s="15">
        <v>0</v>
      </c>
      <c r="I7" s="16">
        <f>H7/H$97*100</f>
        <v>0</v>
      </c>
      <c r="J7" s="15">
        <f>D7+H7</f>
        <v>6</v>
      </c>
      <c r="K7" s="16">
        <f>J7/J$97*100</f>
        <v>2.7352297592997811E-3</v>
      </c>
      <c r="L7" t="s">
        <v>38</v>
      </c>
    </row>
    <row r="8" spans="1:19" ht="13.5" customHeight="1" x14ac:dyDescent="0.15">
      <c r="A8" s="25"/>
      <c r="B8" s="26"/>
      <c r="C8" s="55"/>
      <c r="D8" s="17">
        <v>6</v>
      </c>
      <c r="E8" s="18">
        <f>D8/D$98*100</f>
        <v>2.7618333049478244E-3</v>
      </c>
      <c r="F8" s="17">
        <v>6</v>
      </c>
      <c r="G8" s="18">
        <f>F8/F$98*100</f>
        <v>3.5728534594153621E-3</v>
      </c>
      <c r="H8" s="17">
        <v>0</v>
      </c>
      <c r="I8" s="18">
        <f>H8/H$98*100</f>
        <v>0</v>
      </c>
      <c r="J8" s="19">
        <f t="shared" ref="J8:J71" si="0">D8+H8</f>
        <v>6</v>
      </c>
      <c r="K8" s="18">
        <f>J8/J$98*100</f>
        <v>2.7352297592997811E-3</v>
      </c>
    </row>
    <row r="9" spans="1:19" x14ac:dyDescent="0.15">
      <c r="A9" s="25"/>
      <c r="B9" s="26"/>
      <c r="C9" s="20">
        <v>2012</v>
      </c>
      <c r="D9" s="17">
        <v>5</v>
      </c>
      <c r="E9" s="18">
        <f>D9/D$99*100</f>
        <v>2.5169136597938142E-3</v>
      </c>
      <c r="F9" s="17">
        <v>5</v>
      </c>
      <c r="G9" s="18">
        <f>F9/F$99*100</f>
        <v>3.2439306058364803E-3</v>
      </c>
      <c r="H9" s="17">
        <v>0</v>
      </c>
      <c r="I9" s="18">
        <f>H9/H$99*100</f>
        <v>0</v>
      </c>
      <c r="J9" s="19">
        <f t="shared" si="0"/>
        <v>5</v>
      </c>
      <c r="K9" s="18">
        <f>J9/J$99*100</f>
        <v>2.5007001960548956E-3</v>
      </c>
    </row>
    <row r="10" spans="1:19" x14ac:dyDescent="0.15">
      <c r="A10" s="25"/>
      <c r="B10" s="26"/>
      <c r="C10" s="20">
        <v>2014</v>
      </c>
      <c r="D10" s="17">
        <v>13</v>
      </c>
      <c r="E10" s="18">
        <f>D10/D$100*100</f>
        <v>6.9692762138602819E-3</v>
      </c>
      <c r="F10" s="17">
        <v>13</v>
      </c>
      <c r="G10" s="18">
        <f>F10/F$100*100</f>
        <v>9.2461539555757869E-3</v>
      </c>
      <c r="H10" s="17">
        <v>0</v>
      </c>
      <c r="I10" s="18">
        <f>H10/H$100*100</f>
        <v>0</v>
      </c>
      <c r="J10" s="19">
        <f t="shared" si="0"/>
        <v>13</v>
      </c>
      <c r="K10" s="18">
        <f>J10/J$100*100</f>
        <v>6.9318175758900724E-3</v>
      </c>
    </row>
    <row r="11" spans="1:19" s="11" customFormat="1" x14ac:dyDescent="0.15">
      <c r="A11" s="27"/>
      <c r="B11" s="28"/>
      <c r="C11" s="20">
        <v>2016</v>
      </c>
      <c r="D11" s="17">
        <v>8</v>
      </c>
      <c r="E11" s="18">
        <f>D11/D$101*100</f>
        <v>4.4938770924615214E-3</v>
      </c>
      <c r="F11" s="17">
        <v>8</v>
      </c>
      <c r="G11" s="18">
        <f>F11/F$101*100</f>
        <v>6.0704475437451631E-3</v>
      </c>
      <c r="H11" s="17">
        <v>0</v>
      </c>
      <c r="I11" s="18">
        <f>H11/H$101*100</f>
        <v>0</v>
      </c>
      <c r="J11" s="19">
        <f t="shared" si="0"/>
        <v>8</v>
      </c>
      <c r="K11" s="18">
        <f>J11/J$101*100</f>
        <v>4.4682502890399404E-3</v>
      </c>
      <c r="L11"/>
    </row>
    <row r="12" spans="1:19" x14ac:dyDescent="0.15">
      <c r="A12" s="23" t="s">
        <v>7</v>
      </c>
      <c r="B12" s="24"/>
      <c r="C12" s="54">
        <v>2009</v>
      </c>
      <c r="D12" s="15">
        <v>14751</v>
      </c>
      <c r="E12" s="16">
        <f>D12/D$97*100</f>
        <v>6.7839715966316998</v>
      </c>
      <c r="F12" s="15">
        <v>14645</v>
      </c>
      <c r="G12" s="16">
        <f>F12/F$97*100</f>
        <v>8.6653215547285036</v>
      </c>
      <c r="H12" s="15">
        <v>0</v>
      </c>
      <c r="I12" s="16">
        <f>H12/H$97*100</f>
        <v>0</v>
      </c>
      <c r="J12" s="15">
        <f t="shared" si="0"/>
        <v>14751</v>
      </c>
      <c r="K12" s="16">
        <f>J12/J$97*100</f>
        <v>6.7245623632385119</v>
      </c>
      <c r="L12" t="s">
        <v>38</v>
      </c>
    </row>
    <row r="13" spans="1:19" x14ac:dyDescent="0.15">
      <c r="A13" s="25"/>
      <c r="B13" s="26"/>
      <c r="C13" s="55"/>
      <c r="D13" s="17">
        <v>14751</v>
      </c>
      <c r="E13" s="18">
        <f>D13/D$98*100</f>
        <v>6.7899671802142265</v>
      </c>
      <c r="F13" s="17">
        <v>14645</v>
      </c>
      <c r="G13" s="18">
        <f>F13/F$98*100</f>
        <v>8.7207398188563303</v>
      </c>
      <c r="H13" s="17">
        <v>0</v>
      </c>
      <c r="I13" s="18">
        <f>H13/H$98*100</f>
        <v>0</v>
      </c>
      <c r="J13" s="19">
        <f t="shared" si="0"/>
        <v>14751</v>
      </c>
      <c r="K13" s="18">
        <f>J13/J$98*100</f>
        <v>6.7245623632385119</v>
      </c>
    </row>
    <row r="14" spans="1:19" x14ac:dyDescent="0.15">
      <c r="A14" s="25"/>
      <c r="B14" s="26"/>
      <c r="C14" s="20">
        <v>2012</v>
      </c>
      <c r="D14" s="17">
        <v>12905</v>
      </c>
      <c r="E14" s="18">
        <f>D14/D$99*100</f>
        <v>6.4961541559278357</v>
      </c>
      <c r="F14" s="17">
        <v>12905</v>
      </c>
      <c r="G14" s="18">
        <f>F14/F$99*100</f>
        <v>8.3725848936639551</v>
      </c>
      <c r="H14" s="17">
        <v>0</v>
      </c>
      <c r="I14" s="18">
        <f>H14/H$99*100</f>
        <v>0</v>
      </c>
      <c r="J14" s="19">
        <f t="shared" si="0"/>
        <v>12905</v>
      </c>
      <c r="K14" s="18">
        <f>J14/J$99*100</f>
        <v>6.4543072060176847</v>
      </c>
    </row>
    <row r="15" spans="1:19" s="11" customFormat="1" x14ac:dyDescent="0.15">
      <c r="A15" s="25"/>
      <c r="B15" s="26"/>
      <c r="C15" s="20">
        <v>2014</v>
      </c>
      <c r="D15" s="17">
        <v>11405</v>
      </c>
      <c r="E15" s="18">
        <f>D15/D$100*100</f>
        <v>6.1141996322366552</v>
      </c>
      <c r="F15" s="17">
        <v>11357</v>
      </c>
      <c r="G15" s="18">
        <f>F15/F$100*100</f>
        <v>8.0775823441134005</v>
      </c>
      <c r="H15" s="17">
        <v>0</v>
      </c>
      <c r="I15" s="18">
        <f>H15/H$100*100</f>
        <v>0</v>
      </c>
      <c r="J15" s="19">
        <f t="shared" si="0"/>
        <v>11405</v>
      </c>
      <c r="K15" s="18">
        <f>J15/J$100*100</f>
        <v>6.081336881002021</v>
      </c>
      <c r="L15"/>
    </row>
    <row r="16" spans="1:19" x14ac:dyDescent="0.15">
      <c r="A16" s="27"/>
      <c r="B16" s="28"/>
      <c r="C16" s="20">
        <v>2016</v>
      </c>
      <c r="D16" s="17">
        <v>10385</v>
      </c>
      <c r="E16" s="18">
        <f>D16/D$101*100</f>
        <v>5.8336142006516125</v>
      </c>
      <c r="F16" s="17">
        <v>10363</v>
      </c>
      <c r="G16" s="18">
        <f>F16/F$101*100</f>
        <v>7.8635059869788897</v>
      </c>
      <c r="H16" s="17">
        <v>0</v>
      </c>
      <c r="I16" s="18">
        <f>H16/H$101*100</f>
        <v>0</v>
      </c>
      <c r="J16" s="19">
        <f t="shared" si="0"/>
        <v>10385</v>
      </c>
      <c r="K16" s="18">
        <f>J16/J$101*100</f>
        <v>5.8003474064599727</v>
      </c>
      <c r="N16" s="11"/>
      <c r="O16" s="11"/>
      <c r="P16" s="11"/>
      <c r="Q16" s="11"/>
      <c r="R16" s="11"/>
      <c r="S16" s="11"/>
    </row>
    <row r="17" spans="1:27" x14ac:dyDescent="0.15">
      <c r="A17" s="23" t="s">
        <v>29</v>
      </c>
      <c r="B17" s="24"/>
      <c r="C17" s="54">
        <v>2009</v>
      </c>
      <c r="D17" s="15">
        <v>8145</v>
      </c>
      <c r="E17" s="16">
        <f>D17/D$97*100</f>
        <v>3.7458781543329391</v>
      </c>
      <c r="F17" s="15">
        <v>8026</v>
      </c>
      <c r="G17" s="16">
        <f>F17/F$97*100</f>
        <v>4.7489157253841556</v>
      </c>
      <c r="H17" s="15">
        <v>0</v>
      </c>
      <c r="I17" s="16">
        <f>H17/H$97*100</f>
        <v>0</v>
      </c>
      <c r="J17" s="15">
        <f t="shared" si="0"/>
        <v>8145</v>
      </c>
      <c r="K17" s="16">
        <f>J17/J$97*100</f>
        <v>3.7130743982494532</v>
      </c>
      <c r="L17" t="s">
        <v>38</v>
      </c>
      <c r="N17" s="11"/>
      <c r="O17" s="11"/>
      <c r="P17" s="11"/>
      <c r="Q17" s="11"/>
      <c r="R17" s="11"/>
      <c r="S17" s="11"/>
      <c r="T17" s="11"/>
      <c r="U17" s="11"/>
      <c r="V17" s="11"/>
      <c r="W17" s="11"/>
    </row>
    <row r="18" spans="1:27" x14ac:dyDescent="0.15">
      <c r="A18" s="25"/>
      <c r="B18" s="26"/>
      <c r="C18" s="55"/>
      <c r="D18" s="17">
        <v>8145</v>
      </c>
      <c r="E18" s="18">
        <f>D18/D$98*100</f>
        <v>3.7491887114666715</v>
      </c>
      <c r="F18" s="17">
        <v>8026</v>
      </c>
      <c r="G18" s="18">
        <f>F18/F$98*100</f>
        <v>4.7792869775446158</v>
      </c>
      <c r="H18" s="17">
        <v>0</v>
      </c>
      <c r="I18" s="18">
        <f>H18/H$98*100</f>
        <v>0</v>
      </c>
      <c r="J18" s="19">
        <f t="shared" si="0"/>
        <v>8145</v>
      </c>
      <c r="K18" s="18">
        <f>J18/J$98*100</f>
        <v>3.7130743982494532</v>
      </c>
      <c r="N18" s="11"/>
      <c r="O18" s="11"/>
      <c r="P18" s="11"/>
      <c r="Q18" s="11"/>
      <c r="R18" s="11"/>
      <c r="S18" s="11"/>
      <c r="T18" s="11"/>
      <c r="U18" s="11"/>
      <c r="V18" s="11"/>
      <c r="W18" s="11"/>
    </row>
    <row r="19" spans="1:27" s="11" customFormat="1" x14ac:dyDescent="0.15">
      <c r="A19" s="25"/>
      <c r="B19" s="26"/>
      <c r="C19" s="20">
        <v>2012</v>
      </c>
      <c r="D19" s="17">
        <v>8121</v>
      </c>
      <c r="E19" s="18">
        <f>D19/D$99*100</f>
        <v>4.0879711662371134</v>
      </c>
      <c r="F19" s="17">
        <v>7977</v>
      </c>
      <c r="G19" s="18">
        <f>F19/F$99*100</f>
        <v>5.1753668885515198</v>
      </c>
      <c r="H19" s="17">
        <v>0</v>
      </c>
      <c r="I19" s="18">
        <f>H19/H$99*100</f>
        <v>0</v>
      </c>
      <c r="J19" s="19">
        <f t="shared" si="0"/>
        <v>8121</v>
      </c>
      <c r="K19" s="18">
        <f>J19/J$99*100</f>
        <v>4.061637258432361</v>
      </c>
      <c r="L19"/>
      <c r="M19"/>
    </row>
    <row r="20" spans="1:27" x14ac:dyDescent="0.15">
      <c r="A20" s="25"/>
      <c r="B20" s="26"/>
      <c r="C20" s="20">
        <v>2014</v>
      </c>
      <c r="D20" s="17">
        <v>6915</v>
      </c>
      <c r="E20" s="18">
        <f>D20/D$100*100</f>
        <v>3.7071188476033732</v>
      </c>
      <c r="F20" s="17">
        <v>6836</v>
      </c>
      <c r="G20" s="18">
        <f>F20/F$100*100</f>
        <v>4.8620544954089286</v>
      </c>
      <c r="H20" s="17">
        <v>0</v>
      </c>
      <c r="I20" s="18">
        <f>H20/H$100*100</f>
        <v>0</v>
      </c>
      <c r="J20" s="19">
        <f t="shared" si="0"/>
        <v>6915</v>
      </c>
      <c r="K20" s="18">
        <f>J20/J$100*100</f>
        <v>3.6871937336369114</v>
      </c>
      <c r="N20" s="11"/>
      <c r="O20" s="11"/>
      <c r="P20" s="11"/>
      <c r="Q20" s="11"/>
      <c r="R20" s="11"/>
      <c r="S20" s="11"/>
      <c r="T20" s="11"/>
      <c r="U20" s="11"/>
      <c r="V20" s="11"/>
      <c r="W20" s="11"/>
    </row>
    <row r="21" spans="1:27" x14ac:dyDescent="0.15">
      <c r="A21" s="27"/>
      <c r="B21" s="28"/>
      <c r="C21" s="20">
        <v>2016</v>
      </c>
      <c r="D21" s="17">
        <v>6334</v>
      </c>
      <c r="E21" s="18">
        <f>D21/D$101*100</f>
        <v>3.5580271879564092</v>
      </c>
      <c r="F21" s="17">
        <v>6283</v>
      </c>
      <c r="G21" s="18">
        <f>F21/F$101*100</f>
        <v>4.767577739668857</v>
      </c>
      <c r="H21" s="17">
        <v>0</v>
      </c>
      <c r="I21" s="18">
        <f>H21/H$101*100</f>
        <v>0</v>
      </c>
      <c r="J21" s="19">
        <f t="shared" si="0"/>
        <v>6334</v>
      </c>
      <c r="K21" s="18">
        <f>J21/J$101*100</f>
        <v>3.5377371663473731</v>
      </c>
      <c r="N21" s="11"/>
      <c r="O21" s="11"/>
      <c r="P21" s="11"/>
      <c r="Q21" s="11"/>
      <c r="R21" s="11"/>
      <c r="S21" s="11"/>
      <c r="T21" s="11"/>
      <c r="U21" s="11"/>
      <c r="V21" s="11"/>
      <c r="W21" s="11"/>
    </row>
    <row r="22" spans="1:27" s="11" customFormat="1" ht="13.5" customHeight="1" x14ac:dyDescent="0.15">
      <c r="A22" s="23" t="s">
        <v>31</v>
      </c>
      <c r="B22" s="24"/>
      <c r="C22" s="54">
        <v>2009</v>
      </c>
      <c r="D22" s="15">
        <v>0</v>
      </c>
      <c r="E22" s="16">
        <f>D22/D$97*100</f>
        <v>0</v>
      </c>
      <c r="F22" s="15">
        <v>0</v>
      </c>
      <c r="G22" s="16">
        <f>F22/F$97*100</f>
        <v>0</v>
      </c>
      <c r="H22" s="15">
        <v>0</v>
      </c>
      <c r="I22" s="16">
        <f>H22/H$97*100</f>
        <v>0</v>
      </c>
      <c r="J22" s="15">
        <f t="shared" si="0"/>
        <v>0</v>
      </c>
      <c r="K22" s="16">
        <f>J22/J$97*100</f>
        <v>0</v>
      </c>
      <c r="L22" t="s">
        <v>38</v>
      </c>
      <c r="M22"/>
    </row>
    <row r="23" spans="1:27" s="11" customFormat="1" ht="13.5" customHeight="1" x14ac:dyDescent="0.15">
      <c r="A23" s="25"/>
      <c r="B23" s="26"/>
      <c r="C23" s="55"/>
      <c r="D23" s="17">
        <v>0</v>
      </c>
      <c r="E23" s="18">
        <f>D23/D$98*100</f>
        <v>0</v>
      </c>
      <c r="F23" s="17">
        <v>0</v>
      </c>
      <c r="G23" s="18">
        <f>F23/F$98*100</f>
        <v>0</v>
      </c>
      <c r="H23" s="17">
        <v>0</v>
      </c>
      <c r="I23" s="18">
        <f>H23/H$98*100</f>
        <v>0</v>
      </c>
      <c r="J23" s="19">
        <f t="shared" si="0"/>
        <v>0</v>
      </c>
      <c r="K23" s="18">
        <f>J23/J$98*100</f>
        <v>0</v>
      </c>
      <c r="L23"/>
      <c r="M23"/>
    </row>
    <row r="24" spans="1:27" x14ac:dyDescent="0.15">
      <c r="A24" s="25"/>
      <c r="B24" s="26"/>
      <c r="C24" s="20">
        <v>2012</v>
      </c>
      <c r="D24" s="17">
        <v>0</v>
      </c>
      <c r="E24" s="18">
        <f>D24/D$99*100</f>
        <v>0</v>
      </c>
      <c r="F24" s="17">
        <v>0</v>
      </c>
      <c r="G24" s="18">
        <f>F24/F$99*100</f>
        <v>0</v>
      </c>
      <c r="H24" s="17">
        <v>0</v>
      </c>
      <c r="I24" s="18">
        <f>H24/H$99*100</f>
        <v>0</v>
      </c>
      <c r="J24" s="19">
        <f t="shared" si="0"/>
        <v>0</v>
      </c>
      <c r="K24" s="18">
        <f>J24/J$99*100</f>
        <v>0</v>
      </c>
      <c r="N24" s="11"/>
      <c r="O24" s="11"/>
      <c r="P24" s="11"/>
      <c r="Q24" s="11"/>
      <c r="R24" s="11"/>
      <c r="S24" s="11"/>
      <c r="T24" s="11"/>
      <c r="U24" s="11"/>
      <c r="V24" s="11"/>
      <c r="W24" s="11"/>
      <c r="X24" s="11"/>
      <c r="Y24" s="11"/>
    </row>
    <row r="25" spans="1:27" x14ac:dyDescent="0.15">
      <c r="A25" s="25"/>
      <c r="B25" s="26"/>
      <c r="C25" s="20">
        <v>2014</v>
      </c>
      <c r="D25" s="17">
        <v>0</v>
      </c>
      <c r="E25" s="18">
        <f>D25/D$100*100</f>
        <v>0</v>
      </c>
      <c r="F25" s="17">
        <v>0</v>
      </c>
      <c r="G25" s="18">
        <f>F25/F$100*100</f>
        <v>0</v>
      </c>
      <c r="H25" s="17">
        <v>0</v>
      </c>
      <c r="I25" s="18">
        <f>H25/H$100*100</f>
        <v>0</v>
      </c>
      <c r="J25" s="19">
        <f t="shared" si="0"/>
        <v>0</v>
      </c>
      <c r="K25" s="18">
        <f>J25/J$100*100</f>
        <v>0</v>
      </c>
      <c r="N25" s="11"/>
      <c r="O25" s="11"/>
      <c r="P25" s="11"/>
      <c r="Q25" s="11"/>
      <c r="R25" s="11"/>
      <c r="S25" s="11"/>
      <c r="T25" s="11"/>
      <c r="U25" s="11"/>
      <c r="V25" s="11"/>
      <c r="W25" s="11"/>
      <c r="X25" s="11"/>
      <c r="Y25" s="11"/>
    </row>
    <row r="26" spans="1:27" s="11" customFormat="1" x14ac:dyDescent="0.15">
      <c r="A26" s="27"/>
      <c r="B26" s="28"/>
      <c r="C26" s="20">
        <v>2016</v>
      </c>
      <c r="D26" s="17">
        <v>0</v>
      </c>
      <c r="E26" s="18">
        <f>D26/D$101*100</f>
        <v>0</v>
      </c>
      <c r="F26" s="17">
        <v>0</v>
      </c>
      <c r="G26" s="18">
        <f>F26/F$101*100</f>
        <v>0</v>
      </c>
      <c r="H26" s="17">
        <v>0</v>
      </c>
      <c r="I26" s="18">
        <f>H26/H$101*100</f>
        <v>0</v>
      </c>
      <c r="J26" s="19">
        <f t="shared" si="0"/>
        <v>0</v>
      </c>
      <c r="K26" s="18">
        <f>J26/J$101*100</f>
        <v>0</v>
      </c>
      <c r="L26"/>
      <c r="M26"/>
    </row>
    <row r="27" spans="1:27" ht="13.5" customHeight="1" x14ac:dyDescent="0.15">
      <c r="A27" s="23" t="s">
        <v>8</v>
      </c>
      <c r="B27" s="24"/>
      <c r="C27" s="54">
        <v>2009</v>
      </c>
      <c r="D27" s="15">
        <v>105</v>
      </c>
      <c r="E27" s="16">
        <f>D27/D$97*100</f>
        <v>4.8289405304476202E-2</v>
      </c>
      <c r="F27" s="15">
        <v>105</v>
      </c>
      <c r="G27" s="16">
        <f>F27/F$97*100</f>
        <v>6.2127604182075295E-2</v>
      </c>
      <c r="H27" s="15">
        <v>0</v>
      </c>
      <c r="I27" s="16">
        <f>H27/H$97*100</f>
        <v>0</v>
      </c>
      <c r="J27" s="15">
        <f t="shared" si="0"/>
        <v>105</v>
      </c>
      <c r="K27" s="16">
        <f>J27/J$97*100</f>
        <v>4.786652078774617E-2</v>
      </c>
      <c r="L27" t="s">
        <v>38</v>
      </c>
      <c r="N27" s="11"/>
      <c r="O27" s="11"/>
      <c r="P27" s="11"/>
      <c r="Q27" s="11"/>
      <c r="R27" s="11"/>
      <c r="S27" s="11"/>
      <c r="T27" s="11"/>
      <c r="U27" s="11"/>
      <c r="V27" s="11"/>
      <c r="W27" s="11"/>
      <c r="X27" s="11"/>
      <c r="Y27" s="11"/>
      <c r="Z27" s="11"/>
      <c r="AA27" s="11"/>
    </row>
    <row r="28" spans="1:27" ht="13.5" customHeight="1" x14ac:dyDescent="0.15">
      <c r="A28" s="25"/>
      <c r="B28" s="26"/>
      <c r="C28" s="55"/>
      <c r="D28" s="17">
        <v>105</v>
      </c>
      <c r="E28" s="18">
        <f>D28/D$98*100</f>
        <v>4.8332082836586923E-2</v>
      </c>
      <c r="F28" s="17">
        <v>105</v>
      </c>
      <c r="G28" s="18">
        <f>F28/F$98*100</f>
        <v>6.2524935539768844E-2</v>
      </c>
      <c r="H28" s="17">
        <v>0</v>
      </c>
      <c r="I28" s="18">
        <f>H28/H$98*100</f>
        <v>0</v>
      </c>
      <c r="J28" s="19">
        <f t="shared" si="0"/>
        <v>105</v>
      </c>
      <c r="K28" s="18">
        <f>J28/J$98*100</f>
        <v>4.786652078774617E-2</v>
      </c>
      <c r="N28" s="11"/>
      <c r="O28" s="11"/>
      <c r="P28" s="11"/>
      <c r="Q28" s="11"/>
      <c r="R28" s="11"/>
      <c r="S28" s="11"/>
      <c r="T28" s="11"/>
      <c r="U28" s="11"/>
      <c r="V28" s="11"/>
      <c r="W28" s="11"/>
      <c r="X28" s="11"/>
      <c r="Y28" s="11"/>
      <c r="Z28" s="11"/>
      <c r="AA28" s="11"/>
    </row>
    <row r="29" spans="1:27" x14ac:dyDescent="0.15">
      <c r="A29" s="25"/>
      <c r="B29" s="26"/>
      <c r="C29" s="20">
        <v>2012</v>
      </c>
      <c r="D29" s="17">
        <v>83</v>
      </c>
      <c r="E29" s="18">
        <f>D29/D$99*100</f>
        <v>4.1780766752577317E-2</v>
      </c>
      <c r="F29" s="17">
        <v>83</v>
      </c>
      <c r="G29" s="18">
        <f>F29/F$99*100</f>
        <v>5.3849248056885568E-2</v>
      </c>
      <c r="H29" s="17">
        <v>0</v>
      </c>
      <c r="I29" s="18">
        <f>H29/H$99*100</f>
        <v>0</v>
      </c>
      <c r="J29" s="19">
        <f t="shared" si="0"/>
        <v>83</v>
      </c>
      <c r="K29" s="18">
        <f>J29/J$99*100</f>
        <v>4.1511623254511264E-2</v>
      </c>
      <c r="N29" s="11"/>
      <c r="O29" s="11"/>
      <c r="P29" s="11"/>
      <c r="Q29" s="11"/>
      <c r="R29" s="11"/>
      <c r="S29" s="11"/>
      <c r="T29" s="11"/>
      <c r="U29" s="11"/>
      <c r="V29" s="11"/>
      <c r="W29" s="11"/>
      <c r="X29" s="11"/>
      <c r="Y29" s="11"/>
      <c r="Z29" s="11"/>
      <c r="AA29" s="11"/>
    </row>
    <row r="30" spans="1:27" s="11" customFormat="1" x14ac:dyDescent="0.15">
      <c r="A30" s="25"/>
      <c r="B30" s="26"/>
      <c r="C30" s="20">
        <v>2014</v>
      </c>
      <c r="D30" s="17">
        <v>74</v>
      </c>
      <c r="E30" s="18">
        <f>D30/D$100*100</f>
        <v>3.9671264601973913E-2</v>
      </c>
      <c r="F30" s="17">
        <v>74</v>
      </c>
      <c r="G30" s="18">
        <f>F30/F$100*100</f>
        <v>5.2631953285585245E-2</v>
      </c>
      <c r="H30" s="17">
        <v>0</v>
      </c>
      <c r="I30" s="18">
        <f>H30/H$100*100</f>
        <v>0</v>
      </c>
      <c r="J30" s="19">
        <f t="shared" si="0"/>
        <v>74</v>
      </c>
      <c r="K30" s="18">
        <f>J30/J$100*100</f>
        <v>3.9458038508912718E-2</v>
      </c>
      <c r="L30"/>
      <c r="M30"/>
    </row>
    <row r="31" spans="1:27" x14ac:dyDescent="0.15">
      <c r="A31" s="27"/>
      <c r="B31" s="28"/>
      <c r="C31" s="20">
        <v>2016</v>
      </c>
      <c r="D31" s="17">
        <v>71</v>
      </c>
      <c r="E31" s="18">
        <f>D31/D$101*100</f>
        <v>3.9883159195595999E-2</v>
      </c>
      <c r="F31" s="17">
        <v>71</v>
      </c>
      <c r="G31" s="18">
        <f>F31/F$101*100</f>
        <v>5.3875221950738315E-2</v>
      </c>
      <c r="H31" s="17">
        <v>0</v>
      </c>
      <c r="I31" s="18">
        <f>H31/H$101*100</f>
        <v>0</v>
      </c>
      <c r="J31" s="19">
        <f t="shared" si="0"/>
        <v>71</v>
      </c>
      <c r="K31" s="18">
        <f>J31/J$101*100</f>
        <v>3.9655721315229472E-2</v>
      </c>
      <c r="N31" s="11"/>
      <c r="O31" s="11"/>
      <c r="P31" s="11"/>
      <c r="Q31" s="11"/>
      <c r="R31" s="11"/>
      <c r="S31" s="11"/>
      <c r="T31" s="11"/>
      <c r="U31" s="11"/>
      <c r="V31" s="11"/>
      <c r="W31" s="11"/>
      <c r="X31" s="11"/>
      <c r="Y31" s="11"/>
      <c r="Z31" s="11"/>
      <c r="AA31" s="11"/>
    </row>
    <row r="32" spans="1:27" ht="13.5" customHeight="1" x14ac:dyDescent="0.15">
      <c r="A32" s="23" t="s">
        <v>9</v>
      </c>
      <c r="B32" s="24"/>
      <c r="C32" s="54">
        <v>2009</v>
      </c>
      <c r="D32" s="15">
        <v>766</v>
      </c>
      <c r="E32" s="16">
        <f>D32/D$97*100</f>
        <v>0.35228270917360732</v>
      </c>
      <c r="F32" s="15">
        <v>766</v>
      </c>
      <c r="G32" s="16">
        <f>F32/F$97*100</f>
        <v>0.45323566479494931</v>
      </c>
      <c r="H32" s="15">
        <v>0</v>
      </c>
      <c r="I32" s="16">
        <f>H32/H$97*100</f>
        <v>0</v>
      </c>
      <c r="J32" s="15">
        <f t="shared" si="0"/>
        <v>766</v>
      </c>
      <c r="K32" s="16">
        <f>J32/J$97*100</f>
        <v>0.34919766593727208</v>
      </c>
      <c r="L32" t="s">
        <v>38</v>
      </c>
      <c r="N32" s="11"/>
      <c r="O32" s="11"/>
      <c r="P32" s="11"/>
      <c r="Q32" s="11"/>
      <c r="R32" s="11"/>
      <c r="S32" s="11"/>
      <c r="T32" s="11"/>
      <c r="U32" s="11"/>
      <c r="V32" s="11"/>
      <c r="W32" s="11"/>
      <c r="X32" s="11"/>
      <c r="Y32" s="11"/>
      <c r="Z32" s="11"/>
      <c r="AA32" s="11"/>
    </row>
    <row r="33" spans="1:27" ht="13.5" customHeight="1" x14ac:dyDescent="0.15">
      <c r="A33" s="25"/>
      <c r="B33" s="26"/>
      <c r="C33" s="55"/>
      <c r="D33" s="17">
        <v>766</v>
      </c>
      <c r="E33" s="18">
        <f>D33/D$98*100</f>
        <v>0.35259405193167226</v>
      </c>
      <c r="F33" s="17">
        <v>766</v>
      </c>
      <c r="G33" s="18">
        <f>F33/F$98*100</f>
        <v>0.4561342916520279</v>
      </c>
      <c r="H33" s="17">
        <v>0</v>
      </c>
      <c r="I33" s="18">
        <f>H33/H$98*100</f>
        <v>0</v>
      </c>
      <c r="J33" s="19">
        <f t="shared" si="0"/>
        <v>766</v>
      </c>
      <c r="K33" s="18">
        <f>J33/J$98*100</f>
        <v>0.34919766593727208</v>
      </c>
      <c r="N33" s="11"/>
      <c r="O33" s="11"/>
      <c r="P33" s="11"/>
      <c r="Q33" s="11"/>
      <c r="R33" s="11"/>
      <c r="S33" s="11"/>
      <c r="T33" s="11"/>
      <c r="U33" s="11"/>
      <c r="V33" s="11"/>
      <c r="W33" s="11"/>
      <c r="X33" s="11"/>
      <c r="Y33" s="11"/>
      <c r="Z33" s="11"/>
      <c r="AA33" s="11"/>
    </row>
    <row r="34" spans="1:27" s="11" customFormat="1" x14ac:dyDescent="0.15">
      <c r="A34" s="25"/>
      <c r="B34" s="26"/>
      <c r="C34" s="20">
        <v>2012</v>
      </c>
      <c r="D34" s="17">
        <v>641</v>
      </c>
      <c r="E34" s="18">
        <f>D34/D$99*100</f>
        <v>0.32266833118556698</v>
      </c>
      <c r="F34" s="17">
        <v>641</v>
      </c>
      <c r="G34" s="18">
        <f>F34/F$99*100</f>
        <v>0.41587190366823673</v>
      </c>
      <c r="H34" s="17">
        <v>0</v>
      </c>
      <c r="I34" s="18">
        <f>H34/H$99*100</f>
        <v>0</v>
      </c>
      <c r="J34" s="19">
        <f t="shared" si="0"/>
        <v>641</v>
      </c>
      <c r="K34" s="18">
        <f>J34/J$99*100</f>
        <v>0.32058976513423759</v>
      </c>
      <c r="L34"/>
      <c r="M34"/>
    </row>
    <row r="35" spans="1:27" x14ac:dyDescent="0.15">
      <c r="A35" s="25"/>
      <c r="B35" s="26"/>
      <c r="C35" s="20">
        <v>2014</v>
      </c>
      <c r="D35" s="17">
        <v>526</v>
      </c>
      <c r="E35" s="18">
        <f>D35/D$100*100</f>
        <v>0.28198763757619294</v>
      </c>
      <c r="F35" s="17">
        <v>526</v>
      </c>
      <c r="G35" s="18">
        <f>F35/F$100*100</f>
        <v>0.37411361389483566</v>
      </c>
      <c r="H35" s="17">
        <v>0</v>
      </c>
      <c r="I35" s="18">
        <f>H35/H$100*100</f>
        <v>0</v>
      </c>
      <c r="J35" s="19">
        <f t="shared" si="0"/>
        <v>526</v>
      </c>
      <c r="K35" s="18">
        <f>J35/J$100*100</f>
        <v>0.28047200345524442</v>
      </c>
      <c r="N35" s="11"/>
      <c r="O35" s="11"/>
      <c r="P35" s="11"/>
      <c r="Q35" s="11"/>
      <c r="R35" s="11"/>
      <c r="S35" s="11"/>
      <c r="T35" s="11"/>
      <c r="U35" s="11"/>
      <c r="V35" s="11"/>
      <c r="W35" s="11"/>
    </row>
    <row r="36" spans="1:27" x14ac:dyDescent="0.15">
      <c r="A36" s="25"/>
      <c r="B36" s="26"/>
      <c r="C36" s="20">
        <v>2016</v>
      </c>
      <c r="D36" s="17">
        <v>515</v>
      </c>
      <c r="E36" s="18">
        <f>D36/D$101*100</f>
        <v>0.2892933378272104</v>
      </c>
      <c r="F36" s="17">
        <v>515</v>
      </c>
      <c r="G36" s="18">
        <f>F36/F$101*100</f>
        <v>0.39078506062859486</v>
      </c>
      <c r="H36" s="17">
        <v>0</v>
      </c>
      <c r="I36" s="18">
        <f>H36/H$101*100</f>
        <v>0</v>
      </c>
      <c r="J36" s="19">
        <f t="shared" si="0"/>
        <v>515</v>
      </c>
      <c r="K36" s="18">
        <f>J36/J$101*100</f>
        <v>0.28764361235694613</v>
      </c>
      <c r="N36" s="11"/>
      <c r="O36" s="11"/>
      <c r="P36" s="11"/>
      <c r="Q36" s="11"/>
      <c r="R36" s="11"/>
      <c r="S36" s="11"/>
      <c r="T36" s="11"/>
      <c r="U36" s="11"/>
      <c r="V36" s="11"/>
      <c r="W36" s="11"/>
    </row>
    <row r="37" spans="1:27" s="11" customFormat="1" x14ac:dyDescent="0.15">
      <c r="A37" s="31" t="s">
        <v>10</v>
      </c>
      <c r="B37" s="34" t="s">
        <v>24</v>
      </c>
      <c r="C37" s="54">
        <v>2009</v>
      </c>
      <c r="D37" s="15">
        <v>52545</v>
      </c>
      <c r="E37" s="16">
        <f>D37/D$97*100</f>
        <v>24.165398111654305</v>
      </c>
      <c r="F37" s="15">
        <v>36104</v>
      </c>
      <c r="G37" s="16">
        <f>F37/F$97*100</f>
        <v>21.362428775139492</v>
      </c>
      <c r="H37" s="15">
        <v>111</v>
      </c>
      <c r="I37" s="16">
        <f>H37/H$97*100</f>
        <v>5.7782404997397192</v>
      </c>
      <c r="J37" s="15">
        <f t="shared" si="0"/>
        <v>52656</v>
      </c>
      <c r="K37" s="16">
        <f>J37/J$97*100</f>
        <v>24.004376367614881</v>
      </c>
      <c r="L37" t="s">
        <v>38</v>
      </c>
      <c r="M37"/>
    </row>
    <row r="38" spans="1:27" s="11" customFormat="1" x14ac:dyDescent="0.15">
      <c r="A38" s="32"/>
      <c r="B38" s="35"/>
      <c r="C38" s="55"/>
      <c r="D38" s="17">
        <v>52481</v>
      </c>
      <c r="E38" s="18">
        <f>D38/D$98*100</f>
        <v>24.157295612827795</v>
      </c>
      <c r="F38" s="17">
        <v>35791</v>
      </c>
      <c r="G38" s="18">
        <f>F38/F$98*100</f>
        <v>21.312666360989205</v>
      </c>
      <c r="H38" s="17">
        <v>175</v>
      </c>
      <c r="I38" s="18">
        <f>H38/H$98*100</f>
        <v>8.2820634169427354</v>
      </c>
      <c r="J38" s="19">
        <f t="shared" si="0"/>
        <v>52656</v>
      </c>
      <c r="K38" s="18">
        <f>J38/J$98*100</f>
        <v>24.004376367614881</v>
      </c>
      <c r="L38"/>
      <c r="M38"/>
    </row>
    <row r="39" spans="1:27" x14ac:dyDescent="0.15">
      <c r="A39" s="32"/>
      <c r="B39" s="35"/>
      <c r="C39" s="20">
        <v>2012</v>
      </c>
      <c r="D39" s="17">
        <v>44485</v>
      </c>
      <c r="E39" s="18">
        <f>D39/D$99*100</f>
        <v>22.392980831185564</v>
      </c>
      <c r="F39" s="17">
        <v>30511</v>
      </c>
      <c r="G39" s="18">
        <f>F39/F$99*100</f>
        <v>19.79511334293537</v>
      </c>
      <c r="H39" s="17">
        <v>227</v>
      </c>
      <c r="I39" s="18">
        <f>H39/H$99*100</f>
        <v>17.624223602484474</v>
      </c>
      <c r="J39" s="19">
        <f t="shared" si="0"/>
        <v>44712</v>
      </c>
      <c r="K39" s="18">
        <f>J39/J$99*100</f>
        <v>22.362261433201297</v>
      </c>
      <c r="N39" s="11"/>
      <c r="O39" s="11"/>
      <c r="P39" s="11"/>
      <c r="Q39" s="11"/>
      <c r="R39" s="11"/>
      <c r="S39" s="11"/>
      <c r="T39" s="11"/>
      <c r="U39" s="11"/>
      <c r="V39" s="11"/>
      <c r="W39" s="11"/>
    </row>
    <row r="40" spans="1:27" x14ac:dyDescent="0.15">
      <c r="A40" s="32"/>
      <c r="B40" s="35"/>
      <c r="C40" s="20">
        <v>2014</v>
      </c>
      <c r="D40" s="17">
        <v>41454</v>
      </c>
      <c r="E40" s="18">
        <f>D40/D$100*100</f>
        <v>22.22341355148955</v>
      </c>
      <c r="F40" s="17">
        <v>25853</v>
      </c>
      <c r="G40" s="18">
        <f>F40/F$100*100</f>
        <v>18.38775524719237</v>
      </c>
      <c r="H40" s="17">
        <v>174</v>
      </c>
      <c r="I40" s="18">
        <f>H40/H$100*100</f>
        <v>17.261904761904763</v>
      </c>
      <c r="J40" s="19">
        <f t="shared" si="0"/>
        <v>41628</v>
      </c>
      <c r="K40" s="18">
        <f>J40/J$100*100</f>
        <v>22.196746311473227</v>
      </c>
      <c r="N40" s="11"/>
      <c r="O40" s="11"/>
      <c r="P40" s="11"/>
      <c r="Q40" s="11"/>
      <c r="R40" s="11"/>
      <c r="S40" s="11"/>
      <c r="T40" s="11"/>
      <c r="U40" s="11"/>
      <c r="V40" s="11"/>
      <c r="W40" s="11"/>
    </row>
    <row r="41" spans="1:27" s="11" customFormat="1" x14ac:dyDescent="0.15">
      <c r="A41" s="32"/>
      <c r="B41" s="36"/>
      <c r="C41" s="20">
        <v>2016</v>
      </c>
      <c r="D41" s="17">
        <v>39222</v>
      </c>
      <c r="E41" s="18">
        <f>D41/D$101*100</f>
        <v>22.032355915065725</v>
      </c>
      <c r="F41" s="17">
        <v>23813</v>
      </c>
      <c r="G41" s="18">
        <f>F41/F$101*100</f>
        <v>18.069445919900446</v>
      </c>
      <c r="H41" s="17">
        <v>285</v>
      </c>
      <c r="I41" s="18">
        <f>H41/H$101*100</f>
        <v>27.913809990205678</v>
      </c>
      <c r="J41" s="19">
        <f t="shared" si="0"/>
        <v>39507</v>
      </c>
      <c r="K41" s="18">
        <f>J41/J$101*100</f>
        <v>22.065895521137616</v>
      </c>
      <c r="L41"/>
      <c r="M41"/>
    </row>
    <row r="42" spans="1:27" x14ac:dyDescent="0.15">
      <c r="A42" s="32"/>
      <c r="B42" s="37" t="s">
        <v>11</v>
      </c>
      <c r="C42" s="54">
        <v>2009</v>
      </c>
      <c r="D42" s="15">
        <v>4012</v>
      </c>
      <c r="E42" s="16">
        <f>D42/D$97*100</f>
        <v>1.8451151817291285</v>
      </c>
      <c r="F42" s="15">
        <v>3238</v>
      </c>
      <c r="G42" s="16">
        <f>F42/F$97*100</f>
        <v>1.9158969746815222</v>
      </c>
      <c r="H42" s="15">
        <v>0</v>
      </c>
      <c r="I42" s="16">
        <f>H42/H$97*100</f>
        <v>0</v>
      </c>
      <c r="J42" s="15">
        <f t="shared" si="0"/>
        <v>4012</v>
      </c>
      <c r="K42" s="16">
        <f>J42/J$97*100</f>
        <v>1.8289569657184539</v>
      </c>
      <c r="L42" t="s">
        <v>38</v>
      </c>
      <c r="N42" s="11"/>
      <c r="O42" s="11"/>
      <c r="P42" s="11"/>
      <c r="Q42" s="11"/>
      <c r="R42" s="11"/>
      <c r="S42" s="11"/>
      <c r="T42" s="11"/>
      <c r="U42" s="11"/>
      <c r="V42" s="11"/>
      <c r="W42" s="11"/>
    </row>
    <row r="43" spans="1:27" x14ac:dyDescent="0.15">
      <c r="A43" s="32"/>
      <c r="B43" s="38"/>
      <c r="C43" s="55"/>
      <c r="D43" s="17">
        <v>4012</v>
      </c>
      <c r="E43" s="18">
        <f>D43/D$98*100</f>
        <v>1.8467458699084454</v>
      </c>
      <c r="F43" s="17">
        <v>3213</v>
      </c>
      <c r="G43" s="18">
        <f>F43/F$98*100</f>
        <v>1.9132630275169265</v>
      </c>
      <c r="H43" s="17">
        <v>0</v>
      </c>
      <c r="I43" s="18">
        <f>H43/H$98*100</f>
        <v>0</v>
      </c>
      <c r="J43" s="19">
        <f t="shared" si="0"/>
        <v>4012</v>
      </c>
      <c r="K43" s="18">
        <f>J43/J$98*100</f>
        <v>1.8289569657184539</v>
      </c>
      <c r="N43" s="11"/>
      <c r="O43" s="11"/>
      <c r="P43" s="11"/>
      <c r="Q43" s="11"/>
      <c r="R43" s="11"/>
      <c r="S43" s="11"/>
      <c r="T43" s="11"/>
      <c r="U43" s="11"/>
      <c r="V43" s="11"/>
      <c r="W43" s="11"/>
    </row>
    <row r="44" spans="1:27" x14ac:dyDescent="0.15">
      <c r="A44" s="32"/>
      <c r="B44" s="38"/>
      <c r="C44" s="20">
        <v>2012</v>
      </c>
      <c r="D44" s="17">
        <v>3451</v>
      </c>
      <c r="E44" s="18">
        <f>D44/D$99*100</f>
        <v>1.7371738079896906</v>
      </c>
      <c r="F44" s="17">
        <v>3008</v>
      </c>
      <c r="G44" s="18">
        <f>F44/F$99*100</f>
        <v>1.9515486524712262</v>
      </c>
      <c r="H44" s="17">
        <v>0</v>
      </c>
      <c r="I44" s="18">
        <f>H44/H$99*100</f>
        <v>0</v>
      </c>
      <c r="J44" s="19">
        <f t="shared" si="0"/>
        <v>3451</v>
      </c>
      <c r="K44" s="18">
        <f>J44/J$99*100</f>
        <v>1.7259832753170889</v>
      </c>
      <c r="N44" s="11"/>
      <c r="O44" s="11"/>
      <c r="P44" s="11"/>
      <c r="Q44" s="11"/>
      <c r="R44" s="11"/>
      <c r="S44" s="11"/>
      <c r="T44" s="11"/>
      <c r="U44" s="11"/>
      <c r="V44" s="11"/>
      <c r="W44" s="11"/>
    </row>
    <row r="45" spans="1:27" s="11" customFormat="1" x14ac:dyDescent="0.15">
      <c r="A45" s="32"/>
      <c r="B45" s="38"/>
      <c r="C45" s="20">
        <v>2014</v>
      </c>
      <c r="D45" s="17">
        <v>3344</v>
      </c>
      <c r="E45" s="18">
        <f>D45/D$100*100</f>
        <v>1.7927122814729832</v>
      </c>
      <c r="F45" s="17">
        <v>2808</v>
      </c>
      <c r="G45" s="18">
        <f>F45/F$100*100</f>
        <v>1.9971692544043698</v>
      </c>
      <c r="H45" s="17">
        <v>0</v>
      </c>
      <c r="I45" s="18">
        <f>H45/H$100*100</f>
        <v>0</v>
      </c>
      <c r="J45" s="19">
        <f t="shared" si="0"/>
        <v>3344</v>
      </c>
      <c r="K45" s="18">
        <f>J45/J$100*100</f>
        <v>1.7830767672135692</v>
      </c>
      <c r="L45"/>
      <c r="M45"/>
    </row>
    <row r="46" spans="1:27" x14ac:dyDescent="0.15">
      <c r="A46" s="32"/>
      <c r="B46" s="39"/>
      <c r="C46" s="20">
        <v>2016</v>
      </c>
      <c r="D46" s="17">
        <v>2843</v>
      </c>
      <c r="E46" s="18">
        <f>D46/D$101*100</f>
        <v>1.5970115717335132</v>
      </c>
      <c r="F46" s="17">
        <v>2553</v>
      </c>
      <c r="G46" s="18">
        <f>F46/F$101*100</f>
        <v>1.9372315723976752</v>
      </c>
      <c r="H46" s="17">
        <v>0</v>
      </c>
      <c r="I46" s="18">
        <f>H46/H$101*100</f>
        <v>0</v>
      </c>
      <c r="J46" s="19">
        <f t="shared" si="0"/>
        <v>2843</v>
      </c>
      <c r="K46" s="18">
        <f>J46/J$101*100</f>
        <v>1.5879044464675689</v>
      </c>
      <c r="N46" s="11"/>
      <c r="O46" s="11"/>
      <c r="P46" s="11"/>
      <c r="Q46" s="11"/>
      <c r="R46" s="11"/>
      <c r="S46" s="11"/>
      <c r="T46" s="11"/>
      <c r="U46" s="11"/>
    </row>
    <row r="47" spans="1:27" x14ac:dyDescent="0.15">
      <c r="A47" s="32"/>
      <c r="B47" s="37" t="s">
        <v>12</v>
      </c>
      <c r="C47" s="54">
        <v>2009</v>
      </c>
      <c r="D47" s="15">
        <v>48533</v>
      </c>
      <c r="E47" s="16">
        <f>D47/D$97*100</f>
        <v>22.320282929925174</v>
      </c>
      <c r="F47" s="15">
        <v>32866</v>
      </c>
      <c r="G47" s="16">
        <f>F47/F$97*100</f>
        <v>19.446531800457969</v>
      </c>
      <c r="H47" s="15">
        <v>111</v>
      </c>
      <c r="I47" s="16">
        <f>H47/H$97*100</f>
        <v>5.7782404997397192</v>
      </c>
      <c r="J47" s="15">
        <f t="shared" si="0"/>
        <v>48644</v>
      </c>
      <c r="K47" s="16">
        <f>J47/J$97*100</f>
        <v>22.175419401896427</v>
      </c>
      <c r="L47" t="s">
        <v>38</v>
      </c>
      <c r="N47" s="11"/>
      <c r="O47" s="11"/>
      <c r="P47" s="11"/>
      <c r="Q47" s="11"/>
      <c r="R47" s="11"/>
      <c r="S47" s="11"/>
      <c r="T47" s="11"/>
      <c r="U47" s="11"/>
    </row>
    <row r="48" spans="1:27" x14ac:dyDescent="0.15">
      <c r="A48" s="32"/>
      <c r="B48" s="38"/>
      <c r="C48" s="55"/>
      <c r="D48" s="17">
        <v>48469</v>
      </c>
      <c r="E48" s="18">
        <f>D48/D$98*100</f>
        <v>22.310549742919349</v>
      </c>
      <c r="F48" s="17">
        <v>32578</v>
      </c>
      <c r="G48" s="18">
        <f>F48/F$98*100</f>
        <v>19.399403333472279</v>
      </c>
      <c r="H48" s="17">
        <v>175</v>
      </c>
      <c r="I48" s="18">
        <f>H48/H$98*100</f>
        <v>8.2820634169427354</v>
      </c>
      <c r="J48" s="19">
        <f t="shared" si="0"/>
        <v>48644</v>
      </c>
      <c r="K48" s="18">
        <f>J48/J$98*100</f>
        <v>22.175419401896427</v>
      </c>
      <c r="N48" s="11"/>
      <c r="O48" s="11"/>
      <c r="P48" s="11"/>
      <c r="Q48" s="11"/>
      <c r="R48" s="11"/>
      <c r="S48" s="11"/>
      <c r="T48" s="11"/>
      <c r="U48" s="11"/>
    </row>
    <row r="49" spans="1:19" s="11" customFormat="1" x14ac:dyDescent="0.15">
      <c r="A49" s="32"/>
      <c r="B49" s="38"/>
      <c r="C49" s="20">
        <v>2012</v>
      </c>
      <c r="D49" s="17">
        <v>41034</v>
      </c>
      <c r="E49" s="18">
        <f>D49/D$99*100</f>
        <v>20.655807023195877</v>
      </c>
      <c r="F49" s="17">
        <v>27503</v>
      </c>
      <c r="G49" s="18">
        <f>F49/F$99*100</f>
        <v>17.843564690464142</v>
      </c>
      <c r="H49" s="17">
        <v>227</v>
      </c>
      <c r="I49" s="18">
        <f>H49/H$99*100</f>
        <v>17.624223602484474</v>
      </c>
      <c r="J49" s="19">
        <f t="shared" si="0"/>
        <v>41261</v>
      </c>
      <c r="K49" s="18">
        <f>J49/J$99*100</f>
        <v>20.63627815788421</v>
      </c>
      <c r="L49"/>
      <c r="M49"/>
    </row>
    <row r="50" spans="1:19" x14ac:dyDescent="0.15">
      <c r="A50" s="32"/>
      <c r="B50" s="38"/>
      <c r="C50" s="20">
        <v>2014</v>
      </c>
      <c r="D50" s="17">
        <v>38110</v>
      </c>
      <c r="E50" s="18">
        <f>D50/D$100*100</f>
        <v>20.430701270016566</v>
      </c>
      <c r="F50" s="17">
        <v>23045</v>
      </c>
      <c r="G50" s="18">
        <f>F50/F$100*100</f>
        <v>16.390585992788001</v>
      </c>
      <c r="H50" s="17">
        <v>174</v>
      </c>
      <c r="I50" s="18">
        <f>H50/H$100*100</f>
        <v>17.261904761904763</v>
      </c>
      <c r="J50" s="19">
        <f t="shared" si="0"/>
        <v>38284</v>
      </c>
      <c r="K50" s="18">
        <f>J50/J$100*100</f>
        <v>20.413669544259655</v>
      </c>
      <c r="N50" s="11"/>
      <c r="O50" s="11"/>
      <c r="P50" s="11"/>
      <c r="Q50" s="11"/>
      <c r="R50" s="11"/>
      <c r="S50" s="11"/>
    </row>
    <row r="51" spans="1:19" x14ac:dyDescent="0.15">
      <c r="A51" s="33"/>
      <c r="B51" s="39"/>
      <c r="C51" s="20">
        <v>2016</v>
      </c>
      <c r="D51" s="17">
        <v>36379</v>
      </c>
      <c r="E51" s="18">
        <f>D51/D$101*100</f>
        <v>20.435344343332211</v>
      </c>
      <c r="F51" s="17">
        <v>21260</v>
      </c>
      <c r="G51" s="18">
        <f>F51/F$101*100</f>
        <v>16.132214347502767</v>
      </c>
      <c r="H51" s="17">
        <v>285</v>
      </c>
      <c r="I51" s="18">
        <f>H51/H$101*100</f>
        <v>27.913809990205678</v>
      </c>
      <c r="J51" s="19">
        <f t="shared" si="0"/>
        <v>36664</v>
      </c>
      <c r="K51" s="18">
        <f>J51/J$101*100</f>
        <v>20.477991074670047</v>
      </c>
      <c r="N51" s="11"/>
      <c r="O51" s="11"/>
      <c r="P51" s="11"/>
      <c r="Q51" s="11"/>
      <c r="R51" s="11"/>
      <c r="S51" s="11"/>
    </row>
    <row r="52" spans="1:19" s="11" customFormat="1" ht="13.5" customHeight="1" x14ac:dyDescent="0.15">
      <c r="A52" s="23" t="s">
        <v>13</v>
      </c>
      <c r="B52" s="24"/>
      <c r="C52" s="54">
        <v>2009</v>
      </c>
      <c r="D52" s="15">
        <v>483</v>
      </c>
      <c r="E52" s="16">
        <f>D52/D$97*100</f>
        <v>0.2221312644005905</v>
      </c>
      <c r="F52" s="15">
        <v>483</v>
      </c>
      <c r="G52" s="16">
        <f>F52/F$97*100</f>
        <v>0.28578697923754637</v>
      </c>
      <c r="H52" s="15">
        <v>0</v>
      </c>
      <c r="I52" s="16">
        <f>H52/H$97*100</f>
        <v>0</v>
      </c>
      <c r="J52" s="15">
        <f t="shared" si="0"/>
        <v>483</v>
      </c>
      <c r="K52" s="16">
        <f>J52/J$97*100</f>
        <v>0.22018599562363236</v>
      </c>
      <c r="L52" t="s">
        <v>38</v>
      </c>
      <c r="M52"/>
    </row>
    <row r="53" spans="1:19" s="11" customFormat="1" ht="13.5" customHeight="1" x14ac:dyDescent="0.15">
      <c r="A53" s="25"/>
      <c r="B53" s="26"/>
      <c r="C53" s="55"/>
      <c r="D53" s="17">
        <v>483</v>
      </c>
      <c r="E53" s="18">
        <f>D53/D$98*100</f>
        <v>0.22232758104829986</v>
      </c>
      <c r="F53" s="17">
        <v>483</v>
      </c>
      <c r="G53" s="18">
        <f>F53/F$98*100</f>
        <v>0.28761470348293661</v>
      </c>
      <c r="H53" s="17">
        <v>0</v>
      </c>
      <c r="I53" s="18">
        <f>H53/H$98*100</f>
        <v>0</v>
      </c>
      <c r="J53" s="19">
        <f t="shared" si="0"/>
        <v>483</v>
      </c>
      <c r="K53" s="18">
        <f>J53/J$98*100</f>
        <v>0.22018599562363236</v>
      </c>
      <c r="L53"/>
      <c r="M53"/>
    </row>
    <row r="54" spans="1:19" x14ac:dyDescent="0.15">
      <c r="A54" s="25"/>
      <c r="B54" s="26"/>
      <c r="C54" s="20">
        <v>2012</v>
      </c>
      <c r="D54" s="17">
        <v>392</v>
      </c>
      <c r="E54" s="18">
        <f>D54/D$99*100</f>
        <v>0.19732603092783504</v>
      </c>
      <c r="F54" s="17">
        <v>392</v>
      </c>
      <c r="G54" s="18">
        <f>F54/F$99*100</f>
        <v>0.25432415949758003</v>
      </c>
      <c r="H54" s="17">
        <v>0</v>
      </c>
      <c r="I54" s="18">
        <f>H54/H$99*100</f>
        <v>0</v>
      </c>
      <c r="J54" s="19">
        <f t="shared" si="0"/>
        <v>392</v>
      </c>
      <c r="K54" s="18">
        <f>J54/J$99*100</f>
        <v>0.19605489537070381</v>
      </c>
      <c r="N54" s="11"/>
      <c r="O54" s="11"/>
      <c r="P54" s="11"/>
      <c r="Q54" s="11"/>
      <c r="R54" s="11"/>
      <c r="S54" s="11"/>
    </row>
    <row r="55" spans="1:19" x14ac:dyDescent="0.15">
      <c r="A55" s="25"/>
      <c r="B55" s="26"/>
      <c r="C55" s="20">
        <v>2014</v>
      </c>
      <c r="D55" s="17">
        <v>394</v>
      </c>
      <c r="E55" s="18">
        <f>D55/D$100*100</f>
        <v>0.21122267909699624</v>
      </c>
      <c r="F55" s="17">
        <v>394</v>
      </c>
      <c r="G55" s="18">
        <f>F55/F$100*100</f>
        <v>0.28022958911514306</v>
      </c>
      <c r="H55" s="17">
        <v>0</v>
      </c>
      <c r="I55" s="18">
        <f>H55/H$100*100</f>
        <v>0</v>
      </c>
      <c r="J55" s="19">
        <f t="shared" si="0"/>
        <v>394</v>
      </c>
      <c r="K55" s="18">
        <f>J55/J$100*100</f>
        <v>0.21008739422312986</v>
      </c>
      <c r="N55" s="11"/>
      <c r="O55" s="11"/>
      <c r="P55" s="11"/>
      <c r="Q55" s="11"/>
      <c r="R55" s="11"/>
      <c r="S55" s="11"/>
    </row>
    <row r="56" spans="1:19" s="11" customFormat="1" x14ac:dyDescent="0.15">
      <c r="A56" s="27"/>
      <c r="B56" s="28"/>
      <c r="C56" s="20">
        <v>2016</v>
      </c>
      <c r="D56" s="17">
        <v>330</v>
      </c>
      <c r="E56" s="18">
        <f>D56/D$101*100</f>
        <v>0.18537243006403775</v>
      </c>
      <c r="F56" s="17">
        <v>330</v>
      </c>
      <c r="G56" s="18">
        <f>F56/F$101*100</f>
        <v>0.25040596117948793</v>
      </c>
      <c r="H56" s="17">
        <v>0</v>
      </c>
      <c r="I56" s="18">
        <f>H56/H$101*100</f>
        <v>0</v>
      </c>
      <c r="J56" s="19">
        <f t="shared" si="0"/>
        <v>330</v>
      </c>
      <c r="K56" s="18">
        <f>J56/J$101*100</f>
        <v>0.18431532442289755</v>
      </c>
      <c r="L56"/>
      <c r="M56"/>
    </row>
    <row r="57" spans="1:19" ht="13.5" customHeight="1" x14ac:dyDescent="0.15">
      <c r="A57" s="23" t="s">
        <v>14</v>
      </c>
      <c r="B57" s="24"/>
      <c r="C57" s="54">
        <v>2009</v>
      </c>
      <c r="D57" s="15">
        <v>7042</v>
      </c>
      <c r="E57" s="16">
        <f>D57/D$97*100</f>
        <v>3.2386094490868702</v>
      </c>
      <c r="F57" s="15">
        <v>6978</v>
      </c>
      <c r="G57" s="16">
        <f>F57/F$97*100</f>
        <v>4.1288230665002041</v>
      </c>
      <c r="H57" s="15">
        <v>0</v>
      </c>
      <c r="I57" s="16">
        <f>H57/H$97*100</f>
        <v>0</v>
      </c>
      <c r="J57" s="15">
        <f t="shared" si="0"/>
        <v>7042</v>
      </c>
      <c r="K57" s="16">
        <f>J57/J$97*100</f>
        <v>3.2102479941648427</v>
      </c>
      <c r="L57" t="s">
        <v>38</v>
      </c>
      <c r="N57" s="11"/>
      <c r="O57" s="11"/>
      <c r="P57" s="11"/>
      <c r="Q57" s="11"/>
      <c r="R57" s="11"/>
      <c r="S57" s="11"/>
    </row>
    <row r="58" spans="1:19" ht="13.5" customHeight="1" x14ac:dyDescent="0.15">
      <c r="A58" s="25"/>
      <c r="B58" s="26"/>
      <c r="C58" s="55"/>
      <c r="D58" s="17">
        <v>7042</v>
      </c>
      <c r="E58" s="18">
        <f>D58/D$98*100</f>
        <v>3.2414716889070965</v>
      </c>
      <c r="F58" s="17">
        <v>6978</v>
      </c>
      <c r="G58" s="18">
        <f>F58/F$98*100</f>
        <v>4.1552285733000662</v>
      </c>
      <c r="H58" s="17">
        <v>0</v>
      </c>
      <c r="I58" s="18">
        <f>H58/H$98*100</f>
        <v>0</v>
      </c>
      <c r="J58" s="19">
        <f t="shared" si="0"/>
        <v>7042</v>
      </c>
      <c r="K58" s="18">
        <f>J58/J$98*100</f>
        <v>3.2102479941648427</v>
      </c>
      <c r="N58" s="11"/>
      <c r="O58" s="11"/>
      <c r="P58" s="11"/>
      <c r="Q58" s="11"/>
      <c r="R58" s="11"/>
      <c r="S58" s="11"/>
    </row>
    <row r="59" spans="1:19" x14ac:dyDescent="0.15">
      <c r="A59" s="25"/>
      <c r="B59" s="26"/>
      <c r="C59" s="20">
        <v>2012</v>
      </c>
      <c r="D59" s="17">
        <v>6637</v>
      </c>
      <c r="E59" s="18">
        <f>D59/D$99*100</f>
        <v>3.3409511920103094</v>
      </c>
      <c r="F59" s="17">
        <v>6568</v>
      </c>
      <c r="G59" s="18">
        <f>F59/F$99*100</f>
        <v>4.2612272438267995</v>
      </c>
      <c r="H59" s="17">
        <v>0</v>
      </c>
      <c r="I59" s="18">
        <f>H59/H$99*100</f>
        <v>0</v>
      </c>
      <c r="J59" s="19">
        <f t="shared" si="0"/>
        <v>6637</v>
      </c>
      <c r="K59" s="18">
        <f>J59/J$99*100</f>
        <v>3.3194294402432685</v>
      </c>
      <c r="N59" s="11"/>
      <c r="O59" s="11"/>
      <c r="P59" s="11"/>
      <c r="Q59" s="11"/>
      <c r="R59" s="11"/>
      <c r="S59" s="11"/>
    </row>
    <row r="60" spans="1:19" s="11" customFormat="1" x14ac:dyDescent="0.15">
      <c r="A60" s="25"/>
      <c r="B60" s="26"/>
      <c r="C60" s="20">
        <v>2014</v>
      </c>
      <c r="D60" s="17">
        <v>6279</v>
      </c>
      <c r="E60" s="18">
        <f>D60/D$100*100</f>
        <v>3.3661604112945165</v>
      </c>
      <c r="F60" s="17">
        <v>6270</v>
      </c>
      <c r="G60" s="18">
        <f>F60/F$100*100</f>
        <v>4.4594911770353987</v>
      </c>
      <c r="H60" s="17">
        <v>0</v>
      </c>
      <c r="I60" s="18">
        <f>H60/H$100*100</f>
        <v>0</v>
      </c>
      <c r="J60" s="19">
        <f t="shared" si="0"/>
        <v>6279</v>
      </c>
      <c r="K60" s="18">
        <f>J60/J$100*100</f>
        <v>3.3480678891549052</v>
      </c>
      <c r="L60"/>
      <c r="M60"/>
    </row>
    <row r="61" spans="1:19" x14ac:dyDescent="0.15">
      <c r="A61" s="27"/>
      <c r="B61" s="28"/>
      <c r="C61" s="20">
        <v>2016</v>
      </c>
      <c r="D61" s="17">
        <v>5681</v>
      </c>
      <c r="E61" s="18">
        <f>D61/D$101*100</f>
        <v>3.1912144702842378</v>
      </c>
      <c r="F61" s="17">
        <v>5670</v>
      </c>
      <c r="G61" s="18">
        <f>F61/F$101*100</f>
        <v>4.3024296966293836</v>
      </c>
      <c r="H61" s="17">
        <v>0</v>
      </c>
      <c r="I61" s="18">
        <f>H61/H$101*100</f>
        <v>0</v>
      </c>
      <c r="J61" s="19">
        <f t="shared" si="0"/>
        <v>5681</v>
      </c>
      <c r="K61" s="18">
        <f>J61/J$101*100</f>
        <v>3.1730162365044876</v>
      </c>
      <c r="N61" s="11"/>
      <c r="O61" s="11"/>
      <c r="P61" s="11"/>
      <c r="Q61" s="11"/>
      <c r="R61" s="11"/>
      <c r="S61" s="11"/>
    </row>
    <row r="62" spans="1:19" ht="13.5" customHeight="1" x14ac:dyDescent="0.15">
      <c r="A62" s="23" t="s">
        <v>15</v>
      </c>
      <c r="B62" s="24"/>
      <c r="C62" s="54">
        <v>2009</v>
      </c>
      <c r="D62" s="15">
        <v>9027</v>
      </c>
      <c r="E62" s="16">
        <f>D62/D$97*100</f>
        <v>4.1515091588905397</v>
      </c>
      <c r="F62" s="15">
        <v>6959</v>
      </c>
      <c r="G62" s="16">
        <f>F62/F$97*100</f>
        <v>4.1175809286005904</v>
      </c>
      <c r="H62" s="15">
        <v>0</v>
      </c>
      <c r="I62" s="16">
        <f>H62/H$97*100</f>
        <v>0</v>
      </c>
      <c r="J62" s="15">
        <f t="shared" si="0"/>
        <v>9027</v>
      </c>
      <c r="K62" s="16">
        <f>J62/J$97*100</f>
        <v>4.1151531728665214</v>
      </c>
      <c r="L62" t="s">
        <v>38</v>
      </c>
      <c r="N62" s="11"/>
      <c r="O62" s="11"/>
      <c r="P62" s="11"/>
      <c r="Q62" s="11"/>
      <c r="R62" s="11"/>
      <c r="S62" s="11"/>
    </row>
    <row r="63" spans="1:19" ht="13.5" customHeight="1" x14ac:dyDescent="0.15">
      <c r="A63" s="25"/>
      <c r="B63" s="26"/>
      <c r="C63" s="55"/>
      <c r="D63" s="17">
        <v>9027</v>
      </c>
      <c r="E63" s="18">
        <f>D63/D$98*100</f>
        <v>4.1551782072940018</v>
      </c>
      <c r="F63" s="17">
        <v>6943</v>
      </c>
      <c r="G63" s="18">
        <f>F63/F$98*100</f>
        <v>4.1343869281201426</v>
      </c>
      <c r="H63" s="17">
        <v>0</v>
      </c>
      <c r="I63" s="18">
        <f>H63/H$98*100</f>
        <v>0</v>
      </c>
      <c r="J63" s="19">
        <f t="shared" si="0"/>
        <v>9027</v>
      </c>
      <c r="K63" s="18">
        <f>J63/J$98*100</f>
        <v>4.1151531728665214</v>
      </c>
      <c r="N63" s="11"/>
      <c r="O63" s="11"/>
      <c r="P63" s="11"/>
      <c r="Q63" s="11"/>
      <c r="R63" s="11"/>
      <c r="S63" s="11"/>
    </row>
    <row r="64" spans="1:19" s="11" customFormat="1" x14ac:dyDescent="0.15">
      <c r="A64" s="25"/>
      <c r="B64" s="26"/>
      <c r="C64" s="20">
        <v>2012</v>
      </c>
      <c r="D64" s="17">
        <v>8692</v>
      </c>
      <c r="E64" s="18">
        <f>D64/D$99*100</f>
        <v>4.3754027061855671</v>
      </c>
      <c r="F64" s="17">
        <v>6741</v>
      </c>
      <c r="G64" s="18">
        <f>F64/F$99*100</f>
        <v>4.3734672427887418</v>
      </c>
      <c r="H64" s="17">
        <v>0</v>
      </c>
      <c r="I64" s="18">
        <f>H64/H$99*100</f>
        <v>0</v>
      </c>
      <c r="J64" s="19">
        <f t="shared" si="0"/>
        <v>8692</v>
      </c>
      <c r="K64" s="18">
        <f>J64/J$99*100</f>
        <v>4.3472172208218298</v>
      </c>
      <c r="L64"/>
      <c r="M64"/>
    </row>
    <row r="65" spans="1:19" x14ac:dyDescent="0.15">
      <c r="A65" s="25"/>
      <c r="B65" s="26"/>
      <c r="C65" s="20">
        <v>2014</v>
      </c>
      <c r="D65" s="17">
        <v>8717</v>
      </c>
      <c r="E65" s="18">
        <f>D65/D$100*100</f>
        <v>4.6731677504784681</v>
      </c>
      <c r="F65" s="17">
        <v>6771</v>
      </c>
      <c r="G65" s="18">
        <f>F65/F$100*100</f>
        <v>4.8158237256310503</v>
      </c>
      <c r="H65" s="17">
        <v>0</v>
      </c>
      <c r="I65" s="18">
        <f>H65/H$100*100</f>
        <v>0</v>
      </c>
      <c r="J65" s="19">
        <f t="shared" si="0"/>
        <v>8717</v>
      </c>
      <c r="K65" s="18">
        <f>J65/J$100*100</f>
        <v>4.6480502930025969</v>
      </c>
      <c r="N65" s="11"/>
      <c r="O65" s="11"/>
      <c r="P65" s="11"/>
      <c r="Q65" s="11"/>
      <c r="R65" s="11"/>
      <c r="S65" s="11"/>
    </row>
    <row r="66" spans="1:19" x14ac:dyDescent="0.15">
      <c r="A66" s="27"/>
      <c r="B66" s="28"/>
      <c r="C66" s="20">
        <v>2016</v>
      </c>
      <c r="D66" s="17">
        <v>8269</v>
      </c>
      <c r="E66" s="18">
        <f>D66/D$101*100</f>
        <v>4.6449837096955395</v>
      </c>
      <c r="F66" s="17">
        <v>6406</v>
      </c>
      <c r="G66" s="18">
        <f>F66/F$101*100</f>
        <v>4.8609108706539388</v>
      </c>
      <c r="H66" s="17">
        <v>0</v>
      </c>
      <c r="I66" s="18">
        <f>H66/H$101*100</f>
        <v>0</v>
      </c>
      <c r="J66" s="19">
        <f t="shared" si="0"/>
        <v>8269</v>
      </c>
      <c r="K66" s="18">
        <f>J66/J$101*100</f>
        <v>4.6184952050089088</v>
      </c>
      <c r="N66" s="11"/>
      <c r="O66" s="11"/>
      <c r="P66" s="11"/>
      <c r="Q66" s="11"/>
      <c r="R66" s="11"/>
      <c r="S66" s="11"/>
    </row>
    <row r="67" spans="1:19" s="11" customFormat="1" ht="13.5" customHeight="1" x14ac:dyDescent="0.15">
      <c r="A67" s="23" t="s">
        <v>16</v>
      </c>
      <c r="B67" s="24"/>
      <c r="C67" s="54">
        <v>2009</v>
      </c>
      <c r="D67" s="15">
        <v>50573</v>
      </c>
      <c r="E67" s="16">
        <f>D67/D$97*100</f>
        <v>23.258477090126426</v>
      </c>
      <c r="F67" s="15">
        <v>41859</v>
      </c>
      <c r="G67" s="16">
        <f>F67/F$97*100</f>
        <v>24.76761317578562</v>
      </c>
      <c r="H67" s="15">
        <v>0</v>
      </c>
      <c r="I67" s="16">
        <f>H67/H$97*100</f>
        <v>0</v>
      </c>
      <c r="J67" s="15">
        <f t="shared" si="0"/>
        <v>50573</v>
      </c>
      <c r="K67" s="16">
        <f>J67/J$97*100</f>
        <v>23.054795769511305</v>
      </c>
      <c r="L67" t="s">
        <v>38</v>
      </c>
      <c r="M67"/>
    </row>
    <row r="68" spans="1:19" s="11" customFormat="1" ht="13.5" customHeight="1" x14ac:dyDescent="0.15">
      <c r="A68" s="25"/>
      <c r="B68" s="26"/>
      <c r="C68" s="55"/>
      <c r="D68" s="17">
        <v>50445</v>
      </c>
      <c r="E68" s="18">
        <f>D68/D$98*100</f>
        <v>23.220113511348835</v>
      </c>
      <c r="F68" s="17">
        <v>41837</v>
      </c>
      <c r="G68" s="18">
        <f>F68/F$98*100</f>
        <v>24.912911696926752</v>
      </c>
      <c r="H68" s="17">
        <v>128</v>
      </c>
      <c r="I68" s="18">
        <f>H68/H$98*100</f>
        <v>6.0577378135352582</v>
      </c>
      <c r="J68" s="19">
        <f t="shared" si="0"/>
        <v>50573</v>
      </c>
      <c r="K68" s="18">
        <f>J68/J$98*100</f>
        <v>23.054795769511305</v>
      </c>
      <c r="L68"/>
      <c r="M68"/>
    </row>
    <row r="69" spans="1:19" x14ac:dyDescent="0.15">
      <c r="A69" s="25"/>
      <c r="B69" s="26"/>
      <c r="C69" s="20">
        <v>2012</v>
      </c>
      <c r="D69" s="17">
        <v>44953</v>
      </c>
      <c r="E69" s="18">
        <f>D69/D$99*100</f>
        <v>22.628563949742269</v>
      </c>
      <c r="F69" s="17">
        <v>37217</v>
      </c>
      <c r="G69" s="18">
        <f>F69/F$99*100</f>
        <v>24.145873071483255</v>
      </c>
      <c r="H69" s="17">
        <v>0</v>
      </c>
      <c r="I69" s="18">
        <f>H69/H$99*100</f>
        <v>0</v>
      </c>
      <c r="J69" s="19">
        <f t="shared" si="0"/>
        <v>44953</v>
      </c>
      <c r="K69" s="18">
        <f>J69/J$99*100</f>
        <v>22.482795182651142</v>
      </c>
      <c r="N69" s="11"/>
      <c r="O69" s="11"/>
      <c r="P69" s="11"/>
      <c r="Q69" s="11"/>
      <c r="R69" s="11"/>
      <c r="S69" s="11"/>
    </row>
    <row r="70" spans="1:19" x14ac:dyDescent="0.15">
      <c r="A70" s="25"/>
      <c r="B70" s="26"/>
      <c r="C70" s="20">
        <v>2014</v>
      </c>
      <c r="D70" s="17">
        <v>41590</v>
      </c>
      <c r="E70" s="18">
        <f>D70/D$100*100</f>
        <v>22.296322902649933</v>
      </c>
      <c r="F70" s="17">
        <v>33413</v>
      </c>
      <c r="G70" s="18">
        <f>F70/F$100*100</f>
        <v>23.764749393665674</v>
      </c>
      <c r="H70" s="17">
        <v>0</v>
      </c>
      <c r="I70" s="18">
        <f>H70/H$100*100</f>
        <v>0</v>
      </c>
      <c r="J70" s="19">
        <f t="shared" si="0"/>
        <v>41590</v>
      </c>
      <c r="K70" s="18">
        <f>J70/J$100*100</f>
        <v>22.176484075482161</v>
      </c>
      <c r="N70" s="11"/>
      <c r="O70" s="11"/>
      <c r="P70" s="11"/>
      <c r="Q70" s="11"/>
      <c r="R70" s="11"/>
      <c r="S70" s="11"/>
    </row>
    <row r="71" spans="1:19" s="11" customFormat="1" x14ac:dyDescent="0.15">
      <c r="A71" s="27"/>
      <c r="B71" s="28"/>
      <c r="C71" s="20">
        <v>2016</v>
      </c>
      <c r="D71" s="17">
        <v>39747</v>
      </c>
      <c r="E71" s="18">
        <f>D71/D$101*100</f>
        <v>22.327266599258511</v>
      </c>
      <c r="F71" s="17">
        <v>31941</v>
      </c>
      <c r="G71" s="18">
        <f>F71/F$101*100</f>
        <v>24.237020624345529</v>
      </c>
      <c r="H71" s="17">
        <v>0</v>
      </c>
      <c r="I71" s="18">
        <f>H71/H$101*100</f>
        <v>0</v>
      </c>
      <c r="J71" s="19">
        <f t="shared" si="0"/>
        <v>39747</v>
      </c>
      <c r="K71" s="18">
        <f>J71/J$101*100</f>
        <v>22.199943029808814</v>
      </c>
      <c r="L71"/>
      <c r="M71"/>
    </row>
    <row r="72" spans="1:19" s="11" customFormat="1" ht="13.5" customHeight="1" x14ac:dyDescent="0.15">
      <c r="A72" s="23" t="s">
        <v>17</v>
      </c>
      <c r="B72" s="24"/>
      <c r="C72" s="54">
        <v>2009</v>
      </c>
      <c r="D72" s="15">
        <v>26722</v>
      </c>
      <c r="E72" s="16">
        <f>D72/D$97*100</f>
        <v>12.289423700440123</v>
      </c>
      <c r="F72" s="15">
        <v>24792</v>
      </c>
      <c r="G72" s="16">
        <f>F72/F$97*100</f>
        <v>14.669214884590579</v>
      </c>
      <c r="H72" s="15">
        <v>0</v>
      </c>
      <c r="I72" s="16">
        <f>H72/H$97*100</f>
        <v>0</v>
      </c>
      <c r="J72" s="15">
        <f t="shared" ref="J72:J101" si="1">D72+H72</f>
        <v>26722</v>
      </c>
      <c r="K72" s="16">
        <f>J72/J$97*100</f>
        <v>12.181801604668125</v>
      </c>
      <c r="L72" t="s">
        <v>38</v>
      </c>
      <c r="M72"/>
    </row>
    <row r="73" spans="1:19" s="11" customFormat="1" ht="13.5" customHeight="1" x14ac:dyDescent="0.15">
      <c r="A73" s="25"/>
      <c r="B73" s="26"/>
      <c r="C73" s="55"/>
      <c r="D73" s="17">
        <v>26722</v>
      </c>
      <c r="E73" s="18">
        <f>D73/D$98*100</f>
        <v>12.300284929135961</v>
      </c>
      <c r="F73" s="17">
        <v>24377</v>
      </c>
      <c r="G73" s="18">
        <f>F73/F$98*100</f>
        <v>14.515908130028047</v>
      </c>
      <c r="H73" s="17">
        <v>0</v>
      </c>
      <c r="I73" s="18">
        <f>H73/H$98*100</f>
        <v>0</v>
      </c>
      <c r="J73" s="19">
        <f t="shared" si="1"/>
        <v>26722</v>
      </c>
      <c r="K73" s="18">
        <f>J73/J$98*100</f>
        <v>12.181801604668125</v>
      </c>
      <c r="L73"/>
      <c r="M73"/>
    </row>
    <row r="74" spans="1:19" x14ac:dyDescent="0.15">
      <c r="A74" s="25"/>
      <c r="B74" s="26"/>
      <c r="C74" s="20">
        <v>2012</v>
      </c>
      <c r="D74" s="17">
        <v>25037</v>
      </c>
      <c r="E74" s="18">
        <f>D74/D$99*100</f>
        <v>12.603193460051546</v>
      </c>
      <c r="F74" s="17">
        <v>23631</v>
      </c>
      <c r="G74" s="18">
        <f>F74/F$99*100</f>
        <v>15.331464829304373</v>
      </c>
      <c r="H74" s="17">
        <v>0</v>
      </c>
      <c r="I74" s="18">
        <f>H74/H$99*100</f>
        <v>0</v>
      </c>
      <c r="J74" s="19">
        <f t="shared" si="1"/>
        <v>25037</v>
      </c>
      <c r="K74" s="18">
        <f>J74/J$99*100</f>
        <v>12.522006161725283</v>
      </c>
      <c r="N74" s="11"/>
      <c r="O74" s="11"/>
      <c r="P74" s="11"/>
      <c r="Q74" s="11"/>
      <c r="R74" s="11"/>
      <c r="S74" s="11"/>
    </row>
    <row r="75" spans="1:19" s="11" customFormat="1" x14ac:dyDescent="0.15">
      <c r="A75" s="25"/>
      <c r="B75" s="26"/>
      <c r="C75" s="20">
        <v>2014</v>
      </c>
      <c r="D75" s="17">
        <v>23794</v>
      </c>
      <c r="E75" s="18">
        <f>D75/D$100*100</f>
        <v>12.755919864045504</v>
      </c>
      <c r="F75" s="17">
        <v>22391</v>
      </c>
      <c r="G75" s="18">
        <f>F75/F$100*100</f>
        <v>15.925433324561341</v>
      </c>
      <c r="H75" s="17">
        <v>0</v>
      </c>
      <c r="I75" s="18">
        <f>H75/H$100*100</f>
        <v>0</v>
      </c>
      <c r="J75" s="19">
        <f t="shared" si="1"/>
        <v>23794</v>
      </c>
      <c r="K75" s="18">
        <f>J75/J$100*100</f>
        <v>12.68735903082526</v>
      </c>
      <c r="L75"/>
      <c r="M75"/>
    </row>
    <row r="76" spans="1:19" x14ac:dyDescent="0.15">
      <c r="A76" s="27"/>
      <c r="B76" s="28"/>
      <c r="C76" s="20">
        <v>2016</v>
      </c>
      <c r="D76" s="17">
        <v>22888</v>
      </c>
      <c r="E76" s="18">
        <f>D76/D$101*100</f>
        <v>12.856982361532413</v>
      </c>
      <c r="F76" s="17">
        <v>21358</v>
      </c>
      <c r="G76" s="18">
        <f>F76/F$101*100</f>
        <v>16.20657732991365</v>
      </c>
      <c r="H76" s="17">
        <v>0</v>
      </c>
      <c r="I76" s="18">
        <f>H76/H$101*100</f>
        <v>0</v>
      </c>
      <c r="J76" s="19">
        <f t="shared" si="1"/>
        <v>22888</v>
      </c>
      <c r="K76" s="18">
        <f>J76/J$101*100</f>
        <v>12.783664076943271</v>
      </c>
      <c r="N76" s="11"/>
      <c r="O76" s="11"/>
      <c r="P76" s="11"/>
      <c r="Q76" s="11"/>
      <c r="R76" s="11"/>
      <c r="S76" s="11"/>
    </row>
    <row r="77" spans="1:19" ht="13.5" customHeight="1" x14ac:dyDescent="0.15">
      <c r="A77" s="23" t="s">
        <v>18</v>
      </c>
      <c r="B77" s="24"/>
      <c r="C77" s="54">
        <v>2009</v>
      </c>
      <c r="D77" s="15">
        <v>9293</v>
      </c>
      <c r="E77" s="16">
        <f>D77/D$97*100</f>
        <v>4.2738423189952117</v>
      </c>
      <c r="F77" s="15">
        <v>7023</v>
      </c>
      <c r="G77" s="16">
        <f>F77/F$97*100</f>
        <v>4.1554491825782369</v>
      </c>
      <c r="H77" s="15">
        <v>0</v>
      </c>
      <c r="I77" s="16">
        <f>H77/H$97*100</f>
        <v>0</v>
      </c>
      <c r="J77" s="15">
        <f t="shared" si="1"/>
        <v>9293</v>
      </c>
      <c r="K77" s="16">
        <f>J77/J$97*100</f>
        <v>4.2364150255288111</v>
      </c>
      <c r="L77" t="s">
        <v>38</v>
      </c>
      <c r="N77" s="11"/>
      <c r="O77" s="11"/>
      <c r="P77" s="11"/>
      <c r="Q77" s="11"/>
      <c r="R77" s="11"/>
      <c r="S77" s="11"/>
    </row>
    <row r="78" spans="1:19" ht="13.5" customHeight="1" x14ac:dyDescent="0.15">
      <c r="A78" s="25"/>
      <c r="B78" s="26"/>
      <c r="C78" s="55"/>
      <c r="D78" s="17">
        <v>9293</v>
      </c>
      <c r="E78" s="18">
        <f>D78/D$98*100</f>
        <v>4.2776194838133552</v>
      </c>
      <c r="F78" s="17">
        <v>6746</v>
      </c>
      <c r="G78" s="18">
        <f>F78/F$98*100</f>
        <v>4.017078239536005</v>
      </c>
      <c r="H78" s="17">
        <v>0</v>
      </c>
      <c r="I78" s="18">
        <f>H78/H$98*100</f>
        <v>0</v>
      </c>
      <c r="J78" s="19">
        <f t="shared" si="1"/>
        <v>9293</v>
      </c>
      <c r="K78" s="18">
        <f>J78/J$98*100</f>
        <v>4.2364150255288111</v>
      </c>
      <c r="N78" s="11"/>
      <c r="O78" s="11"/>
      <c r="P78" s="11"/>
      <c r="Q78" s="11"/>
      <c r="R78" s="11"/>
      <c r="S78" s="11"/>
    </row>
    <row r="79" spans="1:19" x14ac:dyDescent="0.15">
      <c r="A79" s="25"/>
      <c r="B79" s="26"/>
      <c r="C79" s="20">
        <v>2012</v>
      </c>
      <c r="D79" s="17">
        <v>9390</v>
      </c>
      <c r="E79" s="18">
        <f>D79/D$99*100</f>
        <v>4.726763853092784</v>
      </c>
      <c r="F79" s="17">
        <v>6508</v>
      </c>
      <c r="G79" s="18">
        <f>F79/F$99*100</f>
        <v>4.2223000765567615</v>
      </c>
      <c r="H79" s="17">
        <v>102</v>
      </c>
      <c r="I79" s="18">
        <f>H79/H$99*100</f>
        <v>7.9192546583850927</v>
      </c>
      <c r="J79" s="19">
        <f t="shared" si="1"/>
        <v>9492</v>
      </c>
      <c r="K79" s="18">
        <f>J79/J$99*100</f>
        <v>4.7473292521906139</v>
      </c>
      <c r="N79" s="11"/>
      <c r="O79" s="11"/>
      <c r="P79" s="11"/>
      <c r="Q79" s="11"/>
      <c r="R79" s="11"/>
      <c r="S79" s="11"/>
    </row>
    <row r="80" spans="1:19" x14ac:dyDescent="0.15">
      <c r="A80" s="25"/>
      <c r="B80" s="26"/>
      <c r="C80" s="20">
        <v>2014</v>
      </c>
      <c r="D80" s="17">
        <v>9406</v>
      </c>
      <c r="E80" s="18">
        <f>D80/D$100*100</f>
        <v>5.0425393898130624</v>
      </c>
      <c r="F80" s="17">
        <v>6461</v>
      </c>
      <c r="G80" s="18">
        <f>F80/F$100*100</f>
        <v>4.5953385159211653</v>
      </c>
      <c r="H80" s="17">
        <v>0</v>
      </c>
      <c r="I80" s="18">
        <f>H80/H$100*100</f>
        <v>0</v>
      </c>
      <c r="J80" s="19">
        <f t="shared" si="1"/>
        <v>9406</v>
      </c>
      <c r="K80" s="18">
        <f>J80/J$100*100</f>
        <v>5.0154366245247699</v>
      </c>
      <c r="N80" s="11"/>
      <c r="O80" s="11"/>
      <c r="P80" s="11"/>
      <c r="Q80" s="11"/>
      <c r="R80" s="11"/>
      <c r="S80" s="11"/>
    </row>
    <row r="81" spans="1:19" x14ac:dyDescent="0.15">
      <c r="A81" s="27"/>
      <c r="B81" s="28"/>
      <c r="C81" s="20">
        <v>2016</v>
      </c>
      <c r="D81" s="17">
        <v>9373</v>
      </c>
      <c r="E81" s="18">
        <f>D81/D$101*100</f>
        <v>5.2651387484552297</v>
      </c>
      <c r="F81" s="17">
        <v>5913</v>
      </c>
      <c r="G81" s="18">
        <f>F81/F$101*100</f>
        <v>4.486819540770643</v>
      </c>
      <c r="H81" s="17">
        <v>0</v>
      </c>
      <c r="I81" s="18">
        <f>H81/H$101*100</f>
        <v>0</v>
      </c>
      <c r="J81" s="19">
        <f t="shared" si="1"/>
        <v>9373</v>
      </c>
      <c r="K81" s="18">
        <f>J81/J$101*100</f>
        <v>5.2351137448964202</v>
      </c>
      <c r="N81" s="11"/>
      <c r="O81" s="11"/>
      <c r="P81" s="11"/>
      <c r="Q81" s="11"/>
      <c r="R81" s="11"/>
    </row>
    <row r="82" spans="1:19" ht="13.5" customHeight="1" x14ac:dyDescent="0.15">
      <c r="A82" s="23" t="s">
        <v>19</v>
      </c>
      <c r="B82" s="24"/>
      <c r="C82" s="54">
        <v>2009</v>
      </c>
      <c r="D82" s="15">
        <v>33764</v>
      </c>
      <c r="E82" s="16">
        <f>D82/D$97*100</f>
        <v>15.528033149526992</v>
      </c>
      <c r="F82" s="15">
        <v>17608</v>
      </c>
      <c r="G82" s="16">
        <f>F82/F$97*100</f>
        <v>10.418503375599828</v>
      </c>
      <c r="H82" s="15">
        <v>1810</v>
      </c>
      <c r="I82" s="16">
        <f>H82/H$97*100</f>
        <v>94.221759500260276</v>
      </c>
      <c r="J82" s="15">
        <f t="shared" si="1"/>
        <v>35574</v>
      </c>
      <c r="K82" s="16">
        <f>J82/J$97*100</f>
        <v>16.217177242888404</v>
      </c>
      <c r="L82" t="s">
        <v>38</v>
      </c>
      <c r="N82" s="11"/>
      <c r="O82" s="11"/>
      <c r="P82" s="11"/>
      <c r="Q82" s="11"/>
      <c r="R82" s="11"/>
    </row>
    <row r="83" spans="1:19" ht="13.5" customHeight="1" x14ac:dyDescent="0.15">
      <c r="A83" s="25"/>
      <c r="B83" s="26"/>
      <c r="C83" s="55"/>
      <c r="D83" s="17">
        <v>33764</v>
      </c>
      <c r="E83" s="18">
        <f>D83/D$98*100</f>
        <v>15.541756618043056</v>
      </c>
      <c r="F83" s="17">
        <v>17577</v>
      </c>
      <c r="G83" s="18">
        <f>F83/F$98*100</f>
        <v>10.466674209357302</v>
      </c>
      <c r="H83" s="17">
        <v>1810</v>
      </c>
      <c r="I83" s="18">
        <f>H83/H$98*100</f>
        <v>85.660198769522012</v>
      </c>
      <c r="J83" s="19">
        <f t="shared" si="1"/>
        <v>35574</v>
      </c>
      <c r="K83" s="18">
        <f>J83/J$98*100</f>
        <v>16.217177242888404</v>
      </c>
    </row>
    <row r="84" spans="1:19" x14ac:dyDescent="0.15">
      <c r="A84" s="25"/>
      <c r="B84" s="26"/>
      <c r="C84" s="20">
        <v>2012</v>
      </c>
      <c r="D84" s="17">
        <v>32872</v>
      </c>
      <c r="E84" s="18">
        <f>D84/D$99*100</f>
        <v>16.547197164948454</v>
      </c>
      <c r="F84" s="17">
        <v>16885</v>
      </c>
      <c r="G84" s="18">
        <f>F84/F$99*100</f>
        <v>10.954753655909792</v>
      </c>
      <c r="H84" s="17">
        <v>959</v>
      </c>
      <c r="I84" s="18">
        <f>H84/H$99*100</f>
        <v>74.456521739130437</v>
      </c>
      <c r="J84" s="19">
        <f t="shared" si="1"/>
        <v>33831</v>
      </c>
      <c r="K84" s="18">
        <f>J84/J$99*100</f>
        <v>16.920237666546633</v>
      </c>
      <c r="S84" s="11"/>
    </row>
    <row r="85" spans="1:19" x14ac:dyDescent="0.15">
      <c r="A85" s="25"/>
      <c r="B85" s="26"/>
      <c r="C85" s="20">
        <v>2014</v>
      </c>
      <c r="D85" s="17">
        <v>32010</v>
      </c>
      <c r="E85" s="18">
        <f>D85/D$100*100</f>
        <v>17.160502431205202</v>
      </c>
      <c r="F85" s="17">
        <v>16590</v>
      </c>
      <c r="G85" s="18">
        <f>F85/F$100*100</f>
        <v>11.799514932538639</v>
      </c>
      <c r="H85" s="17">
        <v>834</v>
      </c>
      <c r="I85" s="18">
        <f>H85/H$100*100</f>
        <v>82.738095238095227</v>
      </c>
      <c r="J85" s="19">
        <f t="shared" si="1"/>
        <v>32844</v>
      </c>
      <c r="K85" s="18">
        <f>J85/J$100*100</f>
        <v>17.512970497117962</v>
      </c>
      <c r="N85" s="11"/>
      <c r="O85" s="11"/>
      <c r="P85" s="11"/>
      <c r="Q85" s="11"/>
      <c r="R85" s="11"/>
    </row>
    <row r="86" spans="1:19" x14ac:dyDescent="0.15">
      <c r="A86" s="27"/>
      <c r="B86" s="28"/>
      <c r="C86" s="20">
        <v>2016</v>
      </c>
      <c r="D86" s="17">
        <v>31580</v>
      </c>
      <c r="E86" s="18">
        <f>D86/D$101*100</f>
        <v>17.739579822491855</v>
      </c>
      <c r="F86" s="17">
        <v>15826</v>
      </c>
      <c r="G86" s="18">
        <f>F86/F$101*100</f>
        <v>12.008862853413868</v>
      </c>
      <c r="H86" s="17">
        <v>736</v>
      </c>
      <c r="I86" s="18">
        <f>H86/H$101*100</f>
        <v>72.086190009794322</v>
      </c>
      <c r="J86" s="19">
        <f t="shared" si="1"/>
        <v>32316</v>
      </c>
      <c r="K86" s="18">
        <f>J86/J$101*100</f>
        <v>18.049497042576839</v>
      </c>
      <c r="S86" s="11"/>
    </row>
    <row r="87" spans="1:19" ht="13.5" customHeight="1" x14ac:dyDescent="0.15">
      <c r="A87" s="23" t="s">
        <v>20</v>
      </c>
      <c r="B87" s="24"/>
      <c r="C87" s="54">
        <v>2009</v>
      </c>
      <c r="D87" s="15">
        <v>73</v>
      </c>
      <c r="E87" s="16">
        <f>D87/D$97*100</f>
        <v>3.3572634164064405E-2</v>
      </c>
      <c r="F87" s="15">
        <v>73</v>
      </c>
      <c r="G87" s="16">
        <f>F87/F$97*100</f>
        <v>4.3193477193252353E-2</v>
      </c>
      <c r="H87" s="15">
        <v>0</v>
      </c>
      <c r="I87" s="16">
        <f>H87/H$97*100</f>
        <v>0</v>
      </c>
      <c r="J87" s="15">
        <f t="shared" si="1"/>
        <v>73</v>
      </c>
      <c r="K87" s="16">
        <f>J87/J$97*100</f>
        <v>3.3278628738147339E-2</v>
      </c>
      <c r="L87" t="s">
        <v>38</v>
      </c>
    </row>
    <row r="88" spans="1:19" ht="13.5" customHeight="1" x14ac:dyDescent="0.15">
      <c r="A88" s="25"/>
      <c r="B88" s="26"/>
      <c r="C88" s="55"/>
      <c r="D88" s="17">
        <v>73</v>
      </c>
      <c r="E88" s="18">
        <f>D88/D$98*100</f>
        <v>3.3602305210198531E-2</v>
      </c>
      <c r="F88" s="17">
        <v>73</v>
      </c>
      <c r="G88" s="18">
        <f>F88/F$98*100</f>
        <v>4.3469717089553571E-2</v>
      </c>
      <c r="H88" s="17">
        <v>0</v>
      </c>
      <c r="I88" s="18">
        <f>H88/H$98*100</f>
        <v>0</v>
      </c>
      <c r="J88" s="19">
        <f t="shared" si="1"/>
        <v>73</v>
      </c>
      <c r="K88" s="18">
        <f>J88/J$98*100</f>
        <v>3.3278628738147339E-2</v>
      </c>
      <c r="N88" s="11"/>
      <c r="O88" s="11"/>
      <c r="P88" s="11"/>
      <c r="Q88" s="11"/>
      <c r="R88" s="11"/>
    </row>
    <row r="89" spans="1:19" x14ac:dyDescent="0.15">
      <c r="A89" s="25"/>
      <c r="B89" s="26"/>
      <c r="C89" s="20">
        <v>2012</v>
      </c>
      <c r="D89" s="17">
        <v>77</v>
      </c>
      <c r="E89" s="18">
        <f>D89/D$99*100</f>
        <v>3.8760470360824743E-2</v>
      </c>
      <c r="F89" s="17">
        <v>70</v>
      </c>
      <c r="G89" s="18">
        <f>F89/F$99*100</f>
        <v>4.5415028481710716E-2</v>
      </c>
      <c r="H89" s="17">
        <v>0</v>
      </c>
      <c r="I89" s="18">
        <f>H89/H$99*100</f>
        <v>0</v>
      </c>
      <c r="J89" s="19">
        <f t="shared" si="1"/>
        <v>77</v>
      </c>
      <c r="K89" s="18">
        <f>J89/J$99*100</f>
        <v>3.851078301924539E-2</v>
      </c>
      <c r="N89" s="11"/>
      <c r="O89" s="11"/>
      <c r="P89" s="11"/>
      <c r="Q89" s="11"/>
      <c r="R89" s="11"/>
    </row>
    <row r="90" spans="1:19" x14ac:dyDescent="0.15">
      <c r="A90" s="25"/>
      <c r="B90" s="26"/>
      <c r="C90" s="20">
        <v>2014</v>
      </c>
      <c r="D90" s="17">
        <v>73</v>
      </c>
      <c r="E90" s="18">
        <f>D90/D$100*100</f>
        <v>3.9135166431676971E-2</v>
      </c>
      <c r="F90" s="17">
        <v>73</v>
      </c>
      <c r="G90" s="18">
        <f>F90/F$100*100</f>
        <v>5.1920710673617879E-2</v>
      </c>
      <c r="H90" s="17">
        <v>0</v>
      </c>
      <c r="I90" s="18">
        <f>H90/H$100*100</f>
        <v>0</v>
      </c>
      <c r="J90" s="19">
        <f t="shared" si="1"/>
        <v>73</v>
      </c>
      <c r="K90" s="18">
        <f>J90/J$100*100</f>
        <v>3.8924821772305787E-2</v>
      </c>
    </row>
    <row r="91" spans="1:19" x14ac:dyDescent="0.15">
      <c r="A91" s="27"/>
      <c r="B91" s="28"/>
      <c r="C91" s="20">
        <v>2016</v>
      </c>
      <c r="D91" s="17">
        <v>65</v>
      </c>
      <c r="E91" s="18">
        <f>D91/D$101*100</f>
        <v>3.6512751376249861E-2</v>
      </c>
      <c r="F91" s="17">
        <v>65</v>
      </c>
      <c r="G91" s="18">
        <f>F91/F$101*100</f>
        <v>4.932238629292944E-2</v>
      </c>
      <c r="H91" s="17">
        <v>0</v>
      </c>
      <c r="I91" s="18">
        <f>H91/H$101*100</f>
        <v>0</v>
      </c>
      <c r="J91" s="19">
        <f t="shared" si="1"/>
        <v>65</v>
      </c>
      <c r="K91" s="18">
        <f>J91/J$101*100</f>
        <v>3.6304533598449512E-2</v>
      </c>
      <c r="S91" s="11"/>
    </row>
    <row r="92" spans="1:19" ht="13.5" customHeight="1" x14ac:dyDescent="0.15">
      <c r="A92" s="23" t="s">
        <v>21</v>
      </c>
      <c r="B92" s="24"/>
      <c r="C92" s="54">
        <v>2009</v>
      </c>
      <c r="D92" s="15">
        <v>4144</v>
      </c>
      <c r="E92" s="16">
        <f>D92/D$97*100</f>
        <v>1.9058218626833272</v>
      </c>
      <c r="F92" s="15">
        <v>3580</v>
      </c>
      <c r="G92" s="16">
        <f>F92/F$97*100</f>
        <v>2.1182554568745675</v>
      </c>
      <c r="H92" s="15">
        <v>0</v>
      </c>
      <c r="I92" s="16">
        <f>H92/H$97*100</f>
        <v>0</v>
      </c>
      <c r="J92" s="15">
        <f t="shared" si="1"/>
        <v>4144</v>
      </c>
      <c r="K92" s="16">
        <f>J92/J$97*100</f>
        <v>1.8891320204230491</v>
      </c>
      <c r="L92" t="s">
        <v>38</v>
      </c>
    </row>
    <row r="93" spans="1:19" ht="13.5" customHeight="1" x14ac:dyDescent="0.15">
      <c r="A93" s="25"/>
      <c r="B93" s="26"/>
      <c r="C93" s="55"/>
      <c r="D93" s="17">
        <v>4144</v>
      </c>
      <c r="E93" s="18">
        <f>D93/D$98*100</f>
        <v>1.9075062026172973</v>
      </c>
      <c r="F93" s="17">
        <v>3580</v>
      </c>
      <c r="G93" s="18">
        <f>F93/F$98*100</f>
        <v>2.1318025641178329</v>
      </c>
      <c r="H93" s="17">
        <v>0</v>
      </c>
      <c r="I93" s="18">
        <f>H93/H$98*100</f>
        <v>0</v>
      </c>
      <c r="J93" s="19">
        <f t="shared" si="1"/>
        <v>4144</v>
      </c>
      <c r="K93" s="18">
        <f>J93/J$98*100</f>
        <v>1.8891320204230491</v>
      </c>
    </row>
    <row r="94" spans="1:19" x14ac:dyDescent="0.15">
      <c r="A94" s="25"/>
      <c r="B94" s="26"/>
      <c r="C94" s="20">
        <v>2012</v>
      </c>
      <c r="D94" s="17">
        <v>4366</v>
      </c>
      <c r="E94" s="18">
        <f>D94/D$99*100</f>
        <v>2.1977690077319592</v>
      </c>
      <c r="F94" s="17">
        <v>4000</v>
      </c>
      <c r="G94" s="18">
        <f>F94/F$99*100</f>
        <v>2.5951444846691838</v>
      </c>
      <c r="H94" s="17">
        <v>0</v>
      </c>
      <c r="I94" s="18">
        <f>H94/H$99*100</f>
        <v>0</v>
      </c>
      <c r="J94" s="19">
        <f t="shared" si="1"/>
        <v>4366</v>
      </c>
      <c r="K94" s="18">
        <f>J94/J$99*100</f>
        <v>2.1836114111951348</v>
      </c>
    </row>
    <row r="95" spans="1:19" x14ac:dyDescent="0.15">
      <c r="A95" s="25"/>
      <c r="B95" s="26"/>
      <c r="C95" s="20">
        <v>2014</v>
      </c>
      <c r="D95" s="17">
        <v>3883</v>
      </c>
      <c r="E95" s="18">
        <f>D95/D$100*100</f>
        <v>2.0816691952630366</v>
      </c>
      <c r="F95" s="17">
        <v>3577</v>
      </c>
      <c r="G95" s="18">
        <f>F95/F$100*100</f>
        <v>2.5441148230072761</v>
      </c>
      <c r="H95" s="17">
        <v>0</v>
      </c>
      <c r="I95" s="18">
        <f>H95/H$100*100</f>
        <v>0</v>
      </c>
      <c r="J95" s="19">
        <f t="shared" si="1"/>
        <v>3883</v>
      </c>
      <c r="K95" s="18">
        <f>J95/J$100*100</f>
        <v>2.0704805882447039</v>
      </c>
    </row>
    <row r="96" spans="1:19" x14ac:dyDescent="0.15">
      <c r="A96" s="27"/>
      <c r="B96" s="28"/>
      <c r="C96" s="20">
        <v>2016</v>
      </c>
      <c r="D96" s="17">
        <v>3552</v>
      </c>
      <c r="E96" s="18">
        <f>D96/D$101*100</f>
        <v>1.9952814290529155</v>
      </c>
      <c r="F96" s="17">
        <v>3224</v>
      </c>
      <c r="G96" s="18">
        <f>F96/F$101*100</f>
        <v>2.4463903601293002</v>
      </c>
      <c r="H96" s="17">
        <v>0</v>
      </c>
      <c r="I96" s="18">
        <f>H96/H$101*100</f>
        <v>0</v>
      </c>
      <c r="J96" s="19">
        <f t="shared" si="1"/>
        <v>3552</v>
      </c>
      <c r="K96" s="18">
        <f>J96/J$101*100</f>
        <v>1.9839031283337336</v>
      </c>
      <c r="N96" s="11"/>
      <c r="O96" s="11"/>
      <c r="P96" s="11"/>
      <c r="Q96" s="11"/>
      <c r="R96" s="11"/>
    </row>
    <row r="97" spans="1:19" ht="13.5" customHeight="1" x14ac:dyDescent="0.15">
      <c r="A97" s="23" t="s">
        <v>22</v>
      </c>
      <c r="B97" s="24"/>
      <c r="C97" s="54">
        <v>2009</v>
      </c>
      <c r="D97" s="15">
        <f>D7+D12+D17+D22+D27+D32+D37+D52+D57+D62+D67+D72+D77+D82+D87+D92</f>
        <v>217439</v>
      </c>
      <c r="E97" s="16">
        <f>D97/D$97*100</f>
        <v>100</v>
      </c>
      <c r="F97" s="15">
        <f>F7+F12+F17+F22+F27+F32+F37+F52+F57+F62+F67+F72+F77+F82+F87+F92</f>
        <v>169007</v>
      </c>
      <c r="G97" s="16">
        <f>F97/F$97*100</f>
        <v>100</v>
      </c>
      <c r="H97" s="15">
        <f>H7+H12+H17+H22+H27+H32+H37+H52+H57+H62+H67+H72+H77+H82+H87+H92</f>
        <v>1921</v>
      </c>
      <c r="I97" s="16">
        <f>H97/H$97*100</f>
        <v>100</v>
      </c>
      <c r="J97" s="15">
        <f t="shared" si="1"/>
        <v>219360</v>
      </c>
      <c r="K97" s="16">
        <f>J97/J$97*100</f>
        <v>100</v>
      </c>
      <c r="L97" t="s">
        <v>38</v>
      </c>
      <c r="N97" s="11"/>
      <c r="O97" s="11"/>
      <c r="P97" s="11"/>
      <c r="Q97" s="11"/>
      <c r="R97" s="11"/>
    </row>
    <row r="98" spans="1:19" ht="13.5" customHeight="1" x14ac:dyDescent="0.15">
      <c r="A98" s="25"/>
      <c r="B98" s="26"/>
      <c r="C98" s="55"/>
      <c r="D98" s="17">
        <f t="shared" ref="D98:F101" si="2">D8+D13+D18+D23+D28+D33+D38+D53+D58+D63+D68+D73+D78+D83+D88+D93</f>
        <v>217247</v>
      </c>
      <c r="E98" s="18">
        <f>D98/D$98*100</f>
        <v>100</v>
      </c>
      <c r="F98" s="17">
        <f t="shared" si="2"/>
        <v>167933</v>
      </c>
      <c r="G98" s="18">
        <f>F98/F$98*100</f>
        <v>100</v>
      </c>
      <c r="H98" s="17">
        <f t="shared" ref="H98:H101" si="3">H8+H13+H18+H23+H28+H33+H38+H53+H58+H63+H68+H73+H78+H83+H88+H93</f>
        <v>2113</v>
      </c>
      <c r="I98" s="18">
        <f>H98/H$98*100</f>
        <v>100</v>
      </c>
      <c r="J98" s="19">
        <f t="shared" si="1"/>
        <v>219360</v>
      </c>
      <c r="K98" s="18">
        <f>J98/J$98*100</f>
        <v>100</v>
      </c>
    </row>
    <row r="99" spans="1:19" x14ac:dyDescent="0.15">
      <c r="A99" s="25"/>
      <c r="B99" s="26"/>
      <c r="C99" s="20">
        <v>2012</v>
      </c>
      <c r="D99" s="17">
        <f t="shared" si="2"/>
        <v>198656</v>
      </c>
      <c r="E99" s="18">
        <f>D99/D$99*100</f>
        <v>100</v>
      </c>
      <c r="F99" s="17">
        <f t="shared" si="2"/>
        <v>154134</v>
      </c>
      <c r="G99" s="18">
        <f>F99/F$99*100</f>
        <v>100</v>
      </c>
      <c r="H99" s="17">
        <f t="shared" si="3"/>
        <v>1288</v>
      </c>
      <c r="I99" s="18">
        <f>H99/H$99*100</f>
        <v>100</v>
      </c>
      <c r="J99" s="19">
        <f t="shared" si="1"/>
        <v>199944</v>
      </c>
      <c r="K99" s="18">
        <f>J99/J$99*100</f>
        <v>100</v>
      </c>
      <c r="S99" s="11"/>
    </row>
    <row r="100" spans="1:19" x14ac:dyDescent="0.15">
      <c r="A100" s="25"/>
      <c r="B100" s="26"/>
      <c r="C100" s="20">
        <v>2014</v>
      </c>
      <c r="D100" s="17">
        <f t="shared" si="2"/>
        <v>186533</v>
      </c>
      <c r="E100" s="18">
        <f>D100/D$100*100</f>
        <v>100</v>
      </c>
      <c r="F100" s="17">
        <f t="shared" si="2"/>
        <v>140599</v>
      </c>
      <c r="G100" s="18">
        <f>F100/F$100*100</f>
        <v>100</v>
      </c>
      <c r="H100" s="17">
        <f t="shared" si="3"/>
        <v>1008</v>
      </c>
      <c r="I100" s="18">
        <f>H100/H$100*100</f>
        <v>100</v>
      </c>
      <c r="J100" s="19">
        <f t="shared" si="1"/>
        <v>187541</v>
      </c>
      <c r="K100" s="18">
        <f>J100/J$100*100</f>
        <v>100</v>
      </c>
      <c r="N100" s="11"/>
      <c r="O100" s="11"/>
      <c r="P100" s="11"/>
      <c r="Q100" s="11"/>
      <c r="R100" s="11"/>
    </row>
    <row r="101" spans="1:19" ht="17.25" customHeight="1" x14ac:dyDescent="0.15">
      <c r="A101" s="29"/>
      <c r="B101" s="30"/>
      <c r="C101" s="20">
        <v>2016</v>
      </c>
      <c r="D101" s="17">
        <f t="shared" si="2"/>
        <v>178020</v>
      </c>
      <c r="E101" s="18">
        <f>D101/D$101*100</f>
        <v>100</v>
      </c>
      <c r="F101" s="17">
        <f t="shared" si="2"/>
        <v>131786</v>
      </c>
      <c r="G101" s="18">
        <f>F101/F$101*100</f>
        <v>100</v>
      </c>
      <c r="H101" s="17">
        <f t="shared" si="3"/>
        <v>1021</v>
      </c>
      <c r="I101" s="18">
        <f>H101/H$101*100</f>
        <v>100</v>
      </c>
      <c r="J101" s="19">
        <f t="shared" si="1"/>
        <v>179041</v>
      </c>
      <c r="K101" s="18">
        <f>J101/J$101*100</f>
        <v>100</v>
      </c>
      <c r="N101" s="11"/>
      <c r="O101" s="11"/>
      <c r="P101" s="11"/>
      <c r="Q101" s="11"/>
      <c r="R101" s="11"/>
    </row>
    <row r="102" spans="1:19" x14ac:dyDescent="0.15">
      <c r="A102" s="22"/>
      <c r="B102" s="22"/>
      <c r="C102" s="22"/>
      <c r="D102" s="22"/>
      <c r="E102" s="22"/>
      <c r="N102" s="11"/>
      <c r="O102" s="11"/>
      <c r="P102" s="11"/>
      <c r="Q102" s="11"/>
      <c r="R102" s="11"/>
      <c r="S102" s="11"/>
    </row>
    <row r="103" spans="1:19" x14ac:dyDescent="0.15">
      <c r="A103" s="13" t="s">
        <v>37</v>
      </c>
      <c r="N103" s="11"/>
      <c r="O103" s="11"/>
      <c r="P103" s="11"/>
      <c r="Q103" s="11"/>
      <c r="R103" s="11"/>
    </row>
    <row r="104" spans="1:19" x14ac:dyDescent="0.15">
      <c r="A104" t="s">
        <v>32</v>
      </c>
      <c r="N104" s="11"/>
      <c r="O104" s="11"/>
      <c r="P104" s="11"/>
      <c r="Q104" s="11"/>
      <c r="R104" s="11"/>
    </row>
    <row r="105" spans="1:19" x14ac:dyDescent="0.15">
      <c r="A105" t="s">
        <v>33</v>
      </c>
      <c r="N105" s="11"/>
      <c r="O105" s="11"/>
      <c r="P105" s="11"/>
      <c r="Q105" s="11"/>
      <c r="R105" s="11"/>
      <c r="S105" s="11"/>
    </row>
    <row r="106" spans="1:19" x14ac:dyDescent="0.15">
      <c r="A106" t="s">
        <v>39</v>
      </c>
      <c r="N106" s="11"/>
      <c r="O106" s="11"/>
      <c r="P106" s="11"/>
      <c r="Q106" s="11"/>
      <c r="R106" s="11"/>
    </row>
    <row r="107" spans="1:19" x14ac:dyDescent="0.15">
      <c r="B107" t="s">
        <v>40</v>
      </c>
      <c r="L107" s="21"/>
      <c r="N107" s="11"/>
      <c r="O107" s="11"/>
      <c r="P107" s="11"/>
      <c r="Q107" s="11"/>
      <c r="R107" s="11"/>
    </row>
    <row r="108" spans="1:19" x14ac:dyDescent="0.15">
      <c r="B108" t="s">
        <v>41</v>
      </c>
      <c r="L108" s="21"/>
      <c r="N108" s="11"/>
      <c r="O108" s="11"/>
      <c r="P108" s="11"/>
      <c r="Q108" s="11"/>
      <c r="R108" s="11"/>
      <c r="S108" s="11"/>
    </row>
    <row r="109" spans="1:19" x14ac:dyDescent="0.15">
      <c r="B109" t="s">
        <v>42</v>
      </c>
      <c r="L109" s="21"/>
      <c r="N109" s="11"/>
      <c r="O109" s="11"/>
      <c r="P109" s="11"/>
      <c r="Q109" s="11"/>
      <c r="R109" s="11"/>
    </row>
    <row r="110" spans="1:19" ht="11.25" customHeight="1" x14ac:dyDescent="0.15">
      <c r="B110" t="s">
        <v>43</v>
      </c>
      <c r="L110" s="21"/>
      <c r="N110" s="11"/>
      <c r="O110" s="11"/>
      <c r="P110" s="11"/>
      <c r="Q110" s="11"/>
      <c r="R110" s="11"/>
    </row>
    <row r="111" spans="1:19" x14ac:dyDescent="0.15">
      <c r="B111" t="s">
        <v>44</v>
      </c>
      <c r="F111" s="14"/>
      <c r="G111" s="14"/>
      <c r="H111" s="14"/>
      <c r="I111" s="14"/>
      <c r="L111" s="21"/>
      <c r="N111" s="11"/>
      <c r="O111" s="11"/>
      <c r="P111" s="11"/>
      <c r="Q111" s="11"/>
      <c r="R111" s="11"/>
      <c r="S111" s="11"/>
    </row>
    <row r="112" spans="1:19" x14ac:dyDescent="0.15">
      <c r="B112" t="s">
        <v>45</v>
      </c>
      <c r="L112" s="21"/>
      <c r="N112" s="11"/>
      <c r="O112" s="11"/>
      <c r="P112" s="11"/>
      <c r="Q112" s="11"/>
      <c r="R112" s="11"/>
    </row>
    <row r="113" spans="1:19" x14ac:dyDescent="0.15">
      <c r="B113" t="s">
        <v>46</v>
      </c>
      <c r="L113" s="21"/>
      <c r="N113" s="11"/>
      <c r="O113" s="11"/>
      <c r="P113" s="11"/>
      <c r="Q113" s="11"/>
      <c r="R113" s="11"/>
    </row>
    <row r="114" spans="1:19" x14ac:dyDescent="0.15">
      <c r="B114" t="s">
        <v>47</v>
      </c>
      <c r="L114" s="21"/>
      <c r="N114" s="11"/>
      <c r="O114" s="11"/>
      <c r="P114" s="11"/>
      <c r="Q114" s="11"/>
      <c r="R114" s="11"/>
      <c r="S114" s="11"/>
    </row>
    <row r="115" spans="1:19" x14ac:dyDescent="0.15">
      <c r="B115" t="s">
        <v>48</v>
      </c>
      <c r="L115" s="21"/>
      <c r="N115" s="11"/>
      <c r="O115" s="11"/>
      <c r="P115" s="11"/>
      <c r="Q115" s="11"/>
      <c r="R115" s="11"/>
    </row>
    <row r="116" spans="1:19" x14ac:dyDescent="0.15">
      <c r="B116" t="s">
        <v>49</v>
      </c>
      <c r="L116" s="21"/>
      <c r="N116" s="11"/>
      <c r="O116" s="11"/>
      <c r="P116" s="11"/>
      <c r="Q116" s="11"/>
      <c r="R116" s="11"/>
    </row>
    <row r="117" spans="1:19" x14ac:dyDescent="0.15">
      <c r="B117" t="s">
        <v>50</v>
      </c>
      <c r="L117" s="21"/>
      <c r="N117" s="11"/>
      <c r="O117" s="11"/>
      <c r="P117" s="11"/>
      <c r="Q117" s="11"/>
      <c r="R117" s="11"/>
      <c r="S117" s="11"/>
    </row>
    <row r="118" spans="1:19" x14ac:dyDescent="0.15">
      <c r="B118" t="s">
        <v>51</v>
      </c>
      <c r="L118" s="21"/>
      <c r="N118" s="11"/>
      <c r="O118" s="11"/>
      <c r="P118" s="11"/>
      <c r="Q118" s="11"/>
      <c r="R118" s="11"/>
    </row>
    <row r="119" spans="1:19" x14ac:dyDescent="0.15">
      <c r="B119" t="s">
        <v>52</v>
      </c>
      <c r="L119" s="21"/>
      <c r="N119" s="11"/>
      <c r="O119" s="11"/>
      <c r="P119" s="11"/>
      <c r="Q119" s="11"/>
      <c r="R119" s="11"/>
    </row>
    <row r="120" spans="1:19" x14ac:dyDescent="0.15">
      <c r="B120" t="s">
        <v>53</v>
      </c>
      <c r="L120" s="21"/>
      <c r="N120" s="11"/>
      <c r="O120" s="11"/>
      <c r="P120" s="11"/>
      <c r="Q120" s="11"/>
      <c r="R120" s="11"/>
      <c r="S120" s="11"/>
    </row>
    <row r="121" spans="1:19" x14ac:dyDescent="0.15">
      <c r="A121" t="s">
        <v>54</v>
      </c>
      <c r="L121" s="21"/>
      <c r="N121" s="11"/>
      <c r="O121" s="11"/>
      <c r="P121" s="11"/>
      <c r="Q121" s="11"/>
      <c r="R121" s="11"/>
    </row>
    <row r="122" spans="1:19" x14ac:dyDescent="0.15">
      <c r="A122" t="s">
        <v>55</v>
      </c>
      <c r="L122" s="21"/>
      <c r="N122" s="11"/>
      <c r="O122" s="11"/>
      <c r="P122" s="11"/>
      <c r="Q122" s="11"/>
      <c r="R122" s="11"/>
    </row>
    <row r="123" spans="1:19" x14ac:dyDescent="0.15">
      <c r="A123" t="s">
        <v>56</v>
      </c>
      <c r="L123" s="21"/>
      <c r="N123" s="11"/>
      <c r="O123" s="11"/>
      <c r="P123" s="11"/>
      <c r="Q123" s="11"/>
      <c r="R123" s="11"/>
      <c r="S123" s="11"/>
    </row>
    <row r="124" spans="1:19" x14ac:dyDescent="0.15">
      <c r="A124" t="s">
        <v>57</v>
      </c>
      <c r="L124" s="21"/>
      <c r="N124" s="11"/>
      <c r="O124" s="11"/>
      <c r="P124" s="11"/>
      <c r="Q124" s="11"/>
      <c r="R124" s="11"/>
    </row>
    <row r="125" spans="1:19" x14ac:dyDescent="0.15">
      <c r="A125" t="s">
        <v>58</v>
      </c>
      <c r="N125" s="11"/>
      <c r="O125" s="11"/>
      <c r="P125" s="11"/>
      <c r="Q125" s="11"/>
      <c r="R125" s="11"/>
    </row>
    <row r="126" spans="1:19" x14ac:dyDescent="0.15">
      <c r="A126" t="s">
        <v>34</v>
      </c>
      <c r="N126" s="11"/>
      <c r="O126" s="11"/>
      <c r="P126" s="11"/>
      <c r="Q126" s="11"/>
      <c r="R126" s="11"/>
      <c r="S126" s="11"/>
    </row>
    <row r="127" spans="1:19" x14ac:dyDescent="0.15">
      <c r="A127" t="s">
        <v>59</v>
      </c>
      <c r="N127" s="11"/>
      <c r="O127" s="11"/>
      <c r="P127" s="11"/>
      <c r="Q127" s="11"/>
      <c r="R127" s="11"/>
    </row>
    <row r="128" spans="1:19" x14ac:dyDescent="0.15">
      <c r="A128" t="s">
        <v>60</v>
      </c>
      <c r="N128" s="11"/>
      <c r="O128" s="11"/>
      <c r="P128" s="11"/>
      <c r="Q128" s="11"/>
      <c r="R128" s="11"/>
    </row>
    <row r="129" spans="1:19" x14ac:dyDescent="0.15">
      <c r="A129" s="13" t="s">
        <v>61</v>
      </c>
      <c r="B129" s="14"/>
      <c r="C129" s="14"/>
      <c r="D129" s="14"/>
      <c r="E129" s="14"/>
      <c r="N129" s="11"/>
      <c r="O129" s="11"/>
      <c r="P129" s="11"/>
      <c r="Q129" s="11"/>
      <c r="R129" s="11"/>
      <c r="S129" s="11"/>
    </row>
    <row r="130" spans="1:19" x14ac:dyDescent="0.15">
      <c r="A130" s="14" t="s">
        <v>35</v>
      </c>
      <c r="B130" s="14"/>
      <c r="C130" s="14"/>
      <c r="D130" s="14"/>
      <c r="E130" s="14"/>
      <c r="N130" s="11"/>
      <c r="O130" s="11"/>
      <c r="P130" s="11"/>
      <c r="Q130" s="11"/>
      <c r="R130" s="11"/>
      <c r="S130" s="11"/>
    </row>
    <row r="131" spans="1:19" x14ac:dyDescent="0.15">
      <c r="A131" t="s">
        <v>36</v>
      </c>
      <c r="N131" s="11"/>
      <c r="O131" s="11"/>
      <c r="P131" s="11"/>
      <c r="Q131" s="11"/>
      <c r="R131" s="11"/>
    </row>
    <row r="132" spans="1:19" x14ac:dyDescent="0.15">
      <c r="N132" s="11"/>
      <c r="O132" s="11"/>
      <c r="P132" s="11"/>
      <c r="Q132" s="11"/>
      <c r="R132" s="11"/>
      <c r="S132" s="11"/>
    </row>
    <row r="133" spans="1:19" x14ac:dyDescent="0.15">
      <c r="N133" s="11"/>
      <c r="O133" s="11"/>
      <c r="P133" s="11"/>
      <c r="Q133" s="11"/>
      <c r="R133" s="11"/>
    </row>
    <row r="134" spans="1:19" x14ac:dyDescent="0.15">
      <c r="N134" s="11"/>
      <c r="O134" s="11"/>
      <c r="P134" s="11"/>
      <c r="Q134" s="11"/>
      <c r="R134" s="11"/>
    </row>
    <row r="135" spans="1:19" x14ac:dyDescent="0.15">
      <c r="N135" s="11"/>
      <c r="O135" s="11"/>
      <c r="P135" s="11"/>
      <c r="Q135" s="11"/>
      <c r="R135" s="11"/>
    </row>
    <row r="136" spans="1:19" x14ac:dyDescent="0.15">
      <c r="N136" s="11"/>
      <c r="O136" s="11"/>
      <c r="P136" s="11"/>
      <c r="Q136" s="11"/>
      <c r="R136" s="11"/>
    </row>
    <row r="137" spans="1:19" x14ac:dyDescent="0.15">
      <c r="N137" s="11"/>
      <c r="O137" s="11"/>
      <c r="P137" s="11"/>
      <c r="Q137" s="11"/>
      <c r="R137" s="11"/>
    </row>
    <row r="138" spans="1:19" x14ac:dyDescent="0.15">
      <c r="N138" s="11"/>
      <c r="O138" s="11"/>
      <c r="P138" s="11"/>
      <c r="Q138" s="11"/>
      <c r="R138" s="11"/>
    </row>
    <row r="139" spans="1:19" x14ac:dyDescent="0.15">
      <c r="N139" s="11"/>
      <c r="O139" s="11"/>
      <c r="P139" s="11"/>
      <c r="Q139" s="11"/>
      <c r="R139" s="11"/>
    </row>
    <row r="140" spans="1:19" x14ac:dyDescent="0.15">
      <c r="N140" s="11"/>
      <c r="O140" s="11"/>
      <c r="P140" s="11"/>
      <c r="Q140" s="11"/>
      <c r="R140" s="11"/>
    </row>
    <row r="141" spans="1:19" x14ac:dyDescent="0.15">
      <c r="N141" s="11"/>
      <c r="O141" s="11"/>
      <c r="P141" s="11"/>
      <c r="Q141" s="11"/>
      <c r="R141" s="11"/>
    </row>
    <row r="142" spans="1:19" x14ac:dyDescent="0.15">
      <c r="N142" s="11"/>
      <c r="O142" s="11"/>
      <c r="P142" s="11"/>
      <c r="Q142" s="11"/>
      <c r="R142" s="11"/>
    </row>
    <row r="143" spans="1:19" x14ac:dyDescent="0.15">
      <c r="N143" s="11"/>
      <c r="O143" s="11"/>
      <c r="P143" s="11"/>
      <c r="Q143" s="11"/>
      <c r="R143" s="11"/>
    </row>
    <row r="144" spans="1:19" x14ac:dyDescent="0.15">
      <c r="N144" s="11"/>
      <c r="O144" s="11"/>
      <c r="P144" s="11"/>
      <c r="Q144" s="11"/>
      <c r="R144" s="11"/>
    </row>
    <row r="145" spans="13:18" x14ac:dyDescent="0.15">
      <c r="N145" s="11"/>
      <c r="O145" s="11"/>
      <c r="P145" s="11"/>
      <c r="Q145" s="11"/>
      <c r="R145" s="11"/>
    </row>
    <row r="146" spans="13:18" x14ac:dyDescent="0.15">
      <c r="N146" s="11"/>
      <c r="O146" s="11"/>
      <c r="P146" s="11"/>
      <c r="Q146" s="11"/>
      <c r="R146" s="11"/>
    </row>
    <row r="147" spans="13:18" x14ac:dyDescent="0.15">
      <c r="N147" s="11"/>
      <c r="O147" s="11"/>
      <c r="P147" s="11"/>
      <c r="Q147" s="11"/>
      <c r="R147" s="11"/>
    </row>
    <row r="150" spans="13:18" x14ac:dyDescent="0.15">
      <c r="M150" s="11"/>
      <c r="N150" s="11"/>
      <c r="O150" s="11"/>
      <c r="P150" s="11"/>
      <c r="Q150" s="11"/>
      <c r="R150" s="11"/>
    </row>
    <row r="151" spans="13:18" x14ac:dyDescent="0.15">
      <c r="N151" s="11"/>
      <c r="O151" s="11"/>
      <c r="P151" s="11"/>
      <c r="Q151" s="11"/>
      <c r="R151" s="11"/>
    </row>
    <row r="159" spans="13:18" x14ac:dyDescent="0.15">
      <c r="N159" s="11"/>
      <c r="O159" s="11"/>
      <c r="P159" s="11"/>
      <c r="Q159" s="11"/>
      <c r="R159" s="11"/>
    </row>
    <row r="161" spans="14:18" x14ac:dyDescent="0.15">
      <c r="N161" s="11"/>
      <c r="O161" s="11"/>
      <c r="P161" s="11"/>
      <c r="Q161" s="11"/>
      <c r="R161" s="11"/>
    </row>
    <row r="162" spans="14:18" x14ac:dyDescent="0.15">
      <c r="N162" s="11"/>
      <c r="O162" s="11"/>
      <c r="P162" s="11"/>
      <c r="Q162" s="11"/>
      <c r="R162" s="11"/>
    </row>
    <row r="166" spans="14:18" x14ac:dyDescent="0.15">
      <c r="N166" s="11"/>
      <c r="O166" s="11"/>
      <c r="P166" s="11"/>
      <c r="Q166" s="11"/>
      <c r="R166" s="11"/>
    </row>
    <row r="167" spans="14:18" x14ac:dyDescent="0.15">
      <c r="N167" s="11"/>
      <c r="O167" s="11"/>
      <c r="P167" s="11"/>
      <c r="Q167" s="11"/>
      <c r="R167" s="11"/>
    </row>
    <row r="168" spans="14:18" x14ac:dyDescent="0.15">
      <c r="N168" s="11"/>
      <c r="O168" s="11"/>
      <c r="P168" s="11"/>
      <c r="Q168" s="11"/>
      <c r="R168" s="11"/>
    </row>
    <row r="169" spans="14:18" x14ac:dyDescent="0.15">
      <c r="N169" s="11"/>
      <c r="O169" s="11"/>
      <c r="P169" s="11"/>
      <c r="Q169" s="11"/>
      <c r="R169" s="11"/>
    </row>
    <row r="170" spans="14:18" x14ac:dyDescent="0.15">
      <c r="N170" s="11"/>
      <c r="O170" s="11"/>
      <c r="P170" s="11"/>
      <c r="Q170" s="11"/>
      <c r="R170" s="11"/>
    </row>
    <row r="171" spans="14:18" x14ac:dyDescent="0.15">
      <c r="N171" s="11"/>
      <c r="O171" s="11"/>
      <c r="P171" s="11"/>
      <c r="Q171" s="11"/>
      <c r="R171" s="11"/>
    </row>
    <row r="172" spans="14:18" x14ac:dyDescent="0.15">
      <c r="N172" s="11"/>
      <c r="O172" s="11"/>
      <c r="P172" s="11"/>
      <c r="Q172" s="11"/>
      <c r="R172" s="11"/>
    </row>
    <row r="173" spans="14:18" x14ac:dyDescent="0.15">
      <c r="N173" s="11"/>
      <c r="O173" s="11"/>
      <c r="P173" s="11"/>
      <c r="Q173" s="11"/>
      <c r="R173" s="11"/>
    </row>
    <row r="174" spans="14:18" x14ac:dyDescent="0.15">
      <c r="N174" s="11"/>
      <c r="O174" s="11"/>
      <c r="P174" s="11"/>
      <c r="Q174" s="11"/>
      <c r="R174" s="11"/>
    </row>
    <row r="175" spans="14:18" x14ac:dyDescent="0.15">
      <c r="N175" s="11"/>
      <c r="O175" s="11"/>
      <c r="P175" s="11"/>
      <c r="Q175" s="11"/>
      <c r="R175" s="11"/>
    </row>
    <row r="176" spans="14:18" x14ac:dyDescent="0.15">
      <c r="N176" s="11"/>
      <c r="O176" s="11"/>
      <c r="P176" s="11"/>
      <c r="Q176" s="11"/>
      <c r="R176" s="11"/>
    </row>
    <row r="177" spans="14:18" x14ac:dyDescent="0.15">
      <c r="N177" s="11"/>
      <c r="O177" s="11"/>
      <c r="P177" s="11"/>
      <c r="Q177" s="11"/>
      <c r="R177" s="11"/>
    </row>
    <row r="178" spans="14:18" x14ac:dyDescent="0.15">
      <c r="N178" s="11"/>
      <c r="O178" s="11"/>
      <c r="P178" s="11"/>
      <c r="Q178" s="11"/>
      <c r="R178" s="11"/>
    </row>
    <row r="179" spans="14:18" x14ac:dyDescent="0.15">
      <c r="N179" s="11"/>
      <c r="O179" s="11"/>
      <c r="P179" s="11"/>
      <c r="Q179" s="11"/>
      <c r="R179" s="11"/>
    </row>
    <row r="180" spans="14:18" x14ac:dyDescent="0.15">
      <c r="N180" s="11"/>
      <c r="O180" s="11"/>
      <c r="P180" s="11"/>
      <c r="Q180" s="11"/>
      <c r="R180" s="11"/>
    </row>
    <row r="181" spans="14:18" x14ac:dyDescent="0.15">
      <c r="N181" s="11"/>
      <c r="O181" s="11"/>
      <c r="P181" s="11"/>
      <c r="Q181" s="11"/>
      <c r="R181" s="11"/>
    </row>
    <row r="182" spans="14:18" x14ac:dyDescent="0.15">
      <c r="N182" s="11"/>
      <c r="O182" s="11"/>
      <c r="P182" s="11"/>
      <c r="Q182" s="11"/>
      <c r="R182" s="11"/>
    </row>
    <row r="183" spans="14:18" x14ac:dyDescent="0.15">
      <c r="N183" s="11"/>
      <c r="O183" s="11"/>
      <c r="P183" s="11"/>
      <c r="Q183" s="11"/>
      <c r="R183" s="11"/>
    </row>
    <row r="184" spans="14:18" x14ac:dyDescent="0.15">
      <c r="N184" s="11"/>
      <c r="O184" s="11"/>
      <c r="P184" s="11"/>
      <c r="Q184" s="11"/>
      <c r="R184" s="11"/>
    </row>
    <row r="185" spans="14:18" x14ac:dyDescent="0.15">
      <c r="N185" s="11"/>
      <c r="O185" s="11"/>
      <c r="P185" s="11"/>
      <c r="Q185" s="11"/>
      <c r="R185" s="11"/>
    </row>
    <row r="186" spans="14:18" x14ac:dyDescent="0.15">
      <c r="N186" s="11"/>
      <c r="O186" s="11"/>
      <c r="P186" s="11"/>
      <c r="Q186" s="11"/>
      <c r="R186" s="11"/>
    </row>
    <row r="187" spans="14:18" x14ac:dyDescent="0.15">
      <c r="N187" s="11"/>
      <c r="O187" s="11"/>
      <c r="P187" s="11"/>
      <c r="Q187" s="11"/>
      <c r="R187" s="11"/>
    </row>
    <row r="188" spans="14:18" x14ac:dyDescent="0.15">
      <c r="N188" s="11"/>
      <c r="O188" s="11"/>
      <c r="P188" s="11"/>
      <c r="Q188" s="11"/>
      <c r="R188" s="11"/>
    </row>
    <row r="189" spans="14:18" x14ac:dyDescent="0.15">
      <c r="N189" s="11"/>
      <c r="O189" s="11"/>
      <c r="P189" s="11"/>
      <c r="Q189" s="11"/>
      <c r="R189" s="11"/>
    </row>
    <row r="190" spans="14:18" x14ac:dyDescent="0.15">
      <c r="N190" s="11"/>
      <c r="O190" s="11"/>
      <c r="P190" s="11"/>
      <c r="Q190" s="11"/>
      <c r="R190" s="11"/>
    </row>
    <row r="191" spans="14:18" x14ac:dyDescent="0.15">
      <c r="N191" s="11"/>
      <c r="O191" s="11"/>
      <c r="P191" s="11"/>
      <c r="Q191" s="11"/>
      <c r="R191" s="11"/>
    </row>
    <row r="195" spans="14:18" x14ac:dyDescent="0.15">
      <c r="N195" s="11"/>
      <c r="O195" s="11"/>
      <c r="P195" s="11"/>
      <c r="Q195" s="11"/>
      <c r="R195" s="11"/>
    </row>
    <row r="198" spans="14:18" x14ac:dyDescent="0.15">
      <c r="N198" s="11"/>
      <c r="O198" s="11"/>
      <c r="P198" s="11"/>
      <c r="Q198" s="11"/>
      <c r="R198" s="11"/>
    </row>
    <row r="199" spans="14:18" x14ac:dyDescent="0.15">
      <c r="N199" s="11"/>
      <c r="O199" s="11"/>
      <c r="P199" s="11"/>
      <c r="Q199" s="11"/>
      <c r="R199" s="11"/>
    </row>
    <row r="202" spans="14:18" x14ac:dyDescent="0.15">
      <c r="N202" s="11"/>
      <c r="O202" s="11"/>
      <c r="P202" s="11"/>
      <c r="Q202" s="11"/>
      <c r="R202" s="11"/>
    </row>
    <row r="206" spans="14:18" x14ac:dyDescent="0.15">
      <c r="N206" s="11"/>
      <c r="O206" s="11"/>
      <c r="P206" s="11"/>
      <c r="Q206" s="11"/>
      <c r="R206" s="11"/>
    </row>
    <row r="213" spans="14:18" x14ac:dyDescent="0.15">
      <c r="N213" s="11"/>
      <c r="O213" s="11"/>
      <c r="P213" s="11"/>
      <c r="Q213" s="11"/>
      <c r="R213" s="11"/>
    </row>
    <row r="214" spans="14:18" x14ac:dyDescent="0.15">
      <c r="N214" s="11"/>
      <c r="O214" s="11"/>
      <c r="P214" s="11"/>
      <c r="Q214" s="11"/>
      <c r="R214" s="11"/>
    </row>
    <row r="215" spans="14:18" x14ac:dyDescent="0.15">
      <c r="N215" s="11"/>
      <c r="O215" s="11"/>
      <c r="P215" s="11"/>
      <c r="Q215" s="11"/>
      <c r="R215" s="11"/>
    </row>
    <row r="216" spans="14:18" x14ac:dyDescent="0.15">
      <c r="N216" s="11"/>
      <c r="O216" s="11"/>
      <c r="P216" s="11"/>
      <c r="Q216" s="11"/>
      <c r="R216" s="11"/>
    </row>
    <row r="217" spans="14:18" x14ac:dyDescent="0.15">
      <c r="N217" s="11"/>
      <c r="O217" s="11"/>
      <c r="P217" s="11"/>
      <c r="Q217" s="11"/>
      <c r="R217" s="11"/>
    </row>
    <row r="218" spans="14:18" x14ac:dyDescent="0.15">
      <c r="N218" s="11"/>
      <c r="O218" s="11"/>
      <c r="P218" s="11"/>
      <c r="Q218" s="11"/>
      <c r="R218" s="11"/>
    </row>
    <row r="219" spans="14:18" x14ac:dyDescent="0.15">
      <c r="N219" s="11"/>
      <c r="O219" s="11"/>
      <c r="P219" s="11"/>
      <c r="Q219" s="11"/>
      <c r="R219" s="11"/>
    </row>
    <row r="220" spans="14:18" x14ac:dyDescent="0.15">
      <c r="N220" s="11"/>
      <c r="O220" s="11"/>
      <c r="P220" s="11"/>
      <c r="Q220" s="11"/>
      <c r="R220" s="11"/>
    </row>
    <row r="221" spans="14:18" x14ac:dyDescent="0.15">
      <c r="N221" s="11"/>
      <c r="O221" s="11"/>
      <c r="P221" s="11"/>
      <c r="Q221" s="11"/>
      <c r="R221" s="11"/>
    </row>
    <row r="222" spans="14:18" x14ac:dyDescent="0.15">
      <c r="N222" s="11"/>
      <c r="O222" s="11"/>
      <c r="P222" s="11"/>
      <c r="Q222" s="11"/>
      <c r="R222" s="11"/>
    </row>
    <row r="223" spans="14:18" x14ac:dyDescent="0.15">
      <c r="N223" s="11"/>
      <c r="O223" s="11"/>
      <c r="P223" s="11"/>
      <c r="Q223" s="11"/>
      <c r="R223" s="11"/>
    </row>
    <row r="224" spans="14:18" x14ac:dyDescent="0.15">
      <c r="N224" s="11"/>
      <c r="O224" s="11"/>
      <c r="P224" s="11"/>
      <c r="Q224" s="11"/>
      <c r="R224" s="11"/>
    </row>
    <row r="225" spans="13:18" x14ac:dyDescent="0.15">
      <c r="N225" s="11"/>
      <c r="O225" s="11"/>
      <c r="P225" s="11"/>
      <c r="Q225" s="11"/>
      <c r="R225" s="11"/>
    </row>
    <row r="226" spans="13:18" x14ac:dyDescent="0.15">
      <c r="N226" s="11"/>
      <c r="O226" s="11"/>
      <c r="P226" s="11"/>
      <c r="Q226" s="11"/>
      <c r="R226" s="11"/>
    </row>
    <row r="227" spans="13:18" x14ac:dyDescent="0.15">
      <c r="N227" s="11"/>
      <c r="O227" s="11"/>
      <c r="P227" s="11"/>
      <c r="Q227" s="11"/>
      <c r="R227" s="11"/>
    </row>
    <row r="228" spans="13:18" x14ac:dyDescent="0.15">
      <c r="N228" s="11"/>
      <c r="O228" s="11"/>
      <c r="P228" s="11"/>
      <c r="Q228" s="11"/>
      <c r="R228" s="11"/>
    </row>
    <row r="229" spans="13:18" x14ac:dyDescent="0.15">
      <c r="N229" s="11"/>
      <c r="O229" s="11"/>
      <c r="P229" s="11"/>
      <c r="Q229" s="11"/>
      <c r="R229" s="11"/>
    </row>
    <row r="230" spans="13:18" x14ac:dyDescent="0.15">
      <c r="N230" s="11"/>
      <c r="O230" s="11"/>
      <c r="P230" s="11"/>
      <c r="Q230" s="11"/>
      <c r="R230" s="11"/>
    </row>
    <row r="231" spans="13:18" x14ac:dyDescent="0.15">
      <c r="N231" s="11"/>
      <c r="O231" s="11"/>
      <c r="P231" s="11"/>
      <c r="Q231" s="11"/>
      <c r="R231" s="11"/>
    </row>
    <row r="232" spans="13:18" x14ac:dyDescent="0.15">
      <c r="N232" s="11"/>
      <c r="O232" s="11"/>
      <c r="P232" s="11"/>
      <c r="Q232" s="11"/>
      <c r="R232" s="11"/>
    </row>
    <row r="233" spans="13:18" x14ac:dyDescent="0.15">
      <c r="N233" s="11"/>
      <c r="O233" s="11"/>
      <c r="P233" s="11"/>
      <c r="Q233" s="11"/>
      <c r="R233" s="11"/>
    </row>
    <row r="234" spans="13:18" x14ac:dyDescent="0.15">
      <c r="N234" s="11"/>
      <c r="O234" s="11"/>
      <c r="P234" s="11"/>
      <c r="Q234" s="11"/>
      <c r="R234" s="11"/>
    </row>
    <row r="235" spans="13:18" x14ac:dyDescent="0.15">
      <c r="N235" s="11"/>
      <c r="O235" s="11"/>
      <c r="P235" s="11"/>
      <c r="Q235" s="11"/>
      <c r="R235" s="11"/>
    </row>
    <row r="236" spans="13:18" x14ac:dyDescent="0.15">
      <c r="N236" s="11"/>
      <c r="O236" s="11"/>
      <c r="P236" s="11"/>
      <c r="Q236" s="11"/>
      <c r="R236" s="11"/>
    </row>
    <row r="237" spans="13:18" x14ac:dyDescent="0.15">
      <c r="N237" s="11"/>
      <c r="O237" s="11"/>
      <c r="P237" s="11"/>
      <c r="Q237" s="11"/>
      <c r="R237" s="11"/>
    </row>
    <row r="238" spans="13:18" x14ac:dyDescent="0.15">
      <c r="N238" s="11"/>
      <c r="O238" s="11"/>
      <c r="P238" s="11"/>
      <c r="Q238" s="11"/>
      <c r="R238" s="11"/>
    </row>
    <row r="239" spans="13:18" x14ac:dyDescent="0.15">
      <c r="N239" s="11"/>
      <c r="O239" s="11"/>
      <c r="P239" s="11"/>
      <c r="Q239" s="11"/>
      <c r="R239" s="11"/>
    </row>
    <row r="240" spans="13:18" x14ac:dyDescent="0.15">
      <c r="M240" s="11"/>
    </row>
    <row r="243" spans="13:18" x14ac:dyDescent="0.15">
      <c r="M243" s="11"/>
      <c r="N243" s="11"/>
      <c r="O243" s="11"/>
      <c r="P243" s="11"/>
      <c r="Q243" s="11"/>
      <c r="R243" s="11"/>
    </row>
    <row r="244" spans="13:18" x14ac:dyDescent="0.15">
      <c r="N244" s="11"/>
      <c r="O244" s="11"/>
      <c r="P244" s="11"/>
      <c r="Q244" s="11"/>
      <c r="R244" s="11"/>
    </row>
    <row r="246" spans="13:18" x14ac:dyDescent="0.15">
      <c r="M246" s="11"/>
    </row>
    <row r="249" spans="13:18" x14ac:dyDescent="0.15">
      <c r="M249" s="11"/>
    </row>
    <row r="252" spans="13:18" x14ac:dyDescent="0.15">
      <c r="M252" s="11"/>
      <c r="N252" s="11"/>
      <c r="O252" s="11"/>
      <c r="P252" s="11"/>
      <c r="Q252" s="11"/>
      <c r="R252" s="11"/>
    </row>
    <row r="255" spans="13:18" x14ac:dyDescent="0.15">
      <c r="M255" s="11"/>
    </row>
    <row r="256" spans="13:18" x14ac:dyDescent="0.15">
      <c r="N256" s="11"/>
      <c r="O256" s="11"/>
      <c r="P256" s="11"/>
      <c r="Q256" s="11"/>
      <c r="R256" s="11"/>
    </row>
    <row r="257" spans="13:18" x14ac:dyDescent="0.15">
      <c r="N257" s="11"/>
      <c r="O257" s="11"/>
      <c r="P257" s="11"/>
      <c r="Q257" s="11"/>
      <c r="R257" s="11"/>
    </row>
    <row r="258" spans="13:18" x14ac:dyDescent="0.15">
      <c r="M258" s="11"/>
      <c r="N258" s="11"/>
      <c r="O258" s="11"/>
      <c r="P258" s="11"/>
      <c r="Q258" s="11"/>
      <c r="R258" s="11"/>
    </row>
    <row r="259" spans="13:18" x14ac:dyDescent="0.15">
      <c r="N259" s="11"/>
      <c r="O259" s="11"/>
      <c r="P259" s="11"/>
      <c r="Q259" s="11"/>
      <c r="R259" s="11"/>
    </row>
    <row r="260" spans="13:18" x14ac:dyDescent="0.15">
      <c r="N260" s="11"/>
      <c r="O260" s="11"/>
      <c r="P260" s="11"/>
      <c r="Q260" s="11"/>
      <c r="R260" s="11"/>
    </row>
    <row r="261" spans="13:18" x14ac:dyDescent="0.15">
      <c r="M261" s="11"/>
      <c r="N261" s="11"/>
      <c r="O261" s="11"/>
      <c r="P261" s="11"/>
      <c r="Q261" s="11"/>
      <c r="R261" s="11"/>
    </row>
    <row r="262" spans="13:18" x14ac:dyDescent="0.15">
      <c r="N262" s="11"/>
      <c r="O262" s="11"/>
      <c r="P262" s="11"/>
      <c r="Q262" s="11"/>
      <c r="R262" s="11"/>
    </row>
    <row r="263" spans="13:18" x14ac:dyDescent="0.15">
      <c r="N263" s="11"/>
      <c r="O263" s="11"/>
      <c r="P263" s="11"/>
      <c r="Q263" s="11"/>
      <c r="R263" s="11"/>
    </row>
    <row r="264" spans="13:18" x14ac:dyDescent="0.15">
      <c r="M264" s="11"/>
      <c r="N264" s="11"/>
      <c r="O264" s="11"/>
      <c r="P264" s="11"/>
      <c r="Q264" s="11"/>
      <c r="R264" s="11"/>
    </row>
    <row r="265" spans="13:18" x14ac:dyDescent="0.15">
      <c r="N265" s="11"/>
      <c r="O265" s="11"/>
      <c r="P265" s="11"/>
      <c r="Q265" s="11"/>
      <c r="R265" s="11"/>
    </row>
    <row r="266" spans="13:18" x14ac:dyDescent="0.15">
      <c r="N266" s="11"/>
      <c r="O266" s="11"/>
      <c r="P266" s="11"/>
      <c r="Q266" s="11"/>
      <c r="R266" s="11"/>
    </row>
    <row r="267" spans="13:18" x14ac:dyDescent="0.15">
      <c r="M267" s="11"/>
      <c r="N267" s="11"/>
      <c r="O267" s="11"/>
      <c r="P267" s="11"/>
      <c r="Q267" s="11"/>
      <c r="R267" s="11"/>
    </row>
    <row r="268" spans="13:18" x14ac:dyDescent="0.15">
      <c r="N268" s="11"/>
      <c r="O268" s="11"/>
      <c r="P268" s="11"/>
      <c r="Q268" s="11"/>
      <c r="R268" s="11"/>
    </row>
    <row r="269" spans="13:18" x14ac:dyDescent="0.15">
      <c r="N269" s="11"/>
      <c r="O269" s="11"/>
      <c r="P269" s="11"/>
      <c r="Q269" s="11"/>
      <c r="R269" s="11"/>
    </row>
    <row r="270" spans="13:18" x14ac:dyDescent="0.15">
      <c r="M270" s="11"/>
      <c r="N270" s="11"/>
      <c r="O270" s="11"/>
      <c r="P270" s="11"/>
      <c r="Q270" s="11"/>
      <c r="R270" s="11"/>
    </row>
    <row r="271" spans="13:18" x14ac:dyDescent="0.15">
      <c r="N271" s="11"/>
      <c r="O271" s="11"/>
      <c r="P271" s="11"/>
      <c r="Q271" s="11"/>
      <c r="R271" s="11"/>
    </row>
    <row r="272" spans="13:18" x14ac:dyDescent="0.15">
      <c r="N272" s="11"/>
      <c r="O272" s="11"/>
      <c r="P272" s="11"/>
      <c r="Q272" s="11"/>
      <c r="R272" s="11"/>
    </row>
    <row r="273" spans="13:18" x14ac:dyDescent="0.15">
      <c r="M273" s="11"/>
      <c r="N273" s="11"/>
      <c r="O273" s="11"/>
      <c r="P273" s="11"/>
      <c r="Q273" s="11"/>
      <c r="R273" s="11"/>
    </row>
    <row r="274" spans="13:18" x14ac:dyDescent="0.15">
      <c r="N274" s="11"/>
      <c r="O274" s="11"/>
      <c r="P274" s="11"/>
      <c r="Q274" s="11"/>
      <c r="R274" s="11"/>
    </row>
    <row r="275" spans="13:18" x14ac:dyDescent="0.15">
      <c r="N275" s="11"/>
      <c r="O275" s="11"/>
      <c r="P275" s="11"/>
      <c r="Q275" s="11"/>
      <c r="R275" s="11"/>
    </row>
    <row r="276" spans="13:18" x14ac:dyDescent="0.15">
      <c r="M276" s="11"/>
      <c r="N276" s="11"/>
      <c r="O276" s="11"/>
      <c r="P276" s="11"/>
      <c r="Q276" s="11"/>
      <c r="R276" s="11"/>
    </row>
    <row r="277" spans="13:18" x14ac:dyDescent="0.15">
      <c r="N277" s="11"/>
      <c r="O277" s="11"/>
      <c r="P277" s="11"/>
      <c r="Q277" s="11"/>
      <c r="R277" s="11"/>
    </row>
    <row r="278" spans="13:18" x14ac:dyDescent="0.15">
      <c r="N278" s="11"/>
      <c r="O278" s="11"/>
      <c r="P278" s="11"/>
      <c r="Q278" s="11"/>
      <c r="R278" s="11"/>
    </row>
    <row r="279" spans="13:18" x14ac:dyDescent="0.15">
      <c r="M279" s="11"/>
      <c r="N279" s="11"/>
      <c r="O279" s="11"/>
      <c r="P279" s="11"/>
      <c r="Q279" s="11"/>
      <c r="R279" s="11"/>
    </row>
    <row r="280" spans="13:18" x14ac:dyDescent="0.15">
      <c r="M280" s="11"/>
      <c r="N280" s="11"/>
      <c r="O280" s="11"/>
      <c r="P280" s="11"/>
      <c r="Q280" s="11"/>
      <c r="R280" s="11"/>
    </row>
    <row r="281" spans="13:18" x14ac:dyDescent="0.15">
      <c r="N281" s="11"/>
      <c r="O281" s="11"/>
      <c r="P281" s="11"/>
      <c r="Q281" s="11"/>
      <c r="R281" s="11"/>
    </row>
    <row r="282" spans="13:18" x14ac:dyDescent="0.15">
      <c r="M282" s="11"/>
      <c r="N282" s="11"/>
      <c r="O282" s="11"/>
      <c r="P282" s="11"/>
      <c r="Q282" s="11"/>
      <c r="R282" s="11"/>
    </row>
    <row r="283" spans="13:18" x14ac:dyDescent="0.15">
      <c r="N283" s="11"/>
      <c r="O283" s="11"/>
      <c r="P283" s="11"/>
      <c r="Q283" s="11"/>
      <c r="R283" s="11"/>
    </row>
    <row r="284" spans="13:18" x14ac:dyDescent="0.15">
      <c r="N284" s="11"/>
      <c r="O284" s="11"/>
      <c r="P284" s="11"/>
      <c r="Q284" s="11"/>
      <c r="R284" s="11"/>
    </row>
    <row r="285" spans="13:18" x14ac:dyDescent="0.15">
      <c r="N285" s="11"/>
      <c r="O285" s="11"/>
      <c r="P285" s="11"/>
      <c r="Q285" s="11"/>
      <c r="R285" s="11"/>
    </row>
    <row r="286" spans="13:18" x14ac:dyDescent="0.15">
      <c r="N286" s="11"/>
      <c r="O286" s="11"/>
      <c r="P286" s="11"/>
      <c r="Q286" s="11"/>
      <c r="R286" s="11"/>
    </row>
    <row r="289" spans="14:18" x14ac:dyDescent="0.15">
      <c r="N289" s="11"/>
      <c r="O289" s="11"/>
      <c r="P289" s="11"/>
      <c r="Q289" s="11"/>
      <c r="R289" s="11"/>
    </row>
    <row r="291" spans="14:18" x14ac:dyDescent="0.15">
      <c r="O291" s="11"/>
      <c r="P291" s="11"/>
      <c r="Q291" s="11"/>
      <c r="R291" s="11"/>
    </row>
    <row r="292" spans="14:18" x14ac:dyDescent="0.15">
      <c r="N292" s="11"/>
    </row>
    <row r="295" spans="14:18" x14ac:dyDescent="0.15">
      <c r="N295" s="11"/>
      <c r="O295" s="11"/>
      <c r="P295" s="11"/>
      <c r="Q295" s="11"/>
      <c r="R295" s="11"/>
    </row>
    <row r="298" spans="14:18" x14ac:dyDescent="0.15">
      <c r="N298" s="11"/>
    </row>
    <row r="301" spans="14:18" x14ac:dyDescent="0.15">
      <c r="N301" s="11"/>
      <c r="O301" s="11"/>
      <c r="P301" s="11"/>
      <c r="Q301" s="11"/>
      <c r="R301" s="11"/>
    </row>
    <row r="304" spans="14:18" x14ac:dyDescent="0.15">
      <c r="N304" s="11"/>
      <c r="O304" s="11"/>
      <c r="P304" s="11"/>
      <c r="Q304" s="11"/>
      <c r="R304" s="11"/>
    </row>
    <row r="307" spans="14:18" x14ac:dyDescent="0.15">
      <c r="N307" s="11"/>
      <c r="O307" s="11"/>
      <c r="P307" s="11"/>
      <c r="Q307" s="11"/>
      <c r="R307" s="11"/>
    </row>
    <row r="310" spans="14:18" x14ac:dyDescent="0.15">
      <c r="N310" s="11"/>
      <c r="O310" s="11"/>
      <c r="P310" s="11"/>
      <c r="Q310" s="11"/>
      <c r="R310" s="11"/>
    </row>
    <row r="313" spans="14:18" x14ac:dyDescent="0.15">
      <c r="N313" s="11"/>
      <c r="O313" s="11"/>
      <c r="P313" s="11"/>
      <c r="Q313" s="11"/>
      <c r="R313" s="11"/>
    </row>
    <row r="316" spans="14:18" x14ac:dyDescent="0.15">
      <c r="N316" s="11"/>
      <c r="O316" s="11"/>
      <c r="P316" s="11"/>
      <c r="Q316" s="11"/>
      <c r="R316" s="11"/>
    </row>
    <row r="319" spans="14:18" x14ac:dyDescent="0.15">
      <c r="N319" s="11"/>
      <c r="O319" s="11"/>
      <c r="P319" s="11"/>
      <c r="Q319" s="11"/>
      <c r="R319" s="11"/>
    </row>
    <row r="322" spans="14:18" x14ac:dyDescent="0.15">
      <c r="N322" s="11"/>
      <c r="O322" s="11"/>
      <c r="P322" s="11"/>
      <c r="Q322" s="11"/>
      <c r="R322" s="11"/>
    </row>
    <row r="325" spans="14:18" x14ac:dyDescent="0.15">
      <c r="N325" s="11"/>
      <c r="O325" s="11"/>
      <c r="P325" s="11"/>
      <c r="Q325" s="11"/>
      <c r="R325" s="11"/>
    </row>
    <row r="328" spans="14:18" x14ac:dyDescent="0.15">
      <c r="N328" s="11"/>
      <c r="O328" s="11"/>
      <c r="P328" s="11"/>
      <c r="Q328" s="11"/>
      <c r="R328" s="11"/>
    </row>
    <row r="331" spans="14:18" x14ac:dyDescent="0.15">
      <c r="N331" s="11"/>
      <c r="O331" s="11"/>
      <c r="P331" s="11"/>
      <c r="Q331" s="11"/>
      <c r="R331" s="11"/>
    </row>
    <row r="332" spans="14:18" x14ac:dyDescent="0.15">
      <c r="N332" s="11"/>
      <c r="O332" s="11"/>
      <c r="P332" s="11"/>
      <c r="Q332" s="11"/>
      <c r="R332" s="11"/>
    </row>
    <row r="334" spans="14:18" x14ac:dyDescent="0.15">
      <c r="N334" s="11"/>
      <c r="O334" s="11"/>
      <c r="P334" s="11"/>
      <c r="Q334" s="11"/>
      <c r="R334" s="11"/>
    </row>
  </sheetData>
  <mergeCells count="45">
    <mergeCell ref="C82:C83"/>
    <mergeCell ref="C87:C88"/>
    <mergeCell ref="C92:C93"/>
    <mergeCell ref="C97:C98"/>
    <mergeCell ref="C57:C58"/>
    <mergeCell ref="C62:C63"/>
    <mergeCell ref="C67:C68"/>
    <mergeCell ref="C72:C73"/>
    <mergeCell ref="C77:C78"/>
    <mergeCell ref="C32:C33"/>
    <mergeCell ref="C37:C38"/>
    <mergeCell ref="C42:C43"/>
    <mergeCell ref="C47:C48"/>
    <mergeCell ref="C52:C53"/>
    <mergeCell ref="C7:C8"/>
    <mergeCell ref="C12:C13"/>
    <mergeCell ref="C17:C18"/>
    <mergeCell ref="C22:C23"/>
    <mergeCell ref="C27:C28"/>
    <mergeCell ref="A6:B6"/>
    <mergeCell ref="A4:B5"/>
    <mergeCell ref="D4:G4"/>
    <mergeCell ref="H4:I5"/>
    <mergeCell ref="J4:K5"/>
    <mergeCell ref="F5:G5"/>
    <mergeCell ref="A37:A51"/>
    <mergeCell ref="B37:B41"/>
    <mergeCell ref="B42:B46"/>
    <mergeCell ref="B47:B51"/>
    <mergeCell ref="A7:B11"/>
    <mergeCell ref="A12:B16"/>
    <mergeCell ref="A17:B21"/>
    <mergeCell ref="A22:B26"/>
    <mergeCell ref="A27:B31"/>
    <mergeCell ref="A32:B36"/>
    <mergeCell ref="A52:B56"/>
    <mergeCell ref="A57:B61"/>
    <mergeCell ref="A62:B66"/>
    <mergeCell ref="A67:B71"/>
    <mergeCell ref="A72:B76"/>
    <mergeCell ref="A77:B81"/>
    <mergeCell ref="A82:B86"/>
    <mergeCell ref="A87:B91"/>
    <mergeCell ref="A92:B96"/>
    <mergeCell ref="A97:B101"/>
  </mergeCells>
  <phoneticPr fontId="1"/>
  <pageMargins left="0.62992125984251968" right="0.23622047244094491" top="0.74803149606299213" bottom="0.74803149606299213" header="0.31496062992125984" footer="0.31496062992125984"/>
  <pageSetup paperSize="9" scale="72" fitToHeight="0" orientation="portrait" r:id="rId1"/>
  <rowBreaks count="1" manualBreakCount="1">
    <brk id="8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企業ベース</vt:lpstr>
      <vt:lpstr>会社ベース</vt:lpstr>
      <vt:lpstr>個人ベース</vt:lpstr>
      <vt:lpstr>企業ベース!Print_Area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2018-12-13T08:29:46Z</dcterms:created>
  <dcterms:modified xsi:type="dcterms:W3CDTF">2020-05-23T06:42:28Z</dcterms:modified>
  <cp:category/>
</cp:coreProperties>
</file>