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23250" windowHeight="12570"/>
  </bookViews>
  <sheets>
    <sheet name="企業数" sheetId="1" r:id="rId1"/>
    <sheet name="うち会社数" sheetId="4" r:id="rId2"/>
    <sheet name="うち個人事業者数" sheetId="5" r:id="rId3"/>
  </sheets>
  <definedNames>
    <definedName name="_xlnm.Print_Area" localSheetId="1">うち会社数!$A$1:$O$131</definedName>
    <definedName name="_xlnm.Print_Area" localSheetId="2">うち個人事業者数!$A$1:$O$131</definedName>
    <definedName name="_xlnm.Print_Area" localSheetId="0">企業数!$A$1:$O$131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3" i="5" l="1"/>
  <c r="I64" i="5"/>
  <c r="I53" i="5"/>
  <c r="I24" i="5"/>
  <c r="I13" i="5"/>
  <c r="G84" i="5"/>
  <c r="G69" i="5"/>
  <c r="G52" i="5"/>
  <c r="G37" i="5"/>
  <c r="G23" i="5"/>
  <c r="E100" i="5"/>
  <c r="E91" i="5"/>
  <c r="E76" i="5"/>
  <c r="E62" i="5"/>
  <c r="E52" i="5"/>
  <c r="E43" i="5"/>
  <c r="E2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H101" i="5"/>
  <c r="I76" i="5" s="1"/>
  <c r="F101" i="5"/>
  <c r="G91" i="5" s="1"/>
  <c r="D101" i="5"/>
  <c r="E66" i="5" s="1"/>
  <c r="H100" i="5"/>
  <c r="I100" i="5" s="1"/>
  <c r="F100" i="5"/>
  <c r="G75" i="5" s="1"/>
  <c r="D100" i="5"/>
  <c r="E90" i="5" s="1"/>
  <c r="H99" i="5"/>
  <c r="I84" i="5" s="1"/>
  <c r="F99" i="5"/>
  <c r="G99" i="5" s="1"/>
  <c r="D99" i="5"/>
  <c r="E74" i="5" s="1"/>
  <c r="H98" i="5"/>
  <c r="I68" i="5" s="1"/>
  <c r="F98" i="5"/>
  <c r="G83" i="5" s="1"/>
  <c r="D98" i="5"/>
  <c r="E98" i="5" s="1"/>
  <c r="H97" i="5"/>
  <c r="I92" i="5" s="1"/>
  <c r="F97" i="5"/>
  <c r="G67" i="5" s="1"/>
  <c r="D97" i="5"/>
  <c r="E82" i="5" s="1"/>
  <c r="I92" i="4"/>
  <c r="I76" i="4"/>
  <c r="I67" i="4"/>
  <c r="I52" i="4"/>
  <c r="I37" i="4"/>
  <c r="I36" i="4"/>
  <c r="I27" i="4"/>
  <c r="I12" i="4"/>
  <c r="G90" i="4"/>
  <c r="G88" i="4"/>
  <c r="G68" i="4"/>
  <c r="G55" i="4"/>
  <c r="G35" i="4"/>
  <c r="G25" i="4"/>
  <c r="G15" i="4"/>
  <c r="G10" i="4"/>
  <c r="E94" i="4"/>
  <c r="E86" i="4"/>
  <c r="E64" i="4"/>
  <c r="E54" i="4"/>
  <c r="E46" i="4"/>
  <c r="E34" i="4"/>
  <c r="E25" i="4"/>
  <c r="E9"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H101" i="4"/>
  <c r="I91" i="4" s="1"/>
  <c r="F101" i="4"/>
  <c r="G26" i="4" s="1"/>
  <c r="D101" i="4"/>
  <c r="E101" i="4" s="1"/>
  <c r="H100" i="4"/>
  <c r="I90" i="4" s="1"/>
  <c r="F100" i="4"/>
  <c r="G80" i="4" s="1"/>
  <c r="D100" i="4"/>
  <c r="E70" i="4" s="1"/>
  <c r="H99" i="4"/>
  <c r="I84" i="4" s="1"/>
  <c r="F99" i="4"/>
  <c r="G34" i="4" s="1"/>
  <c r="D99" i="4"/>
  <c r="E79" i="4" s="1"/>
  <c r="H98" i="4"/>
  <c r="I68" i="4" s="1"/>
  <c r="F98" i="4"/>
  <c r="G78" i="4" s="1"/>
  <c r="D98" i="4"/>
  <c r="E93" i="4" s="1"/>
  <c r="H97" i="4"/>
  <c r="I82" i="4" s="1"/>
  <c r="F97" i="4"/>
  <c r="G42" i="4" s="1"/>
  <c r="D97" i="4"/>
  <c r="E57" i="4" s="1"/>
  <c r="K34" i="5" l="1"/>
  <c r="J99" i="5"/>
  <c r="K99" i="5" s="1"/>
  <c r="K11" i="5"/>
  <c r="K51" i="5"/>
  <c r="K91" i="5"/>
  <c r="J101" i="5"/>
  <c r="K101" i="5" s="1"/>
  <c r="E19" i="5"/>
  <c r="E30" i="5"/>
  <c r="E44" i="5"/>
  <c r="E54" i="5"/>
  <c r="E67" i="5"/>
  <c r="E83" i="5"/>
  <c r="E92" i="5"/>
  <c r="G7" i="5"/>
  <c r="G28" i="5"/>
  <c r="G39" i="5"/>
  <c r="G53" i="5"/>
  <c r="G76" i="5"/>
  <c r="G87" i="5"/>
  <c r="I14" i="5"/>
  <c r="I29" i="5"/>
  <c r="I54" i="5"/>
  <c r="I69" i="5"/>
  <c r="I94" i="5"/>
  <c r="K18" i="5"/>
  <c r="K66" i="5"/>
  <c r="E14" i="5"/>
  <c r="E11" i="5"/>
  <c r="E20" i="5"/>
  <c r="E35" i="5"/>
  <c r="E46" i="5"/>
  <c r="E59" i="5"/>
  <c r="E70" i="5"/>
  <c r="E84" i="5"/>
  <c r="E94" i="5"/>
  <c r="G12" i="5"/>
  <c r="G29" i="5"/>
  <c r="G44" i="5"/>
  <c r="G63" i="5"/>
  <c r="G77" i="5"/>
  <c r="G92" i="5"/>
  <c r="I16" i="5"/>
  <c r="I45" i="5"/>
  <c r="I56" i="5"/>
  <c r="I85" i="5"/>
  <c r="I96" i="5"/>
  <c r="K26" i="5"/>
  <c r="K21" i="5"/>
  <c r="K61" i="5"/>
  <c r="J98" i="5"/>
  <c r="K98" i="5" s="1"/>
  <c r="E12" i="5"/>
  <c r="E22" i="5"/>
  <c r="E36" i="5"/>
  <c r="E51" i="5"/>
  <c r="E60" i="5"/>
  <c r="E75" i="5"/>
  <c r="E86" i="5"/>
  <c r="E99" i="5"/>
  <c r="G13" i="5"/>
  <c r="G36" i="5"/>
  <c r="G47" i="5"/>
  <c r="G68" i="5"/>
  <c r="G79" i="5"/>
  <c r="G93" i="5"/>
  <c r="I21" i="5"/>
  <c r="I46" i="5"/>
  <c r="I61" i="5"/>
  <c r="I86" i="5"/>
  <c r="I101" i="5"/>
  <c r="E18" i="4"/>
  <c r="E73" i="4"/>
  <c r="I65" i="4"/>
  <c r="E22" i="4"/>
  <c r="E38" i="4"/>
  <c r="E56" i="4"/>
  <c r="E78" i="4"/>
  <c r="E96" i="4"/>
  <c r="G28" i="4"/>
  <c r="G58" i="4"/>
  <c r="J101" i="4"/>
  <c r="K91" i="4" s="1"/>
  <c r="E14" i="4"/>
  <c r="E23" i="4"/>
  <c r="E31" i="4"/>
  <c r="E41" i="4"/>
  <c r="E49" i="4"/>
  <c r="E58" i="4"/>
  <c r="E81" i="4"/>
  <c r="E89" i="4"/>
  <c r="E98" i="4"/>
  <c r="G18" i="4"/>
  <c r="G33" i="4"/>
  <c r="G48" i="4"/>
  <c r="G63" i="4"/>
  <c r="G75" i="4"/>
  <c r="G95" i="4"/>
  <c r="I17" i="4"/>
  <c r="I30" i="4"/>
  <c r="I44" i="4"/>
  <c r="I57" i="4"/>
  <c r="I77" i="4"/>
  <c r="I10" i="4"/>
  <c r="I25" i="4"/>
  <c r="I50" i="4"/>
  <c r="I75" i="4"/>
  <c r="K76" i="4"/>
  <c r="E11" i="4"/>
  <c r="E26" i="4"/>
  <c r="E48" i="4"/>
  <c r="E66" i="4"/>
  <c r="E88" i="4"/>
  <c r="G43" i="4"/>
  <c r="G73" i="4"/>
  <c r="I100" i="4"/>
  <c r="E8" i="4"/>
  <c r="E16" i="4"/>
  <c r="E24" i="4"/>
  <c r="E33" i="4"/>
  <c r="E43" i="4"/>
  <c r="E51" i="4"/>
  <c r="E63" i="4"/>
  <c r="E71" i="4"/>
  <c r="E83" i="4"/>
  <c r="E91" i="4"/>
  <c r="G8" i="4"/>
  <c r="G23" i="4"/>
  <c r="G50" i="4"/>
  <c r="G65" i="4"/>
  <c r="G83" i="4"/>
  <c r="G98" i="4"/>
  <c r="I20" i="4"/>
  <c r="I35" i="4"/>
  <c r="I45" i="4"/>
  <c r="I60" i="4"/>
  <c r="I70" i="4"/>
  <c r="I85" i="4"/>
  <c r="E28" i="5"/>
  <c r="G21" i="5"/>
  <c r="G45" i="5"/>
  <c r="G61" i="5"/>
  <c r="G85" i="5"/>
  <c r="G101" i="5"/>
  <c r="I22" i="5"/>
  <c r="I30" i="5"/>
  <c r="I38" i="5"/>
  <c r="I62" i="5"/>
  <c r="I70" i="5"/>
  <c r="I78" i="5"/>
  <c r="K28" i="5"/>
  <c r="K36" i="5"/>
  <c r="K68" i="5"/>
  <c r="K76" i="5"/>
  <c r="K84" i="5"/>
  <c r="J100" i="5"/>
  <c r="K100" i="5" s="1"/>
  <c r="E13" i="5"/>
  <c r="E21" i="5"/>
  <c r="E29" i="5"/>
  <c r="E37" i="5"/>
  <c r="E45" i="5"/>
  <c r="E53" i="5"/>
  <c r="E61" i="5"/>
  <c r="E69" i="5"/>
  <c r="E77" i="5"/>
  <c r="E85" i="5"/>
  <c r="E93" i="5"/>
  <c r="E101" i="5"/>
  <c r="G14" i="5"/>
  <c r="G22" i="5"/>
  <c r="G30" i="5"/>
  <c r="G38" i="5"/>
  <c r="G46" i="5"/>
  <c r="G54" i="5"/>
  <c r="G62" i="5"/>
  <c r="G70" i="5"/>
  <c r="G78" i="5"/>
  <c r="G86" i="5"/>
  <c r="G94" i="5"/>
  <c r="I7" i="5"/>
  <c r="I15" i="5"/>
  <c r="I23" i="5"/>
  <c r="I31" i="5"/>
  <c r="I39" i="5"/>
  <c r="I47" i="5"/>
  <c r="I55" i="5"/>
  <c r="I63" i="5"/>
  <c r="I71" i="5"/>
  <c r="I79" i="5"/>
  <c r="I87" i="5"/>
  <c r="I95" i="5"/>
  <c r="G20" i="5"/>
  <c r="E78" i="5"/>
  <c r="G31" i="5"/>
  <c r="I32" i="5"/>
  <c r="K38" i="5"/>
  <c r="K46" i="5"/>
  <c r="K54" i="5"/>
  <c r="K78" i="5"/>
  <c r="K86" i="5"/>
  <c r="K94" i="5"/>
  <c r="E7" i="5"/>
  <c r="E15" i="5"/>
  <c r="E23" i="5"/>
  <c r="E31" i="5"/>
  <c r="E39" i="5"/>
  <c r="E47" i="5"/>
  <c r="E55" i="5"/>
  <c r="E63" i="5"/>
  <c r="E71" i="5"/>
  <c r="E79" i="5"/>
  <c r="E87" i="5"/>
  <c r="E95" i="5"/>
  <c r="G8" i="5"/>
  <c r="G16" i="5"/>
  <c r="G24" i="5"/>
  <c r="G32" i="5"/>
  <c r="G40" i="5"/>
  <c r="G48" i="5"/>
  <c r="G56" i="5"/>
  <c r="G64" i="5"/>
  <c r="G72" i="5"/>
  <c r="G80" i="5"/>
  <c r="G88" i="5"/>
  <c r="G96" i="5"/>
  <c r="I9" i="5"/>
  <c r="I17" i="5"/>
  <c r="I25" i="5"/>
  <c r="I33" i="5"/>
  <c r="I41" i="5"/>
  <c r="I49" i="5"/>
  <c r="I57" i="5"/>
  <c r="I65" i="5"/>
  <c r="I73" i="5"/>
  <c r="I81" i="5"/>
  <c r="I89" i="5"/>
  <c r="I97" i="5"/>
  <c r="G100" i="5"/>
  <c r="I37" i="5"/>
  <c r="K43" i="5"/>
  <c r="K83" i="5"/>
  <c r="K13" i="5"/>
  <c r="K93" i="5"/>
  <c r="I40" i="5"/>
  <c r="I72" i="5"/>
  <c r="K23" i="5"/>
  <c r="K31" i="5"/>
  <c r="K39" i="5"/>
  <c r="K47" i="5"/>
  <c r="K55" i="5"/>
  <c r="K63" i="5"/>
  <c r="K71" i="5"/>
  <c r="K79" i="5"/>
  <c r="K95" i="5"/>
  <c r="E8" i="5"/>
  <c r="E16" i="5"/>
  <c r="E24" i="5"/>
  <c r="E32" i="5"/>
  <c r="E40" i="5"/>
  <c r="E48" i="5"/>
  <c r="E56" i="5"/>
  <c r="E64" i="5"/>
  <c r="E72" i="5"/>
  <c r="E80" i="5"/>
  <c r="E88" i="5"/>
  <c r="E96" i="5"/>
  <c r="G9" i="5"/>
  <c r="G17" i="5"/>
  <c r="G25" i="5"/>
  <c r="G33" i="5"/>
  <c r="G41" i="5"/>
  <c r="G49" i="5"/>
  <c r="G57" i="5"/>
  <c r="G65" i="5"/>
  <c r="G73" i="5"/>
  <c r="G81" i="5"/>
  <c r="G89" i="5"/>
  <c r="G97" i="5"/>
  <c r="I10" i="5"/>
  <c r="I18" i="5"/>
  <c r="I26" i="5"/>
  <c r="I34" i="5"/>
  <c r="I42" i="5"/>
  <c r="I50" i="5"/>
  <c r="I58" i="5"/>
  <c r="I66" i="5"/>
  <c r="I74" i="5"/>
  <c r="I82" i="5"/>
  <c r="I90" i="5"/>
  <c r="I98" i="5"/>
  <c r="G60" i="5"/>
  <c r="K75" i="5"/>
  <c r="E68" i="5"/>
  <c r="K53" i="5"/>
  <c r="G71" i="5"/>
  <c r="I8" i="5"/>
  <c r="I88" i="5"/>
  <c r="K8" i="5"/>
  <c r="K16" i="5"/>
  <c r="K24" i="5"/>
  <c r="K48" i="5"/>
  <c r="K56" i="5"/>
  <c r="K64" i="5"/>
  <c r="K72" i="5"/>
  <c r="K80" i="5"/>
  <c r="K88" i="5"/>
  <c r="K96" i="5"/>
  <c r="E9" i="5"/>
  <c r="E17" i="5"/>
  <c r="E25" i="5"/>
  <c r="E33" i="5"/>
  <c r="E41" i="5"/>
  <c r="E49" i="5"/>
  <c r="E57" i="5"/>
  <c r="E65" i="5"/>
  <c r="E73" i="5"/>
  <c r="E81" i="5"/>
  <c r="E89" i="5"/>
  <c r="E97" i="5"/>
  <c r="G10" i="5"/>
  <c r="G18" i="5"/>
  <c r="G26" i="5"/>
  <c r="G34" i="5"/>
  <c r="G42" i="5"/>
  <c r="G50" i="5"/>
  <c r="G58" i="5"/>
  <c r="G66" i="5"/>
  <c r="G74" i="5"/>
  <c r="G82" i="5"/>
  <c r="G90" i="5"/>
  <c r="G98" i="5"/>
  <c r="I11" i="5"/>
  <c r="I19" i="5"/>
  <c r="I27" i="5"/>
  <c r="I35" i="5"/>
  <c r="I43" i="5"/>
  <c r="I51" i="5"/>
  <c r="I59" i="5"/>
  <c r="I67" i="5"/>
  <c r="I75" i="5"/>
  <c r="I83" i="5"/>
  <c r="I91" i="5"/>
  <c r="I99" i="5"/>
  <c r="I77" i="5"/>
  <c r="E38" i="5"/>
  <c r="G15" i="5"/>
  <c r="G55" i="5"/>
  <c r="G95" i="5"/>
  <c r="I48" i="5"/>
  <c r="I80" i="5"/>
  <c r="K33" i="5"/>
  <c r="K41" i="5"/>
  <c r="K49" i="5"/>
  <c r="K73" i="5"/>
  <c r="K81" i="5"/>
  <c r="K89" i="5"/>
  <c r="J97" i="5"/>
  <c r="K97" i="5" s="1"/>
  <c r="E10" i="5"/>
  <c r="E18" i="5"/>
  <c r="E26" i="5"/>
  <c r="E34" i="5"/>
  <c r="E42" i="5"/>
  <c r="E50" i="5"/>
  <c r="E58" i="5"/>
  <c r="G11" i="5"/>
  <c r="G19" i="5"/>
  <c r="G27" i="5"/>
  <c r="G35" i="5"/>
  <c r="G43" i="5"/>
  <c r="G51" i="5"/>
  <c r="G59" i="5"/>
  <c r="I12" i="5"/>
  <c r="I20" i="5"/>
  <c r="I28" i="5"/>
  <c r="I36" i="5"/>
  <c r="I44" i="5"/>
  <c r="I52" i="5"/>
  <c r="I60" i="5"/>
  <c r="K26" i="4"/>
  <c r="K69" i="4"/>
  <c r="G66" i="4"/>
  <c r="I83" i="4"/>
  <c r="I43" i="4"/>
  <c r="I98" i="4"/>
  <c r="I58" i="4"/>
  <c r="I18" i="4"/>
  <c r="I73" i="4"/>
  <c r="I33" i="4"/>
  <c r="I88" i="4"/>
  <c r="I48" i="4"/>
  <c r="I8" i="4"/>
  <c r="I38" i="4"/>
  <c r="I13" i="4"/>
  <c r="J98" i="4"/>
  <c r="K78" i="4" s="1"/>
  <c r="I63" i="4"/>
  <c r="I23" i="4"/>
  <c r="I78" i="4"/>
  <c r="I93" i="4"/>
  <c r="I53" i="4"/>
  <c r="E72" i="4"/>
  <c r="E32" i="4"/>
  <c r="E87" i="4"/>
  <c r="E47" i="4"/>
  <c r="E7" i="4"/>
  <c r="E77" i="4"/>
  <c r="E37" i="4"/>
  <c r="E67" i="4"/>
  <c r="E27" i="4"/>
  <c r="E82" i="4"/>
  <c r="E42" i="4"/>
  <c r="E92" i="4"/>
  <c r="E52" i="4"/>
  <c r="E12" i="4"/>
  <c r="K36" i="4"/>
  <c r="E62" i="4"/>
  <c r="K48" i="4"/>
  <c r="G89" i="4"/>
  <c r="G49" i="4"/>
  <c r="G9" i="4"/>
  <c r="G64" i="4"/>
  <c r="G24" i="4"/>
  <c r="G79" i="4"/>
  <c r="G39" i="4"/>
  <c r="G94" i="4"/>
  <c r="G54" i="4"/>
  <c r="G14" i="4"/>
  <c r="G84" i="4"/>
  <c r="G59" i="4"/>
  <c r="G19" i="4"/>
  <c r="G69" i="4"/>
  <c r="G29" i="4"/>
  <c r="G44" i="4"/>
  <c r="G99" i="4"/>
  <c r="E80" i="4"/>
  <c r="E40" i="4"/>
  <c r="E95" i="4"/>
  <c r="E55" i="4"/>
  <c r="E15" i="4"/>
  <c r="E85" i="4"/>
  <c r="E45" i="4"/>
  <c r="E75" i="4"/>
  <c r="E35" i="4"/>
  <c r="E50" i="4"/>
  <c r="E10" i="4"/>
  <c r="E100" i="4"/>
  <c r="E60" i="4"/>
  <c r="E20" i="4"/>
  <c r="J100" i="4"/>
  <c r="K100" i="4" s="1"/>
  <c r="E90" i="4"/>
  <c r="E30" i="4"/>
  <c r="E97" i="4"/>
  <c r="G74" i="4"/>
  <c r="G81" i="4"/>
  <c r="G41" i="4"/>
  <c r="G96" i="4"/>
  <c r="G56" i="4"/>
  <c r="G16" i="4"/>
  <c r="G31" i="4"/>
  <c r="G71" i="4"/>
  <c r="G86" i="4"/>
  <c r="G46" i="4"/>
  <c r="G36" i="4"/>
  <c r="G91" i="4"/>
  <c r="G101" i="4"/>
  <c r="G61" i="4"/>
  <c r="G21" i="4"/>
  <c r="G76" i="4"/>
  <c r="G51" i="4"/>
  <c r="G11" i="4"/>
  <c r="K33" i="4"/>
  <c r="K28" i="4"/>
  <c r="I28" i="4"/>
  <c r="I99" i="4"/>
  <c r="I59" i="4"/>
  <c r="I19" i="4"/>
  <c r="I74" i="4"/>
  <c r="I34" i="4"/>
  <c r="I89" i="4"/>
  <c r="I49" i="4"/>
  <c r="I9" i="4"/>
  <c r="I64" i="4"/>
  <c r="I24" i="4"/>
  <c r="I94" i="4"/>
  <c r="I54" i="4"/>
  <c r="I29" i="4"/>
  <c r="I79" i="4"/>
  <c r="I39" i="4"/>
  <c r="I14" i="4"/>
  <c r="I69" i="4"/>
  <c r="G97" i="4"/>
  <c r="G57" i="4"/>
  <c r="G17" i="4"/>
  <c r="G72" i="4"/>
  <c r="G32" i="4"/>
  <c r="G47" i="4"/>
  <c r="G87" i="4"/>
  <c r="G7" i="4"/>
  <c r="G62" i="4"/>
  <c r="G22" i="4"/>
  <c r="G52" i="4"/>
  <c r="G12" i="4"/>
  <c r="G77" i="4"/>
  <c r="G37" i="4"/>
  <c r="G92" i="4"/>
  <c r="G67" i="4"/>
  <c r="G27" i="4"/>
  <c r="K31" i="4"/>
  <c r="K45" i="4"/>
  <c r="E17" i="4"/>
  <c r="K21" i="4"/>
  <c r="K71" i="4"/>
  <c r="K58" i="4"/>
  <c r="K18" i="4"/>
  <c r="K60" i="4"/>
  <c r="J97" i="4"/>
  <c r="K47" i="4" s="1"/>
  <c r="E65" i="4"/>
  <c r="G82" i="4"/>
  <c r="I21" i="4"/>
  <c r="K35" i="4"/>
  <c r="J99" i="4"/>
  <c r="K29" i="4" s="1"/>
  <c r="E19" i="4"/>
  <c r="E59" i="4"/>
  <c r="E99" i="4"/>
  <c r="G60" i="4"/>
  <c r="I46" i="4"/>
  <c r="I62" i="4"/>
  <c r="I7" i="4"/>
  <c r="K10" i="4"/>
  <c r="K23" i="4"/>
  <c r="K55" i="4"/>
  <c r="K61" i="4"/>
  <c r="E28" i="4"/>
  <c r="E36" i="4"/>
  <c r="E44" i="4"/>
  <c r="E68" i="4"/>
  <c r="E76" i="4"/>
  <c r="E84" i="4"/>
  <c r="G13" i="4"/>
  <c r="G45" i="4"/>
  <c r="G53" i="4"/>
  <c r="G85" i="4"/>
  <c r="G93" i="4"/>
  <c r="I15" i="4"/>
  <c r="I31" i="4"/>
  <c r="I47" i="4"/>
  <c r="I55" i="4"/>
  <c r="I71" i="4"/>
  <c r="I87" i="4"/>
  <c r="I95" i="4"/>
  <c r="E74" i="4"/>
  <c r="I61" i="4"/>
  <c r="I101" i="4"/>
  <c r="G20" i="4"/>
  <c r="G100" i="4"/>
  <c r="I22" i="4"/>
  <c r="I86" i="4"/>
  <c r="K11" i="4"/>
  <c r="K75" i="4"/>
  <c r="K81" i="4"/>
  <c r="E13" i="4"/>
  <c r="E21" i="4"/>
  <c r="E29" i="4"/>
  <c r="E53" i="4"/>
  <c r="E61" i="4"/>
  <c r="E69" i="4"/>
  <c r="G30" i="4"/>
  <c r="G38" i="4"/>
  <c r="G70" i="4"/>
  <c r="I16" i="4"/>
  <c r="I32" i="4"/>
  <c r="I40" i="4"/>
  <c r="I56" i="4"/>
  <c r="I72" i="4"/>
  <c r="I80" i="4"/>
  <c r="I96" i="4"/>
  <c r="I41" i="4"/>
  <c r="I81" i="4"/>
  <c r="I97" i="4"/>
  <c r="K25" i="4"/>
  <c r="K51" i="4"/>
  <c r="K57" i="4"/>
  <c r="K70" i="4"/>
  <c r="K89" i="4"/>
  <c r="E39" i="4"/>
  <c r="G40" i="4"/>
  <c r="I26" i="4"/>
  <c r="I42" i="4"/>
  <c r="I66" i="4"/>
  <c r="I11" i="4"/>
  <c r="I51" i="4"/>
  <c r="K69" i="5" l="1"/>
  <c r="K74" i="5"/>
  <c r="K59" i="5"/>
  <c r="K57" i="5"/>
  <c r="K9" i="5"/>
  <c r="K27" i="5"/>
  <c r="K29" i="5"/>
  <c r="K62" i="5"/>
  <c r="K14" i="5"/>
  <c r="K44" i="5"/>
  <c r="K19" i="5"/>
  <c r="K58" i="5"/>
  <c r="K67" i="4"/>
  <c r="K83" i="4"/>
  <c r="K38" i="4"/>
  <c r="K43" i="4"/>
  <c r="K41" i="4"/>
  <c r="K85" i="4"/>
  <c r="K93" i="4"/>
  <c r="K42" i="4"/>
  <c r="K86" i="4"/>
  <c r="K53" i="4"/>
  <c r="K37" i="4"/>
  <c r="K12" i="4"/>
  <c r="K65" i="4"/>
  <c r="K96" i="4"/>
  <c r="K94" i="4"/>
  <c r="K30" i="4"/>
  <c r="K66" i="4"/>
  <c r="K87" i="4"/>
  <c r="K73" i="4"/>
  <c r="K46" i="4"/>
  <c r="K15" i="4"/>
  <c r="K16" i="4"/>
  <c r="K56" i="4"/>
  <c r="K68" i="4"/>
  <c r="K95" i="4"/>
  <c r="K101" i="4"/>
  <c r="K35" i="5"/>
  <c r="K77" i="5"/>
  <c r="K92" i="5"/>
  <c r="K25" i="5"/>
  <c r="K90" i="5"/>
  <c r="K87" i="5"/>
  <c r="K30" i="5"/>
  <c r="K12" i="5"/>
  <c r="K40" i="5"/>
  <c r="K85" i="5"/>
  <c r="K50" i="5"/>
  <c r="K15" i="5"/>
  <c r="K22" i="5"/>
  <c r="K82" i="5"/>
  <c r="K45" i="5"/>
  <c r="K20" i="5"/>
  <c r="K17" i="5"/>
  <c r="K37" i="5"/>
  <c r="K32" i="5"/>
  <c r="K10" i="5"/>
  <c r="K7" i="5"/>
  <c r="K60" i="5"/>
  <c r="K65" i="5"/>
  <c r="K67" i="5"/>
  <c r="K42" i="5"/>
  <c r="K70" i="5"/>
  <c r="K52" i="5"/>
  <c r="K17" i="4"/>
  <c r="K22" i="4"/>
  <c r="K82" i="4"/>
  <c r="K92" i="4"/>
  <c r="K99" i="4"/>
  <c r="K24" i="4"/>
  <c r="K64" i="4"/>
  <c r="K59" i="4"/>
  <c r="K90" i="4"/>
  <c r="K97" i="4"/>
  <c r="K32" i="4"/>
  <c r="K98" i="4"/>
  <c r="K88" i="4"/>
  <c r="K63" i="4"/>
  <c r="K8" i="4"/>
  <c r="K74" i="4"/>
  <c r="K80" i="4"/>
  <c r="K34" i="4"/>
  <c r="K20" i="4"/>
  <c r="K62" i="4"/>
  <c r="K54" i="4"/>
  <c r="K14" i="4"/>
  <c r="K50" i="4"/>
  <c r="K72" i="4"/>
  <c r="K7" i="4"/>
  <c r="K27" i="4"/>
  <c r="K52" i="4"/>
  <c r="K19" i="4"/>
  <c r="K49" i="4"/>
  <c r="K79" i="4"/>
  <c r="K77" i="4"/>
  <c r="K44" i="4"/>
  <c r="K13" i="4"/>
  <c r="K40" i="4"/>
  <c r="K9" i="4"/>
  <c r="K39" i="4"/>
  <c r="K84" i="4"/>
  <c r="J96" i="1" l="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H101" i="1"/>
  <c r="I101" i="1" s="1"/>
  <c r="H100" i="1"/>
  <c r="I100" i="1" s="1"/>
  <c r="H99" i="1"/>
  <c r="I84" i="1" s="1"/>
  <c r="H98" i="1"/>
  <c r="I68" i="1" s="1"/>
  <c r="H97" i="1"/>
  <c r="I92" i="1" s="1"/>
  <c r="F101" i="1"/>
  <c r="G66" i="1" s="1"/>
  <c r="F100" i="1"/>
  <c r="G90" i="1" s="1"/>
  <c r="F99" i="1"/>
  <c r="G74" i="1" s="1"/>
  <c r="F98" i="1"/>
  <c r="G98" i="1" s="1"/>
  <c r="F97" i="1"/>
  <c r="G82" i="1" s="1"/>
  <c r="D101" i="1"/>
  <c r="E86" i="1" s="1"/>
  <c r="D100" i="1"/>
  <c r="E90" i="1" s="1"/>
  <c r="D99" i="1"/>
  <c r="E64" i="1" s="1"/>
  <c r="D98" i="1"/>
  <c r="E83" i="1" s="1"/>
  <c r="D97" i="1"/>
  <c r="E97" i="1" s="1"/>
  <c r="E71" i="1" l="1"/>
  <c r="I93" i="1"/>
  <c r="E51" i="1"/>
  <c r="G27" i="1"/>
  <c r="E29" i="1"/>
  <c r="G67" i="1"/>
  <c r="E69" i="1"/>
  <c r="I21" i="1"/>
  <c r="G43" i="1"/>
  <c r="E31" i="1"/>
  <c r="I29" i="1"/>
  <c r="E35" i="1"/>
  <c r="I37" i="1"/>
  <c r="G19" i="1"/>
  <c r="E34" i="1"/>
  <c r="E55" i="1"/>
  <c r="G59" i="1"/>
  <c r="I45" i="1"/>
  <c r="E74" i="1"/>
  <c r="E75" i="1"/>
  <c r="G83" i="1"/>
  <c r="I61" i="1"/>
  <c r="E11" i="1"/>
  <c r="E91" i="1"/>
  <c r="G99" i="1"/>
  <c r="I69" i="1"/>
  <c r="I53" i="1"/>
  <c r="E15" i="1"/>
  <c r="E95" i="1"/>
  <c r="I13" i="1"/>
  <c r="I77" i="1"/>
  <c r="I85" i="1"/>
  <c r="J97" i="1"/>
  <c r="E88" i="1"/>
  <c r="G51" i="1"/>
  <c r="G91" i="1"/>
  <c r="J98" i="1"/>
  <c r="E27" i="1"/>
  <c r="E67" i="1"/>
  <c r="E13" i="1"/>
  <c r="E53" i="1"/>
  <c r="E93" i="1"/>
  <c r="E39" i="1"/>
  <c r="E79" i="1"/>
  <c r="E16" i="1"/>
  <c r="E36" i="1"/>
  <c r="E56" i="1"/>
  <c r="E76" i="1"/>
  <c r="E96" i="1"/>
  <c r="G12" i="1"/>
  <c r="G20" i="1"/>
  <c r="G28" i="1"/>
  <c r="G36" i="1"/>
  <c r="G44" i="1"/>
  <c r="G52" i="1"/>
  <c r="G60" i="1"/>
  <c r="G68" i="1"/>
  <c r="G76" i="1"/>
  <c r="G84" i="1"/>
  <c r="G92" i="1"/>
  <c r="G100" i="1"/>
  <c r="I14" i="1"/>
  <c r="I22" i="1"/>
  <c r="I30" i="1"/>
  <c r="I38" i="1"/>
  <c r="I46" i="1"/>
  <c r="I54" i="1"/>
  <c r="I62" i="1"/>
  <c r="I70" i="1"/>
  <c r="I78" i="1"/>
  <c r="I86" i="1"/>
  <c r="I94" i="1"/>
  <c r="E22" i="1"/>
  <c r="G11" i="1"/>
  <c r="J99" i="1"/>
  <c r="E32" i="1"/>
  <c r="E72" i="1"/>
  <c r="E18" i="1"/>
  <c r="E58" i="1"/>
  <c r="E98" i="1"/>
  <c r="E44" i="1"/>
  <c r="E84" i="1"/>
  <c r="E20" i="1"/>
  <c r="E40" i="1"/>
  <c r="E60" i="1"/>
  <c r="E80" i="1"/>
  <c r="E100" i="1"/>
  <c r="G13" i="1"/>
  <c r="G21" i="1"/>
  <c r="G29" i="1"/>
  <c r="G37" i="1"/>
  <c r="G45" i="1"/>
  <c r="G53" i="1"/>
  <c r="G61" i="1"/>
  <c r="G69" i="1"/>
  <c r="G77" i="1"/>
  <c r="G85" i="1"/>
  <c r="G93" i="1"/>
  <c r="I7" i="1"/>
  <c r="I15" i="1"/>
  <c r="I23" i="1"/>
  <c r="I31" i="1"/>
  <c r="I39" i="1"/>
  <c r="I47" i="1"/>
  <c r="I55" i="1"/>
  <c r="I63" i="1"/>
  <c r="I71" i="1"/>
  <c r="I79" i="1"/>
  <c r="I87" i="1"/>
  <c r="I95" i="1"/>
  <c r="E8" i="1"/>
  <c r="G35" i="1"/>
  <c r="G75" i="1"/>
  <c r="J100" i="1"/>
  <c r="E37" i="1"/>
  <c r="E77" i="1"/>
  <c r="E23" i="1"/>
  <c r="E63" i="1"/>
  <c r="E9" i="1"/>
  <c r="E49" i="1"/>
  <c r="E89" i="1"/>
  <c r="E21" i="1"/>
  <c r="E41" i="1"/>
  <c r="E61" i="1"/>
  <c r="E81" i="1"/>
  <c r="E101" i="1"/>
  <c r="G14" i="1"/>
  <c r="G22" i="1"/>
  <c r="G30" i="1"/>
  <c r="G38" i="1"/>
  <c r="G46" i="1"/>
  <c r="G54" i="1"/>
  <c r="G62" i="1"/>
  <c r="G70" i="1"/>
  <c r="G78" i="1"/>
  <c r="G86" i="1"/>
  <c r="G94" i="1"/>
  <c r="I8" i="1"/>
  <c r="I16" i="1"/>
  <c r="I24" i="1"/>
  <c r="I32" i="1"/>
  <c r="I40" i="1"/>
  <c r="I48" i="1"/>
  <c r="I56" i="1"/>
  <c r="I64" i="1"/>
  <c r="I72" i="1"/>
  <c r="I80" i="1"/>
  <c r="I88" i="1"/>
  <c r="I96" i="1"/>
  <c r="J101" i="1"/>
  <c r="K16" i="1" s="1"/>
  <c r="E42" i="1"/>
  <c r="E82" i="1"/>
  <c r="E28" i="1"/>
  <c r="E68" i="1"/>
  <c r="E14" i="1"/>
  <c r="E54" i="1"/>
  <c r="E94" i="1"/>
  <c r="E25" i="1"/>
  <c r="E45" i="1"/>
  <c r="E65" i="1"/>
  <c r="E85" i="1"/>
  <c r="G7" i="1"/>
  <c r="G15" i="1"/>
  <c r="G23" i="1"/>
  <c r="G31" i="1"/>
  <c r="G39" i="1"/>
  <c r="G47" i="1"/>
  <c r="G55" i="1"/>
  <c r="G63" i="1"/>
  <c r="G71" i="1"/>
  <c r="G79" i="1"/>
  <c r="G87" i="1"/>
  <c r="G95" i="1"/>
  <c r="I9" i="1"/>
  <c r="I17" i="1"/>
  <c r="I25" i="1"/>
  <c r="I33" i="1"/>
  <c r="I41" i="1"/>
  <c r="I49" i="1"/>
  <c r="I57" i="1"/>
  <c r="I65" i="1"/>
  <c r="I73" i="1"/>
  <c r="I81" i="1"/>
  <c r="I89" i="1"/>
  <c r="I97" i="1"/>
  <c r="E62" i="1"/>
  <c r="E7" i="1"/>
  <c r="E47" i="1"/>
  <c r="E87" i="1"/>
  <c r="E33" i="1"/>
  <c r="E73" i="1"/>
  <c r="E19" i="1"/>
  <c r="E59" i="1"/>
  <c r="E99" i="1"/>
  <c r="E26" i="1"/>
  <c r="E46" i="1"/>
  <c r="E66" i="1"/>
  <c r="G8" i="1"/>
  <c r="G16" i="1"/>
  <c r="G24" i="1"/>
  <c r="G32" i="1"/>
  <c r="G40" i="1"/>
  <c r="G48" i="1"/>
  <c r="G56" i="1"/>
  <c r="G64" i="1"/>
  <c r="G72" i="1"/>
  <c r="G80" i="1"/>
  <c r="G88" i="1"/>
  <c r="G96" i="1"/>
  <c r="I10" i="1"/>
  <c r="I18" i="1"/>
  <c r="I26" i="1"/>
  <c r="I34" i="1"/>
  <c r="I42" i="1"/>
  <c r="I50" i="1"/>
  <c r="I58" i="1"/>
  <c r="I66" i="1"/>
  <c r="I74" i="1"/>
  <c r="I82" i="1"/>
  <c r="I90" i="1"/>
  <c r="I98" i="1"/>
  <c r="E48" i="1"/>
  <c r="E12" i="1"/>
  <c r="E52" i="1"/>
  <c r="E92" i="1"/>
  <c r="E38" i="1"/>
  <c r="E78" i="1"/>
  <c r="E24" i="1"/>
  <c r="E10" i="1"/>
  <c r="E30" i="1"/>
  <c r="E50" i="1"/>
  <c r="E70" i="1"/>
  <c r="G9" i="1"/>
  <c r="G17" i="1"/>
  <c r="G25" i="1"/>
  <c r="G33" i="1"/>
  <c r="G41" i="1"/>
  <c r="G49" i="1"/>
  <c r="G57" i="1"/>
  <c r="G65" i="1"/>
  <c r="G73" i="1"/>
  <c r="G81" i="1"/>
  <c r="G89" i="1"/>
  <c r="G97" i="1"/>
  <c r="I11" i="1"/>
  <c r="I19" i="1"/>
  <c r="I27" i="1"/>
  <c r="I35" i="1"/>
  <c r="I43" i="1"/>
  <c r="I51" i="1"/>
  <c r="I59" i="1"/>
  <c r="I67" i="1"/>
  <c r="I75" i="1"/>
  <c r="I83" i="1"/>
  <c r="I91" i="1"/>
  <c r="I99" i="1"/>
  <c r="G101" i="1"/>
  <c r="E17" i="1"/>
  <c r="E57" i="1"/>
  <c r="E43" i="1"/>
  <c r="G10" i="1"/>
  <c r="G18" i="1"/>
  <c r="G26" i="1"/>
  <c r="G34" i="1"/>
  <c r="G42" i="1"/>
  <c r="G50" i="1"/>
  <c r="G58" i="1"/>
  <c r="I12" i="1"/>
  <c r="I20" i="1"/>
  <c r="I28" i="1"/>
  <c r="I36" i="1"/>
  <c r="I44" i="1"/>
  <c r="I52" i="1"/>
  <c r="I60" i="1"/>
  <c r="I76" i="1"/>
  <c r="K95" i="1" l="1"/>
  <c r="K55" i="1"/>
  <c r="K70" i="1"/>
  <c r="K30" i="1"/>
  <c r="K85" i="1"/>
  <c r="K45" i="1"/>
  <c r="K100" i="1"/>
  <c r="K60" i="1"/>
  <c r="K20" i="1"/>
  <c r="K80" i="1"/>
  <c r="K75" i="1"/>
  <c r="K35" i="1"/>
  <c r="K90" i="1"/>
  <c r="K50" i="1"/>
  <c r="K10" i="1"/>
  <c r="K65" i="1"/>
  <c r="K25" i="1"/>
  <c r="K40" i="1"/>
  <c r="K87" i="1"/>
  <c r="K47" i="1"/>
  <c r="K62" i="1"/>
  <c r="K22" i="1"/>
  <c r="K7" i="1"/>
  <c r="K77" i="1"/>
  <c r="K37" i="1"/>
  <c r="K72" i="1"/>
  <c r="K92" i="1"/>
  <c r="K52" i="1"/>
  <c r="K32" i="1"/>
  <c r="K67" i="1"/>
  <c r="K27" i="1"/>
  <c r="K82" i="1"/>
  <c r="K42" i="1"/>
  <c r="K97" i="1"/>
  <c r="K57" i="1"/>
  <c r="K17" i="1"/>
  <c r="K79" i="1"/>
  <c r="K39" i="1"/>
  <c r="K94" i="1"/>
  <c r="K54" i="1"/>
  <c r="K64" i="1"/>
  <c r="K69" i="1"/>
  <c r="K29" i="1"/>
  <c r="K84" i="1"/>
  <c r="K44" i="1"/>
  <c r="K99" i="1"/>
  <c r="K59" i="1"/>
  <c r="K19" i="1"/>
  <c r="K74" i="1"/>
  <c r="K34" i="1"/>
  <c r="K24" i="1"/>
  <c r="K89" i="1"/>
  <c r="K49" i="1"/>
  <c r="K9" i="1"/>
  <c r="K15" i="1"/>
  <c r="K71" i="1"/>
  <c r="K31" i="1"/>
  <c r="K86" i="1"/>
  <c r="K46" i="1"/>
  <c r="K61" i="1"/>
  <c r="K21" i="1"/>
  <c r="K76" i="1"/>
  <c r="K36" i="1"/>
  <c r="K91" i="1"/>
  <c r="K51" i="1"/>
  <c r="K11" i="1"/>
  <c r="K66" i="1"/>
  <c r="K26" i="1"/>
  <c r="K101" i="1"/>
  <c r="K56" i="1"/>
  <c r="K81" i="1"/>
  <c r="K41" i="1"/>
  <c r="K96" i="1"/>
  <c r="K14" i="1"/>
  <c r="K63" i="1"/>
  <c r="K23" i="1"/>
  <c r="K78" i="1"/>
  <c r="K38" i="1"/>
  <c r="K93" i="1"/>
  <c r="K53" i="1"/>
  <c r="K68" i="1"/>
  <c r="K28" i="1"/>
  <c r="K83" i="1"/>
  <c r="K43" i="1"/>
  <c r="K88" i="1"/>
  <c r="K48" i="1"/>
  <c r="K8" i="1"/>
  <c r="K98" i="1"/>
  <c r="K58" i="1"/>
  <c r="K18" i="1"/>
  <c r="K73" i="1"/>
  <c r="K33" i="1"/>
  <c r="K13" i="1"/>
  <c r="K12" i="1"/>
</calcChain>
</file>

<file path=xl/sharedStrings.xml><?xml version="1.0" encoding="utf-8"?>
<sst xmlns="http://schemas.openxmlformats.org/spreadsheetml/2006/main" count="252" uniqueCount="63">
  <si>
    <t>中小企業</t>
    <rPh sb="0" eb="2">
      <t>チュウショウ</t>
    </rPh>
    <rPh sb="2" eb="4">
      <t>キギョウ</t>
    </rPh>
    <phoneticPr fontId="6"/>
  </si>
  <si>
    <t>大企業</t>
    <rPh sb="0" eb="3">
      <t>ダイキギョウ</t>
    </rPh>
    <phoneticPr fontId="6"/>
  </si>
  <si>
    <t>合計</t>
    <rPh sb="0" eb="2">
      <t>ゴウケイ</t>
    </rPh>
    <phoneticPr fontId="6"/>
  </si>
  <si>
    <t>うち小規模企業</t>
    <rPh sb="5" eb="7">
      <t>キギョウ</t>
    </rPh>
    <phoneticPr fontId="6"/>
  </si>
  <si>
    <t>産業</t>
    <rPh sb="0" eb="2">
      <t>サンギョウ</t>
    </rPh>
    <phoneticPr fontId="6"/>
  </si>
  <si>
    <t>企業数</t>
    <rPh sb="0" eb="3">
      <t>キギョウスウ</t>
    </rPh>
    <phoneticPr fontId="6"/>
  </si>
  <si>
    <t>構成比 （％）</t>
    <rPh sb="0" eb="3">
      <t>コウセイヒ</t>
    </rPh>
    <phoneticPr fontId="6"/>
  </si>
  <si>
    <t>鉱業，採石業，砂利採取業</t>
  </si>
  <si>
    <t>建設業</t>
  </si>
  <si>
    <t>情報通信業</t>
  </si>
  <si>
    <t>運輸業，郵便業</t>
  </si>
  <si>
    <t>卸売業，小売業</t>
  </si>
  <si>
    <t>卸売業</t>
    <rPh sb="0" eb="3">
      <t>オロシウリギョウ</t>
    </rPh>
    <phoneticPr fontId="6"/>
  </si>
  <si>
    <t>小売業</t>
    <rPh sb="0" eb="3">
      <t>コウリギョウ</t>
    </rPh>
    <phoneticPr fontId="6"/>
  </si>
  <si>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</si>
  <si>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</si>
  <si>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</si>
  <si>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</si>
  <si>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</si>
  <si>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</si>
  <si>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</si>
  <si>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</si>
  <si>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</si>
  <si>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非1次産業計</t>
    <rPh sb="0" eb="1">
      <t>ヒ</t>
    </rPh>
    <rPh sb="2" eb="3">
      <t>ツギ</t>
    </rPh>
    <rPh sb="3" eb="5">
      <t>サンギョウ</t>
    </rPh>
    <rPh sb="5" eb="6">
      <t>ケイ</t>
    </rPh>
    <phoneticPr fontId="6"/>
  </si>
  <si>
    <t>年</t>
    <rPh sb="0" eb="1">
      <t>ネン</t>
    </rPh>
    <phoneticPr fontId="1"/>
  </si>
  <si>
    <t>製造業</t>
    <phoneticPr fontId="1"/>
  </si>
  <si>
    <t>電気・ガス・熱供給・水道業</t>
    <phoneticPr fontId="1"/>
  </si>
  <si>
    <t>卸売業・小売業計</t>
    <rPh sb="0" eb="3">
      <t>オロシウリギョウ</t>
    </rPh>
    <rPh sb="4" eb="7">
      <t>コウリギョウ</t>
    </rPh>
    <rPh sb="7" eb="8">
      <t>ケイ</t>
    </rPh>
    <phoneticPr fontId="6"/>
  </si>
  <si>
    <t>　　 2.会社以外の法人及び農林漁業は含まれていない。</t>
    <phoneticPr fontId="1"/>
  </si>
  <si>
    <t xml:space="preserve">       の数が反映されている。</t>
    <phoneticPr fontId="1"/>
  </si>
  <si>
    <t>　　　 (2)本社等の事業主が支所等の情報も一括して報告する本社等一括調査を導入しているため、過去の中小企業白書</t>
    <phoneticPr fontId="1"/>
  </si>
  <si>
    <t xml:space="preserve">       の付属統計資料の「事業所・企業統計調査」による結果と単純に比較することは適切ではない。</t>
    <phoneticPr fontId="1"/>
  </si>
  <si>
    <t>(1) 企業数(会社数+個人事業者数)</t>
    <rPh sb="4" eb="7">
      <t>キギョウスウ</t>
    </rPh>
    <rPh sb="8" eb="11">
      <t>カイシャスウ</t>
    </rPh>
    <rPh sb="12" eb="14">
      <t>コジン</t>
    </rPh>
    <rPh sb="14" eb="17">
      <t>ジギョウシャ</t>
    </rPh>
    <rPh sb="17" eb="18">
      <t>スウ</t>
    </rPh>
    <phoneticPr fontId="1"/>
  </si>
  <si>
    <t>(注)1.数値は、2009年は2009年7月時点、2012年は2012年2月時点、2014年は2014年7月時点、2016年は2016年6月時点のものである。</t>
    <rPh sb="1" eb="2">
      <t>チュウ</t>
    </rPh>
    <rPh sb="13" eb="14">
      <t>ネン</t>
    </rPh>
    <rPh sb="19" eb="20">
      <t>ネン</t>
    </rPh>
    <rPh sb="21" eb="22">
      <t>ガツ</t>
    </rPh>
    <rPh sb="22" eb="24">
      <t>ジテン</t>
    </rPh>
    <rPh sb="29" eb="30">
      <t>ネン</t>
    </rPh>
    <rPh sb="35" eb="36">
      <t>ネン</t>
    </rPh>
    <rPh sb="37" eb="38">
      <t>ガツ</t>
    </rPh>
    <rPh sb="38" eb="40">
      <t>ジテン</t>
    </rPh>
    <rPh sb="45" eb="46">
      <t>ネン</t>
    </rPh>
    <rPh sb="61" eb="62">
      <t>ネン</t>
    </rPh>
    <rPh sb="67" eb="68">
      <t>ネン</t>
    </rPh>
    <rPh sb="69" eb="70">
      <t>ガツ</t>
    </rPh>
    <rPh sb="70" eb="72">
      <t>ジテン</t>
    </rPh>
    <phoneticPr fontId="1"/>
  </si>
  <si>
    <t>(2) 会社数</t>
    <phoneticPr fontId="1"/>
  </si>
  <si>
    <t>(3) 個人事業者数</t>
    <phoneticPr fontId="1"/>
  </si>
  <si>
    <r>
      <t>資料：総務省「平成21年、平成26年経済センサス-基礎調査」、総務省・経済産業省「平成24年、平成28年経済センサス</t>
    </r>
    <r>
      <rPr>
        <sz val="11"/>
        <rFont val="ＭＳ Ｐゴシック"/>
        <family val="3"/>
        <charset val="128"/>
        <scheme val="minor"/>
      </rPr>
      <t>-活動調査」再編加工</t>
    </r>
    <rPh sb="7" eb="9">
      <t>ヘイセイ</t>
    </rPh>
    <rPh sb="11" eb="12">
      <t>ネン</t>
    </rPh>
    <rPh sb="13" eb="15">
      <t>ヘイセイ</t>
    </rPh>
    <rPh sb="17" eb="18">
      <t>ネン</t>
    </rPh>
    <rPh sb="47" eb="49">
      <t>ヘイセイ</t>
    </rPh>
    <rPh sb="51" eb="52">
      <t>ネン</t>
    </rPh>
    <phoneticPr fontId="1"/>
  </si>
  <si>
    <t>　(1)　大企業</t>
    <phoneticPr fontId="1"/>
  </si>
  <si>
    <t>　　総数のうち(2)及び(3)に該当しない企業</t>
    <phoneticPr fontId="1"/>
  </si>
  <si>
    <t>　(2)　中小企業</t>
    <phoneticPr fontId="1"/>
  </si>
  <si>
    <t>　　ア　製造業、建設業、運輸業その他の業種：資本金3億円以下又は常用雇用者規模300人以下</t>
    <phoneticPr fontId="1"/>
  </si>
  <si>
    <t>　　イ　卸売業：資本金1億円以下又は常用雇用者規模100人以下</t>
    <phoneticPr fontId="1"/>
  </si>
  <si>
    <t>　　ウ　サービス業：資本金5000万円以下又は常用雇用者規模100人以下</t>
    <phoneticPr fontId="1"/>
  </si>
  <si>
    <t>　　エ　小売業：資本金5000万円以下又は常用雇用者規模50人以下</t>
    <phoneticPr fontId="1"/>
  </si>
  <si>
    <t>　(3)　小規模企業</t>
    <phoneticPr fontId="1"/>
  </si>
  <si>
    <t>　　ア　製造業、建設業、運輸業その他の業種：常用雇用者規模20人以下</t>
    <phoneticPr fontId="1"/>
  </si>
  <si>
    <t>　　イ　商業、サービス業：常用雇用者規模5人以下</t>
    <phoneticPr fontId="1"/>
  </si>
  <si>
    <t xml:space="preserve">      3.企業の規模区分については、中小企業基本法（昭和38年法律第154号）による。</t>
    <rPh sb="11" eb="13">
      <t>キボ</t>
    </rPh>
    <phoneticPr fontId="1"/>
  </si>
  <si>
    <t>　　　　※ゴム製品製造業は、常用雇用者規模900人以下</t>
    <rPh sb="7" eb="9">
      <t>セイヒン</t>
    </rPh>
    <rPh sb="9" eb="12">
      <t>セイゾウギョウ</t>
    </rPh>
    <phoneticPr fontId="1"/>
  </si>
  <si>
    <t>　　　　※ソフトウェア業、情報処理・提供サービス業は、資本金3億円以下又は常時雇用者規模300人以下</t>
    <rPh sb="11" eb="12">
      <t>ギョウ</t>
    </rPh>
    <rPh sb="13" eb="15">
      <t>ジョウホウ</t>
    </rPh>
    <rPh sb="15" eb="17">
      <t>ショリ</t>
    </rPh>
    <rPh sb="18" eb="20">
      <t>テイキョウ</t>
    </rPh>
    <rPh sb="24" eb="25">
      <t>ギョウ</t>
    </rPh>
    <rPh sb="27" eb="30">
      <t>シホンキン</t>
    </rPh>
    <rPh sb="31" eb="33">
      <t>オクエン</t>
    </rPh>
    <rPh sb="33" eb="35">
      <t>イカ</t>
    </rPh>
    <rPh sb="35" eb="36">
      <t>マタ</t>
    </rPh>
    <rPh sb="37" eb="39">
      <t>ジョウジ</t>
    </rPh>
    <rPh sb="39" eb="42">
      <t>コヨウシャ</t>
    </rPh>
    <rPh sb="42" eb="44">
      <t>キボ</t>
    </rPh>
    <rPh sb="47" eb="50">
      <t>ニンイカ</t>
    </rPh>
    <phoneticPr fontId="1"/>
  </si>
  <si>
    <t>　　　　※旅館・ホテル業は、常時雇用者規模200人以下</t>
    <rPh sb="5" eb="7">
      <t>リョカン</t>
    </rPh>
    <rPh sb="11" eb="12">
      <t>ギョウ</t>
    </rPh>
    <rPh sb="14" eb="16">
      <t>ジョウジ</t>
    </rPh>
    <rPh sb="16" eb="19">
      <t>コヨウシャ</t>
    </rPh>
    <rPh sb="19" eb="21">
      <t>キボ</t>
    </rPh>
    <rPh sb="24" eb="25">
      <t>ニン</t>
    </rPh>
    <rPh sb="25" eb="27">
      <t>イカ</t>
    </rPh>
    <phoneticPr fontId="1"/>
  </si>
  <si>
    <t>　　　　※宿泊業・娯楽業は、常用雇用者規模20人以下</t>
    <rPh sb="5" eb="7">
      <t>シュクハク</t>
    </rPh>
    <rPh sb="7" eb="8">
      <t>ギョウ</t>
    </rPh>
    <rPh sb="9" eb="12">
      <t>ゴラクギョウ</t>
    </rPh>
    <rPh sb="14" eb="16">
      <t>ジョウヨウ</t>
    </rPh>
    <rPh sb="16" eb="19">
      <t>コヨウシャ</t>
    </rPh>
    <rPh sb="19" eb="21">
      <t>キボ</t>
    </rPh>
    <rPh sb="23" eb="24">
      <t>ニン</t>
    </rPh>
    <rPh sb="24" eb="26">
      <t>イカ</t>
    </rPh>
    <phoneticPr fontId="1"/>
  </si>
  <si>
    <t>注4）</t>
    <rPh sb="0" eb="1">
      <t>チュウ</t>
    </rPh>
    <phoneticPr fontId="1"/>
  </si>
  <si>
    <t>　　 5.3.と4.の条件の区分では、中小企業基本法以外の中小企業関連法令において中小企業又は小規模企業として扱われる企業</t>
    <phoneticPr fontId="1"/>
  </si>
  <si>
    <t>　　 6.小規模企業の構成比は全企業数に占める割合とする。</t>
    <phoneticPr fontId="1"/>
  </si>
  <si>
    <t>　　 7.産業分類は、2013年10月改訂のものに従っている。</t>
    <phoneticPr fontId="1"/>
  </si>
  <si>
    <r>
      <t>　　 8.</t>
    </r>
    <r>
      <rPr>
        <sz val="11"/>
        <rFont val="ＭＳ Ｐゴシック"/>
        <family val="3"/>
        <charset val="128"/>
        <scheme val="minor"/>
      </rPr>
      <t>「経済センサス-基礎調査」及び「経済センサス-活動調査」では(１)商業・法人登記等の行政記録を活用して、事業所・企業の捕捉範囲を拡大しており、</t>
    </r>
    <rPh sb="18" eb="19">
      <t>オヨ</t>
    </rPh>
    <rPh sb="28" eb="30">
      <t>カツドウ</t>
    </rPh>
    <phoneticPr fontId="1"/>
  </si>
  <si>
    <t>　　　2012年以降の結果と単純に比較することが適切ではない。</t>
    <phoneticPr fontId="1"/>
  </si>
  <si>
    <t>　　 4.中小企業庁の公表値ベース。中小企業庁「中小企業の企業数」は、2009年数値について、3.の条件のうち「※」を反映しない、</t>
    <rPh sb="5" eb="7">
      <t>チュウショウ</t>
    </rPh>
    <rPh sb="7" eb="10">
      <t>キギョウチョウ</t>
    </rPh>
    <rPh sb="11" eb="13">
      <t>コウヒョウ</t>
    </rPh>
    <rPh sb="13" eb="14">
      <t>アタイ</t>
    </rPh>
    <rPh sb="18" eb="20">
      <t>チュウショウ</t>
    </rPh>
    <rPh sb="20" eb="23">
      <t>キギョウチョウ</t>
    </rPh>
    <rPh sb="24" eb="26">
      <t>チュウショウ</t>
    </rPh>
    <rPh sb="26" eb="28">
      <t>キギョウ</t>
    </rPh>
    <rPh sb="29" eb="31">
      <t>キギョウ</t>
    </rPh>
    <rPh sb="31" eb="32">
      <t>スウ</t>
    </rPh>
    <rPh sb="39" eb="40">
      <t>ネン</t>
    </rPh>
    <rPh sb="40" eb="42">
      <t>スウチ</t>
    </rPh>
    <rPh sb="50" eb="52">
      <t>ジョウケン</t>
    </rPh>
    <rPh sb="59" eb="61">
      <t>ハンエイ</t>
    </rPh>
    <phoneticPr fontId="1"/>
  </si>
  <si>
    <t>　　　個人事業者の常用雇用者を本所・本社・本店に従事する正社員・正職員、パート・アルバイトの合計とするなど、</t>
    <rPh sb="29" eb="31">
      <t>ジュウジ</t>
    </rPh>
    <phoneticPr fontId="1"/>
  </si>
  <si>
    <t>　　　なお、千葉県算出の2009年値では、3.の条件で算出した。</t>
    <rPh sb="6" eb="9">
      <t>チバケン</t>
    </rPh>
    <rPh sb="9" eb="11">
      <t>サンシュツ</t>
    </rPh>
    <rPh sb="16" eb="17">
      <t>ネン</t>
    </rPh>
    <rPh sb="17" eb="18">
      <t>チ</t>
    </rPh>
    <rPh sb="24" eb="26">
      <t>ジョウケン</t>
    </rPh>
    <rPh sb="27" eb="29">
      <t>サンシュツ</t>
    </rPh>
    <phoneticPr fontId="1"/>
  </si>
  <si>
    <t>1表　千葉県の産業別規模別企業数（民営、非一次産業、2009年、2012年、2014年、2016年）</t>
    <rPh sb="3" eb="6">
      <t>チバケン</t>
    </rPh>
    <rPh sb="7" eb="10">
      <t>サンギョウベツ</t>
    </rPh>
    <rPh sb="10" eb="13">
      <t>キボベツ</t>
    </rPh>
    <rPh sb="13" eb="16">
      <t>キギョウスウ</t>
    </rPh>
    <rPh sb="17" eb="19">
      <t>ミンエイ</t>
    </rPh>
    <rPh sb="20" eb="21">
      <t>ヒ</t>
    </rPh>
    <rPh sb="21" eb="23">
      <t>イチジ</t>
    </rPh>
    <rPh sb="23" eb="25">
      <t>サンギョウ</t>
    </rPh>
    <rPh sb="30" eb="31">
      <t>ネン</t>
    </rPh>
    <rPh sb="36" eb="37">
      <t>ネン</t>
    </rPh>
    <rPh sb="42" eb="43">
      <t>ネン</t>
    </rPh>
    <rPh sb="48" eb="49">
      <t>ネン</t>
    </rPh>
    <phoneticPr fontId="3"/>
  </si>
  <si>
    <t>1表　千葉県の産業別規模別企業数（民営、非一次産業、2009年、2012年、2014年、2016年）</t>
    <rPh sb="7" eb="10">
      <t>サンギョウベツ</t>
    </rPh>
    <rPh sb="10" eb="13">
      <t>キボベツ</t>
    </rPh>
    <rPh sb="13" eb="16">
      <t>キギョウスウ</t>
    </rPh>
    <rPh sb="17" eb="19">
      <t>ミンエイ</t>
    </rPh>
    <rPh sb="20" eb="21">
      <t>ヒ</t>
    </rPh>
    <rPh sb="21" eb="23">
      <t>イチジ</t>
    </rPh>
    <rPh sb="23" eb="25">
      <t>サンギョウ</t>
    </rPh>
    <rPh sb="30" eb="31">
      <t>ネン</t>
    </rPh>
    <rPh sb="36" eb="37">
      <t>ネン</t>
    </rPh>
    <rPh sb="42" eb="43">
      <t>ネン</t>
    </rPh>
    <rPh sb="48" eb="49">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</si>
</sst>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0\)"/>
    <numFmt numFmtId="179" formatCode="\(#,##0\)"/>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font>
    <font>
      <sz val="6"/>
      <name val="Courier New"/>
      <family val="3"/>
    </font>
    <font>
      <sz val="9"/>
      <name val="ＭＳ Ｐゴシック"/>
      <family val="3"/>
      <charset val="128"/>
    </font>
    <font>
      <sz val="11"/>
      <name val="ＭＳ Ｐゴシック"/>
      <family val="3"/>
      <charset val="128"/>
    </font>
    <font>
      <sz val="6"/>
      <name val="ＭＳ Ｐゴシック"/>
      <family val="3"/>
      <charset val="128"/>
    </font>
    <font>
      <sz val="12"/>
      <color indexed="8"/>
      <name val="Courier New"/>
      <family val="3"/>
    </font>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i/>
      <sz val="11"/>
      <name val="ＭＳ Ｐゴシック"/>
      <family val="3"/>
      <charset val="128"/>
    </font>
    <font>
      <sz val="9"/>
      <color theme="1"/>
      <name val="ＭＳ Ｐゴシック"/>
      <family val="3"/>
      <charset val="128"/>
      <scheme val="minor"/>
    </font>
    <font>
      <i/>
      <sz val="9"/>
      <color theme="1"/>
      <name val="ＭＳ Ｐゴシック"/>
      <family val="3"/>
      <charset val="128"/>
      <scheme val="minor"/>
    </font>
    <font>
      <sz val="11"/>
      <color theme="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CC99"/>
        <bgColor indexed="64"/>
      </patternFill>
    </fill>
    <fill>
      <patternFill patternType="solid">
        <fgColor theme="9" tint="0.79998168889431442"/>
        <bgColor indexed="64"/>
      </patternFill>
    </fill>
  </fills>
  <borders count="46">
    <border>
      <left/>
      <right/>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hair">
        <color indexed="8"/>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style="thin">
        <color indexed="8"/>
      </left>
      <right/>
      <top/>
      <bottom style="thin">
        <color indexed="8"/>
      </bottom>
      <diagonal style="thin">
        <color indexed="8"/>
      </diagonal>
    </border>
    <border diagonalDown="1">
      <left/>
      <right/>
      <top/>
      <bottom style="thin">
        <color indexed="8"/>
      </bottom>
      <diagonal style="thin">
        <color indexed="8"/>
      </diagonal>
    </border>
    <border>
      <left/>
      <right/>
      <top style="thin">
        <color indexed="8"/>
      </top>
      <bottom style="hair">
        <color indexed="8"/>
      </bottom>
      <diagonal/>
    </border>
    <border>
      <left/>
      <right style="thin">
        <color indexed="8"/>
      </right>
      <top style="thin">
        <color indexed="8"/>
      </top>
      <bottom style="hair">
        <color indexed="8"/>
      </bottom>
      <diagonal/>
    </border>
    <border>
      <left/>
      <right/>
      <top/>
      <bottom style="thin">
        <color indexed="8"/>
      </bottom>
      <diagonal/>
    </border>
    <border diagonalDown="1">
      <left style="thin">
        <color indexed="64"/>
      </left>
      <right/>
      <top style="thin">
        <color indexed="64"/>
      </top>
      <bottom/>
      <diagonal style="thin">
        <color indexed="8"/>
      </diagonal>
    </border>
    <border diagonalDown="1">
      <left/>
      <right/>
      <top style="thin">
        <color indexed="64"/>
      </top>
      <bottom/>
      <diagonal style="thin">
        <color indexed="8"/>
      </diagonal>
    </border>
    <border>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right style="thin">
        <color indexed="8"/>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diagonalDown="1">
      <left style="thin">
        <color indexed="64"/>
      </left>
      <right/>
      <top/>
      <bottom style="thin">
        <color indexed="8"/>
      </bottom>
      <diagonal style="thin">
        <color indexed="8"/>
      </diagonal>
    </border>
    <border>
      <left/>
      <right style="thin">
        <color indexed="64"/>
      </right>
      <top/>
      <bottom/>
      <diagonal/>
    </border>
    <border>
      <left style="thin">
        <color indexed="64"/>
      </left>
      <right/>
      <top style="thin">
        <color indexed="8"/>
      </top>
      <bottom style="thin">
        <color indexed="8"/>
      </bottom>
      <diagonal/>
    </border>
    <border>
      <left style="hair">
        <color indexed="8"/>
      </left>
      <right style="thin">
        <color indexed="64"/>
      </right>
      <top style="thin">
        <color indexed="8"/>
      </top>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64"/>
      </right>
      <top style="thin">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s>
  <cellStyleXfs count="7">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4" fillId="0" borderId="0"/>
    <xf numFmtId="0" fontId="8" fillId="0" borderId="0">
      <alignment vertical="center"/>
    </xf>
    <xf numFmtId="0" fontId="4" fillId="0" borderId="0">
      <alignment vertical="center"/>
    </xf>
    <xf numFmtId="38" fontId="9" fillId="0" borderId="0" applyFont="0" applyFill="0" applyBorder="0" applyAlignment="0" applyProtection="0">
      <alignment vertical="center"/>
    </xf>
  </cellStyleXfs>
  <cellXfs count="67">
    <xf numFmtId="0" fontId="0" fillId="0" borderId="0" xfId="0">
      <alignment vertical="center"/>
    </xf>
    <xf numFmtId="0" fontId="5" fillId="3" borderId="2" xfId="5" applyFont="1" applyFill="1" applyBorder="1" applyAlignment="1">
      <alignment vertical="center"/>
    </xf>
    <xf numFmtId="0" fontId="5" fillId="3" borderId="3" xfId="5" applyFont="1" applyFill="1" applyBorder="1" applyAlignment="1">
      <alignment vertical="center"/>
    </xf>
    <xf numFmtId="0" fontId="5" fillId="3" borderId="4" xfId="5" applyFont="1" applyFill="1" applyBorder="1" applyAlignment="1">
      <alignment horizontal="center" vertical="center"/>
    </xf>
    <xf numFmtId="0" fontId="5" fillId="3" borderId="5" xfId="5" applyFont="1" applyFill="1" applyBorder="1" applyAlignment="1">
      <alignment horizontal="center" vertical="center" wrapText="1"/>
    </xf>
    <xf numFmtId="0" fontId="5" fillId="3" borderId="6" xfId="5" applyFont="1" applyFill="1" applyBorder="1" applyAlignment="1">
      <alignment horizontal="center" vertical="center"/>
    </xf>
    <xf numFmtId="0" fontId="5" fillId="3" borderId="18" xfId="5" applyFont="1" applyFill="1" applyBorder="1" applyAlignment="1">
      <alignment horizontal="center" vertical="center"/>
    </xf>
    <xf numFmtId="0" fontId="5" fillId="0" borderId="0" xfId="5" applyFont="1" applyFill="1">
      <alignment vertical="center"/>
    </xf>
    <xf numFmtId="176" fontId="5" fillId="0" borderId="0" xfId="1" applyNumberFormat="1" applyFont="1" applyFill="1" applyBorder="1" applyAlignment="1">
      <alignment vertical="center"/>
    </xf>
    <xf numFmtId="0" fontId="5" fillId="3" borderId="21" xfId="5" applyFont="1" applyFill="1" applyBorder="1" applyAlignment="1">
      <alignment horizontal="center" vertical="center"/>
    </xf>
    <xf numFmtId="0" fontId="5" fillId="3" borderId="30" xfId="5" applyFont="1" applyFill="1" applyBorder="1" applyAlignment="1">
      <alignment horizontal="center" vertical="center" wrapText="1"/>
    </xf>
    <xf numFmtId="38" fontId="10" fillId="0" borderId="0" xfId="6" applyFont="1">
      <alignment vertical="center"/>
    </xf>
    <xf numFmtId="0" fontId="5" fillId="2" borderId="29" xfId="5" applyFont="1" applyFill="1" applyBorder="1" applyAlignment="1">
      <alignment vertical="center"/>
    </xf>
    <xf numFmtId="0" fontId="11" fillId="0" borderId="0" xfId="0" applyFont="1">
      <alignment vertical="center"/>
    </xf>
    <xf numFmtId="0" fontId="12" fillId="0" borderId="0" xfId="0" applyFont="1">
      <alignment vertical="center"/>
    </xf>
    <xf numFmtId="38" fontId="5" fillId="0" borderId="7" xfId="1" applyNumberFormat="1" applyFont="1" applyFill="1" applyBorder="1" applyAlignment="1">
      <alignment vertical="center"/>
    </xf>
    <xf numFmtId="177" fontId="5" fillId="0" borderId="8" xfId="1" applyNumberFormat="1" applyFont="1" applyFill="1" applyBorder="1" applyAlignment="1">
      <alignment vertical="center"/>
    </xf>
    <xf numFmtId="38" fontId="5" fillId="0" borderId="7" xfId="2" applyFont="1" applyFill="1" applyBorder="1" applyAlignment="1">
      <alignment vertical="center"/>
    </xf>
    <xf numFmtId="178" fontId="13" fillId="4" borderId="8" xfId="6" applyNumberFormat="1" applyFont="1" applyFill="1" applyBorder="1" applyAlignment="1">
      <alignment vertical="center"/>
    </xf>
    <xf numFmtId="179" fontId="13" fillId="4" borderId="7" xfId="6" applyNumberFormat="1" applyFont="1" applyFill="1" applyBorder="1" applyAlignment="1">
      <alignment vertical="center"/>
    </xf>
    <xf numFmtId="0" fontId="14" fillId="0" borderId="0" xfId="0" applyFont="1">
      <alignment vertical="center"/>
    </xf>
    <xf numFmtId="0" fontId="15" fillId="0" borderId="0" xfId="0" applyFont="1">
      <alignment vertical="center"/>
    </xf>
    <xf numFmtId="0" fontId="16" fillId="3" borderId="18" xfId="5" applyFont="1" applyFill="1" applyBorder="1" applyAlignment="1">
      <alignment horizontal="center" vertical="center"/>
    </xf>
    <xf numFmtId="0" fontId="5" fillId="2" borderId="31"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33"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37"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34" xfId="1" applyFont="1" applyFill="1" applyBorder="1" applyAlignment="1">
      <alignment horizontal="left" vertical="center" wrapText="1"/>
    </xf>
    <xf numFmtId="0" fontId="5" fillId="2" borderId="40" xfId="1" applyFont="1" applyFill="1" applyBorder="1" applyAlignment="1">
      <alignment horizontal="left" vertical="center" wrapText="1"/>
    </xf>
    <xf numFmtId="0" fontId="5" fillId="2" borderId="38" xfId="5" applyFont="1" applyFill="1" applyBorder="1" applyAlignment="1">
      <alignment horizontal="left" vertical="center"/>
    </xf>
    <xf numFmtId="0" fontId="5" fillId="2" borderId="37" xfId="5" applyFont="1" applyFill="1" applyBorder="1" applyAlignment="1">
      <alignment horizontal="left" vertical="center"/>
    </xf>
    <xf numFmtId="0" fontId="5" fillId="2" borderId="39" xfId="5" applyFont="1" applyFill="1" applyBorder="1" applyAlignment="1">
      <alignment horizontal="left" vertical="center"/>
    </xf>
    <xf numFmtId="0" fontId="5" fillId="2" borderId="36" xfId="5" applyFont="1" applyFill="1" applyBorder="1" applyAlignment="1">
      <alignment horizontal="left" vertical="center" wrapText="1"/>
    </xf>
    <xf numFmtId="0" fontId="5" fillId="2" borderId="37" xfId="5" applyFont="1" applyFill="1" applyBorder="1" applyAlignment="1">
      <alignment horizontal="left" vertical="center" wrapText="1"/>
    </xf>
    <xf numFmtId="0" fontId="5" fillId="2" borderId="39" xfId="5" applyFont="1" applyFill="1" applyBorder="1" applyAlignment="1">
      <alignment horizontal="left" vertical="center" wrapText="1"/>
    </xf>
    <xf numFmtId="0" fontId="5" fillId="3" borderId="4" xfId="5" applyFont="1" applyFill="1" applyBorder="1" applyAlignment="1">
      <alignment horizontal="center" vertical="center"/>
    </xf>
    <xf numFmtId="0" fontId="5" fillId="3" borderId="11" xfId="5" applyFont="1" applyFill="1" applyBorder="1" applyAlignment="1">
      <alignment horizontal="center" vertical="center"/>
    </xf>
    <xf numFmtId="0" fontId="5" fillId="3" borderId="12" xfId="5" applyFont="1" applyFill="1" applyBorder="1" applyAlignment="1">
      <alignment horizontal="center" vertical="center"/>
    </xf>
    <xf numFmtId="0" fontId="5" fillId="3" borderId="13" xfId="5" applyFont="1" applyFill="1" applyBorder="1" applyAlignment="1">
      <alignment horizontal="center" vertical="center"/>
    </xf>
    <xf numFmtId="0" fontId="5" fillId="3" borderId="14" xfId="5" applyFont="1" applyFill="1" applyBorder="1" applyAlignment="1">
      <alignment horizontal="center" vertical="center"/>
    </xf>
    <xf numFmtId="0" fontId="5" fillId="3" borderId="15" xfId="5" applyFont="1" applyFill="1" applyBorder="1" applyAlignment="1">
      <alignment horizontal="center" vertical="center"/>
    </xf>
    <xf numFmtId="0" fontId="5" fillId="3" borderId="1" xfId="5" applyFont="1" applyFill="1" applyBorder="1" applyAlignment="1">
      <alignment horizontal="center" vertical="center"/>
    </xf>
    <xf numFmtId="0" fontId="5" fillId="3" borderId="17" xfId="5" applyFont="1" applyFill="1" applyBorder="1" applyAlignment="1">
      <alignment horizontal="center" vertical="center"/>
    </xf>
    <xf numFmtId="0" fontId="5" fillId="3" borderId="9" xfId="5" applyFont="1" applyFill="1" applyBorder="1" applyAlignment="1">
      <alignment horizontal="center" vertical="center"/>
    </xf>
    <xf numFmtId="0" fontId="5" fillId="3" borderId="16" xfId="5" applyFont="1" applyFill="1" applyBorder="1" applyAlignment="1">
      <alignment horizontal="center" vertical="center"/>
    </xf>
    <xf numFmtId="0" fontId="5" fillId="3" borderId="0" xfId="5" applyFont="1" applyFill="1" applyBorder="1" applyAlignment="1">
      <alignment horizontal="center" vertical="center"/>
    </xf>
    <xf numFmtId="0" fontId="5" fillId="3" borderId="10" xfId="5" applyFont="1" applyFill="1" applyBorder="1" applyAlignment="1">
      <alignment horizontal="center" vertical="center"/>
    </xf>
    <xf numFmtId="0" fontId="5" fillId="2" borderId="44" xfId="5" applyFont="1" applyFill="1" applyBorder="1" applyAlignment="1">
      <alignment horizontal="right" vertical="center"/>
    </xf>
    <xf numFmtId="0" fontId="5" fillId="2" borderId="45" xfId="5" applyFont="1" applyFill="1" applyBorder="1" applyAlignment="1">
      <alignment horizontal="right" vertical="center"/>
    </xf>
    <xf numFmtId="0" fontId="5" fillId="3" borderId="7" xfId="5" applyFont="1" applyFill="1" applyBorder="1" applyAlignment="1">
      <alignment horizontal="center" vertical="center"/>
    </xf>
    <xf numFmtId="0" fontId="5" fillId="3" borderId="29" xfId="5" applyFont="1" applyFill="1" applyBorder="1" applyAlignment="1">
      <alignment horizontal="center" vertical="center"/>
    </xf>
    <xf numFmtId="0" fontId="5" fillId="3" borderId="19" xfId="5" applyFont="1" applyFill="1" applyBorder="1" applyAlignment="1">
      <alignment horizontal="center" vertical="center"/>
    </xf>
    <xf numFmtId="0" fontId="5" fillId="3" borderId="20" xfId="5" applyFont="1" applyFill="1" applyBorder="1" applyAlignment="1">
      <alignment horizontal="center" vertical="center"/>
    </xf>
    <xf numFmtId="0" fontId="5" fillId="3" borderId="27" xfId="5" applyFont="1" applyFill="1" applyBorder="1" applyAlignment="1">
      <alignment horizontal="center" vertical="center"/>
    </xf>
    <xf numFmtId="0" fontId="5" fillId="3" borderId="22" xfId="5" applyFont="1" applyFill="1" applyBorder="1" applyAlignment="1">
      <alignment horizontal="center" vertical="center"/>
    </xf>
    <xf numFmtId="0" fontId="5" fillId="3" borderId="23" xfId="5" applyFont="1" applyFill="1" applyBorder="1" applyAlignment="1">
      <alignment horizontal="center" vertical="center"/>
    </xf>
    <xf numFmtId="0" fontId="5" fillId="3" borderId="24" xfId="5" applyFont="1" applyFill="1" applyBorder="1" applyAlignment="1">
      <alignment horizontal="center" vertical="center"/>
    </xf>
    <xf numFmtId="0" fontId="5" fillId="3" borderId="25" xfId="5" applyFont="1" applyFill="1" applyBorder="1" applyAlignment="1">
      <alignment horizontal="center" vertical="center"/>
    </xf>
    <xf numFmtId="0" fontId="5" fillId="3" borderId="26" xfId="5" applyFont="1" applyFill="1" applyBorder="1" applyAlignment="1">
      <alignment horizontal="center" vertical="center"/>
    </xf>
    <xf numFmtId="0" fontId="5" fillId="3" borderId="28" xfId="5" applyFont="1" applyFill="1" applyBorder="1" applyAlignment="1">
      <alignment horizontal="center" vertical="center"/>
    </xf>
  </cellXfs>
  <cellStyles count="7">
    <cellStyle name="桁区切り" xfId="6" builtinId="6"/>
    <cellStyle name="桁区切り 2" xfId="2"/>
    <cellStyle name="標準" xfId="0" builtinId="0"/>
    <cellStyle name="標準 2" xfId="3"/>
    <cellStyle name="標準 3" xfId="1"/>
    <cellStyle name="標準 5" xfId="4"/>
    <cellStyle name="標準_国会発注回答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2"/>
  <sheetViews>
    <sheetView showGridLines="0" tabSelected="1" view="pageBreakPreview" zoomScale="85" zoomScaleNormal="100" zoomScaleSheetLayoutView="85" workbookViewId="0">
      <selection activeCell="E10" sqref="E10"/>
    </sheetView>
  </sheetViews>
  <sheetFormatPr defaultRowHeight="13.5" x14ac:dyDescent="0.15"/>
  <cols>
    <col min="7" max="7" width="9.25" bestFit="1" customWidth="1"/>
    <col min="12" max="12" width="2.25" customWidth="1"/>
  </cols>
  <sheetData>
    <row r="1" spans="1:12" x14ac:dyDescent="0.15">
      <c r="A1" s="8" t="s">
        <v>61</v>
      </c>
    </row>
    <row r="2" spans="1:12" x14ac:dyDescent="0.15">
      <c r="A2" s="8"/>
    </row>
    <row r="3" spans="1:12" x14ac:dyDescent="0.15">
      <c r="A3" s="7" t="s">
        <v>32</v>
      </c>
    </row>
    <row r="4" spans="1:12" x14ac:dyDescent="0.15">
      <c r="A4" s="44"/>
      <c r="B4" s="45"/>
      <c r="C4" s="5"/>
      <c r="D4" s="48" t="s">
        <v>0</v>
      </c>
      <c r="E4" s="43"/>
      <c r="F4" s="43"/>
      <c r="G4" s="43"/>
      <c r="H4" s="49" t="s">
        <v>1</v>
      </c>
      <c r="I4" s="49"/>
      <c r="J4" s="51" t="s">
        <v>2</v>
      </c>
      <c r="K4" s="49"/>
    </row>
    <row r="5" spans="1:12" x14ac:dyDescent="0.15">
      <c r="A5" s="46"/>
      <c r="B5" s="47"/>
      <c r="C5" s="22"/>
      <c r="D5" s="1"/>
      <c r="E5" s="2"/>
      <c r="F5" s="53" t="s">
        <v>3</v>
      </c>
      <c r="G5" s="53"/>
      <c r="H5" s="50"/>
      <c r="I5" s="50"/>
      <c r="J5" s="52"/>
      <c r="K5" s="50"/>
    </row>
    <row r="6" spans="1:12" ht="27" x14ac:dyDescent="0.15">
      <c r="A6" s="42" t="s">
        <v>4</v>
      </c>
      <c r="B6" s="43"/>
      <c r="C6" s="5" t="s">
        <v>24</v>
      </c>
      <c r="D6" s="3" t="s">
        <v>5</v>
      </c>
      <c r="E6" s="4" t="s">
        <v>6</v>
      </c>
      <c r="F6" s="5" t="s">
        <v>5</v>
      </c>
      <c r="G6" s="4" t="s">
        <v>6</v>
      </c>
      <c r="H6" s="5" t="s">
        <v>5</v>
      </c>
      <c r="I6" s="4" t="s">
        <v>6</v>
      </c>
      <c r="J6" s="5" t="s">
        <v>5</v>
      </c>
      <c r="K6" s="4" t="s">
        <v>6</v>
      </c>
    </row>
    <row r="7" spans="1:12" ht="12.6" customHeight="1" x14ac:dyDescent="0.15">
      <c r="A7" s="34" t="s">
        <v>7</v>
      </c>
      <c r="B7" s="35"/>
      <c r="C7" s="54">
        <v>2009</v>
      </c>
      <c r="D7" s="19">
        <v>57</v>
      </c>
      <c r="E7" s="18">
        <f>D7/D$97*100</f>
        <v>4.0923874413962939E-2</v>
      </c>
      <c r="F7" s="19">
        <v>53</v>
      </c>
      <c r="G7" s="18">
        <f>F7/F$97*100</f>
        <v>4.3441554715867643E-2</v>
      </c>
      <c r="H7" s="19">
        <v>0</v>
      </c>
      <c r="I7" s="18">
        <f>H7/H$97*100</f>
        <v>0</v>
      </c>
      <c r="J7" s="19">
        <f>D7+H7</f>
        <v>57</v>
      </c>
      <c r="K7" s="18">
        <f>J7/J$97*100</f>
        <v>4.0846160460916679E-2</v>
      </c>
      <c r="L7" t="s">
        <v>52</v>
      </c>
    </row>
    <row r="8" spans="1:12" ht="12.6" customHeight="1" x14ac:dyDescent="0.15">
      <c r="A8" s="25"/>
      <c r="B8" s="26"/>
      <c r="C8" s="55"/>
      <c r="D8" s="15">
        <v>57</v>
      </c>
      <c r="E8" s="16">
        <f>D8/D$98*100</f>
        <v>4.09209364433245E-2</v>
      </c>
      <c r="F8" s="15">
        <v>53</v>
      </c>
      <c r="G8" s="16">
        <f>F8/F$98*100</f>
        <v>4.3398868354036502E-2</v>
      </c>
      <c r="H8" s="15">
        <v>0</v>
      </c>
      <c r="I8" s="16">
        <f>H8/H$98*100</f>
        <v>0</v>
      </c>
      <c r="J8" s="17">
        <f t="shared" ref="J8:J71" si="0">D8+H8</f>
        <v>57</v>
      </c>
      <c r="K8" s="16">
        <f>J8/J$98*100</f>
        <v>4.0846160460916679E-2</v>
      </c>
    </row>
    <row r="9" spans="1:12" ht="12.6" customHeight="1" x14ac:dyDescent="0.15">
      <c r="A9" s="25"/>
      <c r="B9" s="26"/>
      <c r="C9" s="12">
        <v>2012</v>
      </c>
      <c r="D9" s="15">
        <v>52</v>
      </c>
      <c r="E9" s="16">
        <f>D9/D$99*100</f>
        <v>4.008572177425572E-2</v>
      </c>
      <c r="F9" s="15">
        <v>48</v>
      </c>
      <c r="G9" s="16">
        <f>F9/F$99*100</f>
        <v>4.2541500119647968E-2</v>
      </c>
      <c r="H9" s="15">
        <v>0</v>
      </c>
      <c r="I9" s="16">
        <f>H9/H$99*100</f>
        <v>0</v>
      </c>
      <c r="J9" s="17">
        <f t="shared" si="0"/>
        <v>52</v>
      </c>
      <c r="K9" s="16">
        <f>J9/J$99*100</f>
        <v>4.0011079991382224E-2</v>
      </c>
    </row>
    <row r="10" spans="1:12" ht="12.6" customHeight="1" x14ac:dyDescent="0.15">
      <c r="A10" s="25"/>
      <c r="B10" s="26"/>
      <c r="C10" s="12">
        <v>2014</v>
      </c>
      <c r="D10" s="15">
        <v>47</v>
      </c>
      <c r="E10" s="16">
        <f>D10/D$100*100</f>
        <v>3.6462373933281611E-2</v>
      </c>
      <c r="F10" s="15">
        <v>41</v>
      </c>
      <c r="G10" s="16">
        <f>F10/F$100*100</f>
        <v>3.7133981215639746E-2</v>
      </c>
      <c r="H10" s="15">
        <v>0</v>
      </c>
      <c r="I10" s="16">
        <f>H10/H$100*100</f>
        <v>0</v>
      </c>
      <c r="J10" s="17">
        <f t="shared" si="0"/>
        <v>47</v>
      </c>
      <c r="K10" s="16">
        <f>J10/J$100*100</f>
        <v>3.6398556448739988E-2</v>
      </c>
    </row>
    <row r="11" spans="1:12" ht="12.6" customHeight="1" x14ac:dyDescent="0.15">
      <c r="A11" s="27"/>
      <c r="B11" s="28"/>
      <c r="C11" s="12">
        <v>2016</v>
      </c>
      <c r="D11" s="15">
        <v>36</v>
      </c>
      <c r="E11" s="16">
        <f>D11/D$101*100</f>
        <v>2.9804038447209601E-2</v>
      </c>
      <c r="F11" s="15">
        <v>29</v>
      </c>
      <c r="G11" s="16">
        <f>F11/F$101*100</f>
        <v>2.8063248756507772E-2</v>
      </c>
      <c r="H11" s="15">
        <v>0</v>
      </c>
      <c r="I11" s="16">
        <f>H11/H$101*100</f>
        <v>0</v>
      </c>
      <c r="J11" s="17">
        <f t="shared" si="0"/>
        <v>36</v>
      </c>
      <c r="K11" s="16">
        <f>J11/J$101*100</f>
        <v>2.9747640846816178E-2</v>
      </c>
    </row>
    <row r="12" spans="1:12" ht="12.6" customHeight="1" x14ac:dyDescent="0.15">
      <c r="A12" s="23" t="s">
        <v>8</v>
      </c>
      <c r="B12" s="24"/>
      <c r="C12" s="54">
        <v>2009</v>
      </c>
      <c r="D12" s="19">
        <v>20544</v>
      </c>
      <c r="E12" s="18">
        <f>D12/D$97*100</f>
        <v>14.749825894043065</v>
      </c>
      <c r="F12" s="19">
        <v>19879</v>
      </c>
      <c r="G12" s="18">
        <f>F12/F$97*100</f>
        <v>16.293861626353451</v>
      </c>
      <c r="H12" s="19">
        <v>4</v>
      </c>
      <c r="I12" s="18">
        <f>H12/H$97*100</f>
        <v>1.5094339622641511</v>
      </c>
      <c r="J12" s="19">
        <f t="shared" si="0"/>
        <v>20548</v>
      </c>
      <c r="K12" s="18">
        <f>J12/J$97*100</f>
        <v>14.724682546507296</v>
      </c>
      <c r="L12" t="s">
        <v>52</v>
      </c>
    </row>
    <row r="13" spans="1:12" ht="12.6" customHeight="1" x14ac:dyDescent="0.15">
      <c r="A13" s="25"/>
      <c r="B13" s="26"/>
      <c r="C13" s="55"/>
      <c r="D13" s="15">
        <v>20544</v>
      </c>
      <c r="E13" s="16">
        <f>D13/D$98*100</f>
        <v>14.748766987572958</v>
      </c>
      <c r="F13" s="15">
        <v>19879</v>
      </c>
      <c r="G13" s="16">
        <f>F13/F$98*100</f>
        <v>16.277851019054559</v>
      </c>
      <c r="H13" s="15">
        <v>4</v>
      </c>
      <c r="I13" s="16">
        <f>H13/H$98*100</f>
        <v>1.5686274509803921</v>
      </c>
      <c r="J13" s="17">
        <f t="shared" si="0"/>
        <v>20548</v>
      </c>
      <c r="K13" s="16">
        <f>J13/J$98*100</f>
        <v>14.724682546507296</v>
      </c>
    </row>
    <row r="14" spans="1:12" ht="12.6" customHeight="1" x14ac:dyDescent="0.15">
      <c r="A14" s="25"/>
      <c r="B14" s="26"/>
      <c r="C14" s="12">
        <v>2012</v>
      </c>
      <c r="D14" s="15">
        <v>18765</v>
      </c>
      <c r="E14" s="16">
        <f>D14/D$99*100</f>
        <v>14.465549405652087</v>
      </c>
      <c r="F14" s="15">
        <v>18103</v>
      </c>
      <c r="G14" s="16">
        <f>F14/F$99*100</f>
        <v>16.044349513874735</v>
      </c>
      <c r="H14" s="15">
        <v>4</v>
      </c>
      <c r="I14" s="16">
        <f>H14/H$99*100</f>
        <v>1.6528925619834711</v>
      </c>
      <c r="J14" s="17">
        <f t="shared" si="0"/>
        <v>18769</v>
      </c>
      <c r="K14" s="16">
        <f>J14/J$99*100</f>
        <v>14.44169154535102</v>
      </c>
    </row>
    <row r="15" spans="1:12" ht="12.6" customHeight="1" x14ac:dyDescent="0.15">
      <c r="A15" s="25"/>
      <c r="B15" s="26"/>
      <c r="C15" s="12">
        <v>2014</v>
      </c>
      <c r="D15" s="15">
        <v>18459</v>
      </c>
      <c r="E15" s="16">
        <f>D15/D$100*100</f>
        <v>14.320403413498836</v>
      </c>
      <c r="F15" s="15">
        <v>17746</v>
      </c>
      <c r="G15" s="16">
        <f>F15/F$100*100</f>
        <v>16.072673918359584</v>
      </c>
      <c r="H15" s="15">
        <v>4</v>
      </c>
      <c r="I15" s="16">
        <f>H15/H$100*100</f>
        <v>1.7699115044247788</v>
      </c>
      <c r="J15" s="17">
        <f t="shared" si="0"/>
        <v>18463</v>
      </c>
      <c r="K15" s="16">
        <f>J15/J$100*100</f>
        <v>14.298437185384818</v>
      </c>
    </row>
    <row r="16" spans="1:12" ht="12.6" customHeight="1" x14ac:dyDescent="0.15">
      <c r="A16" s="27"/>
      <c r="B16" s="28"/>
      <c r="C16" s="12">
        <v>2016</v>
      </c>
      <c r="D16" s="15">
        <v>17261</v>
      </c>
      <c r="E16" s="16">
        <f>D16/D$101*100</f>
        <v>14.290208545480136</v>
      </c>
      <c r="F16" s="15">
        <v>16604</v>
      </c>
      <c r="G16" s="16">
        <f>F16/F$101*100</f>
        <v>16.067661460450172</v>
      </c>
      <c r="H16" s="15">
        <v>6</v>
      </c>
      <c r="I16" s="16">
        <f>H16/H$101*100</f>
        <v>2.6200873362445414</v>
      </c>
      <c r="J16" s="17">
        <f t="shared" si="0"/>
        <v>17267</v>
      </c>
      <c r="K16" s="16">
        <f>J16/J$101*100</f>
        <v>14.268125402832638</v>
      </c>
    </row>
    <row r="17" spans="1:12" ht="12.6" customHeight="1" x14ac:dyDescent="0.15">
      <c r="A17" s="23" t="s">
        <v>25</v>
      </c>
      <c r="B17" s="24"/>
      <c r="C17" s="54">
        <v>2009</v>
      </c>
      <c r="D17" s="19">
        <v>9371</v>
      </c>
      <c r="E17" s="18">
        <f>D17/D$97*100</f>
        <v>6.7280285461973106</v>
      </c>
      <c r="F17" s="19">
        <v>8309</v>
      </c>
      <c r="G17" s="18">
        <f>F17/F$97*100</f>
        <v>6.8104882666819675</v>
      </c>
      <c r="H17" s="19">
        <v>29</v>
      </c>
      <c r="I17" s="18">
        <f>H17/H$97*100</f>
        <v>10.943396226415095</v>
      </c>
      <c r="J17" s="19">
        <f t="shared" si="0"/>
        <v>9400</v>
      </c>
      <c r="K17" s="18">
        <f>J17/J$97*100</f>
        <v>6.736033479519592</v>
      </c>
      <c r="L17" t="s">
        <v>52</v>
      </c>
    </row>
    <row r="18" spans="1:12" ht="12.6" customHeight="1" x14ac:dyDescent="0.15">
      <c r="A18" s="25"/>
      <c r="B18" s="26"/>
      <c r="C18" s="55"/>
      <c r="D18" s="15">
        <v>9372</v>
      </c>
      <c r="E18" s="16">
        <f>D18/D$98*100</f>
        <v>6.728263444681355</v>
      </c>
      <c r="F18" s="15">
        <v>8309</v>
      </c>
      <c r="G18" s="16">
        <f>F18/F$98*100</f>
        <v>6.8037961727111185</v>
      </c>
      <c r="H18" s="15">
        <v>28</v>
      </c>
      <c r="I18" s="16">
        <f>H18/H$98*100</f>
        <v>10.980392156862745</v>
      </c>
      <c r="J18" s="17">
        <f t="shared" si="0"/>
        <v>9400</v>
      </c>
      <c r="K18" s="16">
        <f>J18/J$98*100</f>
        <v>6.736033479519592</v>
      </c>
    </row>
    <row r="19" spans="1:12" ht="12.6" customHeight="1" x14ac:dyDescent="0.15">
      <c r="A19" s="25"/>
      <c r="B19" s="26"/>
      <c r="C19" s="12">
        <v>2012</v>
      </c>
      <c r="D19" s="15">
        <v>9561</v>
      </c>
      <c r="E19" s="16">
        <f>D19/D$99*100</f>
        <v>7.3703766516088249</v>
      </c>
      <c r="F19" s="15">
        <v>8316</v>
      </c>
      <c r="G19" s="16">
        <f>F19/F$99*100</f>
        <v>7.3703148957290106</v>
      </c>
      <c r="H19" s="15">
        <v>26</v>
      </c>
      <c r="I19" s="16">
        <f>H19/H$99*100</f>
        <v>10.743801652892563</v>
      </c>
      <c r="J19" s="17">
        <f t="shared" si="0"/>
        <v>9587</v>
      </c>
      <c r="K19" s="16">
        <f>J19/J$99*100</f>
        <v>7.3766581514881038</v>
      </c>
    </row>
    <row r="20" spans="1:12" ht="12.6" customHeight="1" x14ac:dyDescent="0.15">
      <c r="A20" s="25"/>
      <c r="B20" s="26"/>
      <c r="C20" s="12">
        <v>2014</v>
      </c>
      <c r="D20" s="15">
        <v>9252</v>
      </c>
      <c r="E20" s="16">
        <f>D20/D$100*100</f>
        <v>7.1776570985259882</v>
      </c>
      <c r="F20" s="15">
        <v>8047</v>
      </c>
      <c r="G20" s="16">
        <f>F20/F$100*100</f>
        <v>7.2882230937134889</v>
      </c>
      <c r="H20" s="15">
        <v>15</v>
      </c>
      <c r="I20" s="16">
        <f>H20/H$100*100</f>
        <v>6.6371681415929213</v>
      </c>
      <c r="J20" s="17">
        <f t="shared" si="0"/>
        <v>9267</v>
      </c>
      <c r="K20" s="16">
        <f>J20/J$100*100</f>
        <v>7.1767111193717756</v>
      </c>
    </row>
    <row r="21" spans="1:12" ht="12.6" customHeight="1" x14ac:dyDescent="0.15">
      <c r="A21" s="27"/>
      <c r="B21" s="28"/>
      <c r="C21" s="12">
        <v>2016</v>
      </c>
      <c r="D21" s="15">
        <v>8351</v>
      </c>
      <c r="E21" s="16">
        <f>D21/D$101*100</f>
        <v>6.9137090297957604</v>
      </c>
      <c r="F21" s="15">
        <v>7210</v>
      </c>
      <c r="G21" s="16">
        <f>F21/F$101*100</f>
        <v>6.9771042598076223</v>
      </c>
      <c r="H21" s="15">
        <v>14</v>
      </c>
      <c r="I21" s="16">
        <f>H21/H$101*100</f>
        <v>6.1135371179039302</v>
      </c>
      <c r="J21" s="17">
        <f t="shared" si="0"/>
        <v>8365</v>
      </c>
      <c r="K21" s="16">
        <f>J21/J$101*100</f>
        <v>6.9121948801004809</v>
      </c>
    </row>
    <row r="22" spans="1:12" ht="12.6" customHeight="1" x14ac:dyDescent="0.15">
      <c r="A22" s="23" t="s">
        <v>26</v>
      </c>
      <c r="B22" s="24"/>
      <c r="C22" s="54">
        <v>2009</v>
      </c>
      <c r="D22" s="19">
        <v>35</v>
      </c>
      <c r="E22" s="18">
        <f>D22/D$97*100</f>
        <v>2.5128694815591275E-2</v>
      </c>
      <c r="F22" s="19">
        <v>25</v>
      </c>
      <c r="G22" s="18">
        <f>F22/F$97*100</f>
        <v>2.0491299394277192E-2</v>
      </c>
      <c r="H22" s="19">
        <v>1</v>
      </c>
      <c r="I22" s="18">
        <f>H22/H$97*100</f>
        <v>0.37735849056603776</v>
      </c>
      <c r="J22" s="19">
        <f t="shared" si="0"/>
        <v>36</v>
      </c>
      <c r="K22" s="18">
        <f>J22/J$97*100</f>
        <v>2.5797575027947373E-2</v>
      </c>
      <c r="L22" t="s">
        <v>52</v>
      </c>
    </row>
    <row r="23" spans="1:12" ht="12.6" customHeight="1" x14ac:dyDescent="0.15">
      <c r="A23" s="25"/>
      <c r="B23" s="26"/>
      <c r="C23" s="55"/>
      <c r="D23" s="15">
        <v>35</v>
      </c>
      <c r="E23" s="16">
        <f>D23/D$98*100</f>
        <v>2.512689079853259E-2</v>
      </c>
      <c r="F23" s="15">
        <v>25</v>
      </c>
      <c r="G23" s="16">
        <f>F23/F$98*100</f>
        <v>2.0471164317941746E-2</v>
      </c>
      <c r="H23" s="15">
        <v>1</v>
      </c>
      <c r="I23" s="16">
        <f>H23/H$98*100</f>
        <v>0.39215686274509803</v>
      </c>
      <c r="J23" s="17">
        <f t="shared" si="0"/>
        <v>36</v>
      </c>
      <c r="K23" s="16">
        <f>J23/J$98*100</f>
        <v>2.5797575027947373E-2</v>
      </c>
    </row>
    <row r="24" spans="1:12" ht="12.6" customHeight="1" x14ac:dyDescent="0.15">
      <c r="A24" s="25"/>
      <c r="B24" s="26"/>
      <c r="C24" s="12">
        <v>2012</v>
      </c>
      <c r="D24" s="15">
        <v>28</v>
      </c>
      <c r="E24" s="16">
        <f>D24/D$99*100</f>
        <v>2.1584619416906922E-2</v>
      </c>
      <c r="F24" s="15">
        <v>19</v>
      </c>
      <c r="G24" s="16">
        <f>F24/F$99*100</f>
        <v>1.6839343797360653E-2</v>
      </c>
      <c r="H24" s="15">
        <v>1</v>
      </c>
      <c r="I24" s="16">
        <f>H24/H$99*100</f>
        <v>0.41322314049586778</v>
      </c>
      <c r="J24" s="17">
        <f t="shared" si="0"/>
        <v>29</v>
      </c>
      <c r="K24" s="16">
        <f>J24/J$99*100</f>
        <v>2.2313871533655476E-2</v>
      </c>
    </row>
    <row r="25" spans="1:12" ht="12.6" customHeight="1" x14ac:dyDescent="0.15">
      <c r="A25" s="25"/>
      <c r="B25" s="26"/>
      <c r="C25" s="12">
        <v>2014</v>
      </c>
      <c r="D25" s="15">
        <v>37</v>
      </c>
      <c r="E25" s="16">
        <f>D25/D$100*100</f>
        <v>2.8704422032583398E-2</v>
      </c>
      <c r="F25" s="15">
        <v>24</v>
      </c>
      <c r="G25" s="16">
        <f>F25/F$100*100</f>
        <v>2.1736964614033023E-2</v>
      </c>
      <c r="H25" s="15">
        <v>1</v>
      </c>
      <c r="I25" s="16">
        <f>H25/H$100*100</f>
        <v>0.44247787610619471</v>
      </c>
      <c r="J25" s="17">
        <f t="shared" si="0"/>
        <v>38</v>
      </c>
      <c r="K25" s="16">
        <f>J25/J$100*100</f>
        <v>2.9428620107491907E-2</v>
      </c>
    </row>
    <row r="26" spans="1:12" ht="12.6" customHeight="1" x14ac:dyDescent="0.15">
      <c r="A26" s="27"/>
      <c r="B26" s="28"/>
      <c r="C26" s="12">
        <v>2016</v>
      </c>
      <c r="D26" s="15">
        <v>26</v>
      </c>
      <c r="E26" s="16">
        <f>D26/D$101*100</f>
        <v>2.1525138878540264E-2</v>
      </c>
      <c r="F26" s="15">
        <v>15</v>
      </c>
      <c r="G26" s="16">
        <f>F26/F$101*100</f>
        <v>1.4515473494745398E-2</v>
      </c>
      <c r="H26" s="15">
        <v>1</v>
      </c>
      <c r="I26" s="16">
        <f>H26/H$101*100</f>
        <v>0.43668122270742354</v>
      </c>
      <c r="J26" s="17">
        <f t="shared" si="0"/>
        <v>27</v>
      </c>
      <c r="K26" s="16">
        <f>J26/J$101*100</f>
        <v>2.231073063511213E-2</v>
      </c>
    </row>
    <row r="27" spans="1:12" ht="12.6" customHeight="1" x14ac:dyDescent="0.15">
      <c r="A27" s="23" t="s">
        <v>9</v>
      </c>
      <c r="B27" s="24"/>
      <c r="C27" s="54">
        <v>2009</v>
      </c>
      <c r="D27" s="19">
        <v>1182</v>
      </c>
      <c r="E27" s="18">
        <f>D27/D$97*100</f>
        <v>0.84863192205796834</v>
      </c>
      <c r="F27" s="19">
        <v>962</v>
      </c>
      <c r="G27" s="18">
        <f>F27/F$97*100</f>
        <v>0.7885052006917862</v>
      </c>
      <c r="H27" s="19">
        <v>17</v>
      </c>
      <c r="I27" s="18">
        <f>H27/H$97*100</f>
        <v>6.4150943396226419</v>
      </c>
      <c r="J27" s="19">
        <f t="shared" si="0"/>
        <v>1199</v>
      </c>
      <c r="K27" s="18">
        <f>J27/J$97*100</f>
        <v>0.85920256829191388</v>
      </c>
      <c r="L27" t="s">
        <v>52</v>
      </c>
    </row>
    <row r="28" spans="1:12" ht="12.6" customHeight="1" x14ac:dyDescent="0.15">
      <c r="A28" s="25"/>
      <c r="B28" s="26"/>
      <c r="C28" s="55"/>
      <c r="D28" s="15">
        <v>1190</v>
      </c>
      <c r="E28" s="16">
        <f>D28/D$98*100</f>
        <v>0.85431428715010793</v>
      </c>
      <c r="F28" s="15">
        <v>962</v>
      </c>
      <c r="G28" s="16">
        <f>F28/F$98*100</f>
        <v>0.78773040295439833</v>
      </c>
      <c r="H28" s="15">
        <v>9</v>
      </c>
      <c r="I28" s="16">
        <f>H28/H$98*100</f>
        <v>3.5294117647058822</v>
      </c>
      <c r="J28" s="17">
        <f t="shared" si="0"/>
        <v>1199</v>
      </c>
      <c r="K28" s="16">
        <f>J28/J$98*100</f>
        <v>0.85920256829191388</v>
      </c>
    </row>
    <row r="29" spans="1:12" ht="12.6" customHeight="1" x14ac:dyDescent="0.15">
      <c r="A29" s="25"/>
      <c r="B29" s="26"/>
      <c r="C29" s="12">
        <v>2012</v>
      </c>
      <c r="D29" s="15">
        <v>1084</v>
      </c>
      <c r="E29" s="16">
        <f>D29/D$99*100</f>
        <v>0.83563312314025373</v>
      </c>
      <c r="F29" s="15">
        <v>855</v>
      </c>
      <c r="G29" s="16">
        <f>F29/F$99*100</f>
        <v>0.75777047088122951</v>
      </c>
      <c r="H29" s="15">
        <v>6</v>
      </c>
      <c r="I29" s="16">
        <f>H29/H$99*100</f>
        <v>2.4793388429752068</v>
      </c>
      <c r="J29" s="17">
        <f t="shared" si="0"/>
        <v>1090</v>
      </c>
      <c r="K29" s="16">
        <f>J29/J$99*100</f>
        <v>0.83869379212705053</v>
      </c>
    </row>
    <row r="30" spans="1:12" ht="12.6" customHeight="1" x14ac:dyDescent="0.15">
      <c r="A30" s="25"/>
      <c r="B30" s="26"/>
      <c r="C30" s="12">
        <v>2014</v>
      </c>
      <c r="D30" s="15">
        <v>1117</v>
      </c>
      <c r="E30" s="16">
        <f>D30/D$100*100</f>
        <v>0.86656322730799074</v>
      </c>
      <c r="F30" s="15">
        <v>873</v>
      </c>
      <c r="G30" s="16">
        <f>F30/F$100*100</f>
        <v>0.79068208783545124</v>
      </c>
      <c r="H30" s="15">
        <v>6</v>
      </c>
      <c r="I30" s="16">
        <f>H30/H$100*100</f>
        <v>2.6548672566371683</v>
      </c>
      <c r="J30" s="17">
        <f t="shared" si="0"/>
        <v>1123</v>
      </c>
      <c r="K30" s="16">
        <f>J30/J$100*100</f>
        <v>0.86969316791351092</v>
      </c>
    </row>
    <row r="31" spans="1:12" ht="12.6" customHeight="1" x14ac:dyDescent="0.15">
      <c r="A31" s="27"/>
      <c r="B31" s="28"/>
      <c r="C31" s="12">
        <v>2016</v>
      </c>
      <c r="D31" s="15">
        <v>1011</v>
      </c>
      <c r="E31" s="16">
        <f>D31/D$101*100</f>
        <v>0.83699674639246946</v>
      </c>
      <c r="F31" s="15">
        <v>795</v>
      </c>
      <c r="G31" s="16">
        <f>F31/F$101*100</f>
        <v>0.76932009522150613</v>
      </c>
      <c r="H31" s="15">
        <v>7</v>
      </c>
      <c r="I31" s="16">
        <f>H31/H$101*100</f>
        <v>3.0567685589519651</v>
      </c>
      <c r="J31" s="17">
        <f t="shared" si="0"/>
        <v>1018</v>
      </c>
      <c r="K31" s="16">
        <f>J31/J$101*100</f>
        <v>0.84119717727941301</v>
      </c>
    </row>
    <row r="32" spans="1:12" ht="12.6" customHeight="1" x14ac:dyDescent="0.15">
      <c r="A32" s="23" t="s">
        <v>10</v>
      </c>
      <c r="B32" s="24"/>
      <c r="C32" s="54">
        <v>2009</v>
      </c>
      <c r="D32" s="19">
        <v>2623</v>
      </c>
      <c r="E32" s="18">
        <f>D32/D$97*100</f>
        <v>1.8832161857513119</v>
      </c>
      <c r="F32" s="19">
        <v>1927</v>
      </c>
      <c r="G32" s="18">
        <f>F32/F$97*100</f>
        <v>1.5794693573108858</v>
      </c>
      <c r="H32" s="19">
        <v>6</v>
      </c>
      <c r="I32" s="18">
        <f>H32/H$97*100</f>
        <v>2.2641509433962264</v>
      </c>
      <c r="J32" s="19">
        <f t="shared" si="0"/>
        <v>2629</v>
      </c>
      <c r="K32" s="18">
        <f>J32/J$97*100</f>
        <v>1.8839395763464901</v>
      </c>
      <c r="L32" t="s">
        <v>52</v>
      </c>
    </row>
    <row r="33" spans="1:12" ht="12.6" customHeight="1" x14ac:dyDescent="0.15">
      <c r="A33" s="25"/>
      <c r="B33" s="26"/>
      <c r="C33" s="55"/>
      <c r="D33" s="15">
        <v>2623</v>
      </c>
      <c r="E33" s="16">
        <f>D33/D$98*100</f>
        <v>1.8830809875585997</v>
      </c>
      <c r="F33" s="15">
        <v>1927</v>
      </c>
      <c r="G33" s="16">
        <f>F33/F$98*100</f>
        <v>1.5779173456269497</v>
      </c>
      <c r="H33" s="15">
        <v>6</v>
      </c>
      <c r="I33" s="16">
        <f>H33/H$98*100</f>
        <v>2.3529411764705883</v>
      </c>
      <c r="J33" s="17">
        <f t="shared" si="0"/>
        <v>2629</v>
      </c>
      <c r="K33" s="16">
        <f>J33/J$98*100</f>
        <v>1.8839395763464901</v>
      </c>
    </row>
    <row r="34" spans="1:12" ht="12.6" customHeight="1" x14ac:dyDescent="0.15">
      <c r="A34" s="25"/>
      <c r="B34" s="26"/>
      <c r="C34" s="12">
        <v>2012</v>
      </c>
      <c r="D34" s="15">
        <v>2467</v>
      </c>
      <c r="E34" s="16">
        <f>D34/D$99*100</f>
        <v>1.9017591464824779</v>
      </c>
      <c r="F34" s="15">
        <v>1728</v>
      </c>
      <c r="G34" s="16">
        <f>F34/F$99*100</f>
        <v>1.5314940043073269</v>
      </c>
      <c r="H34" s="15">
        <v>8</v>
      </c>
      <c r="I34" s="16">
        <f>H34/H$99*100</f>
        <v>3.3057851239669422</v>
      </c>
      <c r="J34" s="17">
        <f t="shared" si="0"/>
        <v>2475</v>
      </c>
      <c r="K34" s="16">
        <f>J34/J$99*100</f>
        <v>1.9043735188205964</v>
      </c>
    </row>
    <row r="35" spans="1:12" ht="12.6" customHeight="1" x14ac:dyDescent="0.15">
      <c r="A35" s="25"/>
      <c r="B35" s="26"/>
      <c r="C35" s="12">
        <v>2014</v>
      </c>
      <c r="D35" s="15">
        <v>2491</v>
      </c>
      <c r="E35" s="16">
        <f>D35/D$100*100</f>
        <v>1.9325058184639254</v>
      </c>
      <c r="F35" s="15">
        <v>1714</v>
      </c>
      <c r="G35" s="16">
        <f>F35/F$100*100</f>
        <v>1.552381556185525</v>
      </c>
      <c r="H35" s="15">
        <v>11</v>
      </c>
      <c r="I35" s="16">
        <f>H35/H$100*100</f>
        <v>4.8672566371681416</v>
      </c>
      <c r="J35" s="17">
        <f t="shared" si="0"/>
        <v>2502</v>
      </c>
      <c r="K35" s="16">
        <f>J35/J$100*100</f>
        <v>1.9376423028669671</v>
      </c>
    </row>
    <row r="36" spans="1:12" ht="12.6" customHeight="1" x14ac:dyDescent="0.15">
      <c r="A36" s="25"/>
      <c r="B36" s="26"/>
      <c r="C36" s="12">
        <v>2016</v>
      </c>
      <c r="D36" s="15">
        <v>2295</v>
      </c>
      <c r="E36" s="16">
        <f>D36/D$101*100</f>
        <v>1.9000074510096117</v>
      </c>
      <c r="F36" s="15">
        <v>1571</v>
      </c>
      <c r="G36" s="16">
        <f>F36/F$101*100</f>
        <v>1.5202539240163346</v>
      </c>
      <c r="H36" s="15">
        <v>12</v>
      </c>
      <c r="I36" s="16">
        <f>H36/H$101*100</f>
        <v>5.2401746724890828</v>
      </c>
      <c r="J36" s="17">
        <f t="shared" si="0"/>
        <v>2307</v>
      </c>
      <c r="K36" s="16">
        <f>J36/J$101*100</f>
        <v>1.9063279842668031</v>
      </c>
    </row>
    <row r="37" spans="1:12" ht="12.6" customHeight="1" x14ac:dyDescent="0.15">
      <c r="A37" s="31" t="s">
        <v>11</v>
      </c>
      <c r="B37" s="39" t="s">
        <v>27</v>
      </c>
      <c r="C37" s="54">
        <v>2009</v>
      </c>
      <c r="D37" s="19">
        <v>33136</v>
      </c>
      <c r="E37" s="18">
        <f>D37/D$97*100</f>
        <v>23.790412325983791</v>
      </c>
      <c r="F37" s="19">
        <v>27411</v>
      </c>
      <c r="G37" s="18">
        <f>F37/F$97*100</f>
        <v>22.467480307861283</v>
      </c>
      <c r="H37" s="19">
        <v>106</v>
      </c>
      <c r="I37" s="18">
        <f>H37/H$97*100</f>
        <v>40</v>
      </c>
      <c r="J37" s="19">
        <f t="shared" si="0"/>
        <v>33242</v>
      </c>
      <c r="K37" s="18">
        <f>J37/J$97*100</f>
        <v>23.821194141084071</v>
      </c>
      <c r="L37" t="s">
        <v>52</v>
      </c>
    </row>
    <row r="38" spans="1:12" ht="12.6" customHeight="1" x14ac:dyDescent="0.15">
      <c r="A38" s="32"/>
      <c r="B38" s="40"/>
      <c r="C38" s="55"/>
      <c r="D38" s="15">
        <v>33135</v>
      </c>
      <c r="E38" s="16">
        <f>D38/D$98*100</f>
        <v>23.787986474553637</v>
      </c>
      <c r="F38" s="15">
        <v>27383</v>
      </c>
      <c r="G38" s="16">
        <f>F38/F$98*100</f>
        <v>22.422475700727954</v>
      </c>
      <c r="H38" s="15">
        <v>107</v>
      </c>
      <c r="I38" s="16">
        <f>H38/H$98*100</f>
        <v>41.96078431372549</v>
      </c>
      <c r="J38" s="17">
        <f t="shared" si="0"/>
        <v>33242</v>
      </c>
      <c r="K38" s="16">
        <f>J38/J$98*100</f>
        <v>23.821194141084071</v>
      </c>
    </row>
    <row r="39" spans="1:12" ht="12.6" customHeight="1" x14ac:dyDescent="0.15">
      <c r="A39" s="32"/>
      <c r="B39" s="40"/>
      <c r="C39" s="12">
        <v>2012</v>
      </c>
      <c r="D39" s="15">
        <v>29466</v>
      </c>
      <c r="E39" s="16">
        <f>D39/D$99*100</f>
        <v>22.71472841923498</v>
      </c>
      <c r="F39" s="15">
        <v>23970</v>
      </c>
      <c r="G39" s="16">
        <f>F39/F$99*100</f>
        <v>21.244161622249205</v>
      </c>
      <c r="H39" s="15">
        <v>101</v>
      </c>
      <c r="I39" s="16">
        <f>H39/H$99*100</f>
        <v>41.735537190082646</v>
      </c>
      <c r="J39" s="17">
        <f t="shared" si="0"/>
        <v>29567</v>
      </c>
      <c r="K39" s="16">
        <f>J39/J$99*100</f>
        <v>22.750146194330735</v>
      </c>
    </row>
    <row r="40" spans="1:12" ht="12.6" customHeight="1" x14ac:dyDescent="0.15">
      <c r="A40" s="32"/>
      <c r="B40" s="40"/>
      <c r="C40" s="12">
        <v>2014</v>
      </c>
      <c r="D40" s="15">
        <v>28832</v>
      </c>
      <c r="E40" s="16">
        <f>D40/D$100*100</f>
        <v>22.367726920093094</v>
      </c>
      <c r="F40" s="15">
        <v>22779</v>
      </c>
      <c r="G40" s="16">
        <f>F40/F$100*100</f>
        <v>20.631096539294091</v>
      </c>
      <c r="H40" s="15">
        <v>98</v>
      </c>
      <c r="I40" s="16">
        <f>H40/H$100*100</f>
        <v>43.362831858407077</v>
      </c>
      <c r="J40" s="17">
        <f t="shared" si="0"/>
        <v>28930</v>
      </c>
      <c r="K40" s="16">
        <f>J40/J$100*100</f>
        <v>22.404473150256337</v>
      </c>
    </row>
    <row r="41" spans="1:12" ht="12.6" customHeight="1" x14ac:dyDescent="0.15">
      <c r="A41" s="32"/>
      <c r="B41" s="41"/>
      <c r="C41" s="12">
        <v>2016</v>
      </c>
      <c r="D41" s="15">
        <v>26689</v>
      </c>
      <c r="E41" s="16">
        <f>D41/D$101*100</f>
        <v>22.095555058821581</v>
      </c>
      <c r="F41" s="15">
        <v>21037</v>
      </c>
      <c r="G41" s="16">
        <f>F41/F$101*100</f>
        <v>20.357467727263931</v>
      </c>
      <c r="H41" s="15">
        <v>91</v>
      </c>
      <c r="I41" s="16">
        <f>H41/H$101*100</f>
        <v>39.737991266375545</v>
      </c>
      <c r="J41" s="17">
        <f t="shared" si="0"/>
        <v>26780</v>
      </c>
      <c r="K41" s="16">
        <f>J41/J$101*100</f>
        <v>22.12893949660381</v>
      </c>
    </row>
    <row r="42" spans="1:12" ht="12.6" customHeight="1" x14ac:dyDescent="0.15">
      <c r="A42" s="32"/>
      <c r="B42" s="36" t="s">
        <v>12</v>
      </c>
      <c r="C42" s="54">
        <v>2009</v>
      </c>
      <c r="D42" s="19">
        <v>7159</v>
      </c>
      <c r="E42" s="18">
        <f>D42/D$97*100</f>
        <v>5.1398950338519418</v>
      </c>
      <c r="F42" s="19">
        <v>5571</v>
      </c>
      <c r="G42" s="18">
        <f>F42/F$97*100</f>
        <v>4.5662811570207289</v>
      </c>
      <c r="H42" s="19">
        <v>19</v>
      </c>
      <c r="I42" s="18">
        <f>H42/H$97*100</f>
        <v>7.1698113207547172</v>
      </c>
      <c r="J42" s="19">
        <f t="shared" si="0"/>
        <v>7178</v>
      </c>
      <c r="K42" s="18">
        <f>J42/J$97*100</f>
        <v>5.1437498208501733</v>
      </c>
      <c r="L42" t="s">
        <v>52</v>
      </c>
    </row>
    <row r="43" spans="1:12" ht="12.6" customHeight="1" x14ac:dyDescent="0.15">
      <c r="A43" s="32"/>
      <c r="B43" s="37"/>
      <c r="C43" s="55"/>
      <c r="D43" s="15">
        <v>7159</v>
      </c>
      <c r="E43" s="16">
        <f>D43/D$98*100</f>
        <v>5.1395260350484229</v>
      </c>
      <c r="F43" s="15">
        <v>5569</v>
      </c>
      <c r="G43" s="16">
        <f>F43/F$98*100</f>
        <v>4.5601565634647034</v>
      </c>
      <c r="H43" s="15">
        <v>19</v>
      </c>
      <c r="I43" s="16">
        <f>H43/H$98*100</f>
        <v>7.4509803921568629</v>
      </c>
      <c r="J43" s="17">
        <f t="shared" si="0"/>
        <v>7178</v>
      </c>
      <c r="K43" s="16">
        <f>J43/J$98*100</f>
        <v>5.1437498208501733</v>
      </c>
    </row>
    <row r="44" spans="1:12" ht="12.6" customHeight="1" x14ac:dyDescent="0.15">
      <c r="A44" s="32"/>
      <c r="B44" s="37"/>
      <c r="C44" s="12">
        <v>2012</v>
      </c>
      <c r="D44" s="15">
        <v>6748</v>
      </c>
      <c r="E44" s="16">
        <f>D44/D$99*100</f>
        <v>5.2018932794745689</v>
      </c>
      <c r="F44" s="15">
        <v>5190</v>
      </c>
      <c r="G44" s="16">
        <f>F44/F$99*100</f>
        <v>4.5997997004369369</v>
      </c>
      <c r="H44" s="15">
        <v>20</v>
      </c>
      <c r="I44" s="16">
        <f>H44/H$99*100</f>
        <v>8.2644628099173563</v>
      </c>
      <c r="J44" s="17">
        <f t="shared" si="0"/>
        <v>6768</v>
      </c>
      <c r="K44" s="16">
        <f>J44/J$99*100</f>
        <v>5.2075959496475948</v>
      </c>
    </row>
    <row r="45" spans="1:12" ht="12.6" customHeight="1" x14ac:dyDescent="0.15">
      <c r="A45" s="32"/>
      <c r="B45" s="37"/>
      <c r="C45" s="12">
        <v>2014</v>
      </c>
      <c r="D45" s="15">
        <v>6993</v>
      </c>
      <c r="E45" s="16">
        <f>D45/D$100*100</f>
        <v>5.425135764158262</v>
      </c>
      <c r="F45" s="15">
        <v>5285</v>
      </c>
      <c r="G45" s="16">
        <f>F45/F$100*100</f>
        <v>4.7866607493818556</v>
      </c>
      <c r="H45" s="15">
        <v>17</v>
      </c>
      <c r="I45" s="16">
        <f>H45/H$100*100</f>
        <v>7.5221238938053103</v>
      </c>
      <c r="J45" s="17">
        <f t="shared" si="0"/>
        <v>7010</v>
      </c>
      <c r="K45" s="16">
        <f>J45/J$100*100</f>
        <v>5.4288059724610074</v>
      </c>
    </row>
    <row r="46" spans="1:12" ht="12.6" customHeight="1" x14ac:dyDescent="0.15">
      <c r="A46" s="32"/>
      <c r="B46" s="38"/>
      <c r="C46" s="12">
        <v>2016</v>
      </c>
      <c r="D46" s="15">
        <v>6341</v>
      </c>
      <c r="E46" s="16">
        <f>D46/D$101*100</f>
        <v>5.2496502164932233</v>
      </c>
      <c r="F46" s="15">
        <v>4747</v>
      </c>
      <c r="G46" s="16">
        <f>F46/F$101*100</f>
        <v>4.5936635119704272</v>
      </c>
      <c r="H46" s="15">
        <v>16</v>
      </c>
      <c r="I46" s="16">
        <f>H46/H$101*100</f>
        <v>6.9868995633187767</v>
      </c>
      <c r="J46" s="17">
        <f t="shared" si="0"/>
        <v>6357</v>
      </c>
      <c r="K46" s="16">
        <f>J46/J$101*100</f>
        <v>5.2529375795336231</v>
      </c>
    </row>
    <row r="47" spans="1:12" ht="12.6" customHeight="1" x14ac:dyDescent="0.15">
      <c r="A47" s="32"/>
      <c r="B47" s="36" t="s">
        <v>13</v>
      </c>
      <c r="C47" s="54">
        <v>2009</v>
      </c>
      <c r="D47" s="19">
        <v>25977</v>
      </c>
      <c r="E47" s="18">
        <f>D47/D$97*100</f>
        <v>18.650517292131845</v>
      </c>
      <c r="F47" s="19">
        <v>21840</v>
      </c>
      <c r="G47" s="18">
        <f>F47/F$97*100</f>
        <v>17.901199150840551</v>
      </c>
      <c r="H47" s="19">
        <v>87</v>
      </c>
      <c r="I47" s="18">
        <f>H47/H$97*100</f>
        <v>32.830188679245282</v>
      </c>
      <c r="J47" s="19">
        <f t="shared" si="0"/>
        <v>26064</v>
      </c>
      <c r="K47" s="18">
        <f>J47/J$97*100</f>
        <v>18.677444320233899</v>
      </c>
      <c r="L47" t="s">
        <v>52</v>
      </c>
    </row>
    <row r="48" spans="1:12" ht="12.6" customHeight="1" x14ac:dyDescent="0.15">
      <c r="A48" s="32"/>
      <c r="B48" s="37"/>
      <c r="C48" s="55"/>
      <c r="D48" s="15">
        <v>25976</v>
      </c>
      <c r="E48" s="16">
        <f>D48/D$98*100</f>
        <v>18.648460439505214</v>
      </c>
      <c r="F48" s="15">
        <v>21814</v>
      </c>
      <c r="G48" s="16">
        <f>F48/F$98*100</f>
        <v>17.862319137263253</v>
      </c>
      <c r="H48" s="15">
        <v>88</v>
      </c>
      <c r="I48" s="16">
        <f>H48/H$98*100</f>
        <v>34.509803921568626</v>
      </c>
      <c r="J48" s="17">
        <f t="shared" si="0"/>
        <v>26064</v>
      </c>
      <c r="K48" s="16">
        <f>J48/J$98*100</f>
        <v>18.677444320233899</v>
      </c>
    </row>
    <row r="49" spans="1:12" ht="12.6" customHeight="1" x14ac:dyDescent="0.15">
      <c r="A49" s="32"/>
      <c r="B49" s="37"/>
      <c r="C49" s="12">
        <v>2012</v>
      </c>
      <c r="D49" s="15">
        <v>22718</v>
      </c>
      <c r="E49" s="16">
        <f>D49/D$99*100</f>
        <v>17.512835139760412</v>
      </c>
      <c r="F49" s="15">
        <v>18780</v>
      </c>
      <c r="G49" s="16">
        <f>F49/F$99*100</f>
        <v>16.644361921812269</v>
      </c>
      <c r="H49" s="15">
        <v>81</v>
      </c>
      <c r="I49" s="16">
        <f>H49/H$99*100</f>
        <v>33.471074380165291</v>
      </c>
      <c r="J49" s="17">
        <f t="shared" si="0"/>
        <v>22799</v>
      </c>
      <c r="K49" s="16">
        <f>J49/J$99*100</f>
        <v>17.542550244683145</v>
      </c>
    </row>
    <row r="50" spans="1:12" ht="12.6" customHeight="1" x14ac:dyDescent="0.15">
      <c r="A50" s="32"/>
      <c r="B50" s="37"/>
      <c r="C50" s="12">
        <v>2014</v>
      </c>
      <c r="D50" s="15">
        <v>21839</v>
      </c>
      <c r="E50" s="16">
        <f>D50/D$100*100</f>
        <v>16.942591155934831</v>
      </c>
      <c r="F50" s="15">
        <v>17494</v>
      </c>
      <c r="G50" s="16">
        <f>F50/F$100*100</f>
        <v>15.844435789912236</v>
      </c>
      <c r="H50" s="15">
        <v>81</v>
      </c>
      <c r="I50" s="16">
        <f>H50/H$100*100</f>
        <v>35.840707964601769</v>
      </c>
      <c r="J50" s="17">
        <f t="shared" si="0"/>
        <v>21920</v>
      </c>
      <c r="K50" s="16">
        <f>J50/J$100*100</f>
        <v>16.97566717779533</v>
      </c>
    </row>
    <row r="51" spans="1:12" ht="12.6" customHeight="1" x14ac:dyDescent="0.15">
      <c r="A51" s="33"/>
      <c r="B51" s="38"/>
      <c r="C51" s="12">
        <v>2016</v>
      </c>
      <c r="D51" s="15">
        <v>20348</v>
      </c>
      <c r="E51" s="16">
        <f>D51/D$101*100</f>
        <v>16.845904842328359</v>
      </c>
      <c r="F51" s="15">
        <v>16290</v>
      </c>
      <c r="G51" s="16">
        <f>F51/F$101*100</f>
        <v>15.763804215293503</v>
      </c>
      <c r="H51" s="15">
        <v>75</v>
      </c>
      <c r="I51" s="16">
        <f>H51/H$101*100</f>
        <v>32.751091703056765</v>
      </c>
      <c r="J51" s="17">
        <f t="shared" si="0"/>
        <v>20423</v>
      </c>
      <c r="K51" s="16">
        <f>J51/J$101*100</f>
        <v>16.876001917070187</v>
      </c>
    </row>
    <row r="52" spans="1:12" ht="12.6" customHeight="1" x14ac:dyDescent="0.15">
      <c r="A52" s="23" t="s">
        <v>14</v>
      </c>
      <c r="B52" s="24"/>
      <c r="C52" s="54">
        <v>2009</v>
      </c>
      <c r="D52" s="19">
        <v>1157</v>
      </c>
      <c r="E52" s="18">
        <f>D52/D$97*100</f>
        <v>0.83068285433254596</v>
      </c>
      <c r="F52" s="19">
        <v>1140</v>
      </c>
      <c r="G52" s="18">
        <f>F52/F$97*100</f>
        <v>0.93440325237903987</v>
      </c>
      <c r="H52" s="19">
        <v>4</v>
      </c>
      <c r="I52" s="18">
        <f>H52/H$97*100</f>
        <v>1.5094339622641511</v>
      </c>
      <c r="J52" s="19">
        <f t="shared" si="0"/>
        <v>1161</v>
      </c>
      <c r="K52" s="18">
        <f>J52/J$97*100</f>
        <v>0.83197179465130289</v>
      </c>
      <c r="L52" t="s">
        <v>52</v>
      </c>
    </row>
    <row r="53" spans="1:12" ht="12.6" customHeight="1" x14ac:dyDescent="0.15">
      <c r="A53" s="25"/>
      <c r="B53" s="26"/>
      <c r="C53" s="55"/>
      <c r="D53" s="15">
        <v>1157</v>
      </c>
      <c r="E53" s="16">
        <f>D53/D$98*100</f>
        <v>0.83062321868292011</v>
      </c>
      <c r="F53" s="15">
        <v>1140</v>
      </c>
      <c r="G53" s="16">
        <f>F53/F$98*100</f>
        <v>0.93348509289814374</v>
      </c>
      <c r="H53" s="15">
        <v>4</v>
      </c>
      <c r="I53" s="16">
        <f>H53/H$98*100</f>
        <v>1.5686274509803921</v>
      </c>
      <c r="J53" s="17">
        <f t="shared" si="0"/>
        <v>1161</v>
      </c>
      <c r="K53" s="16">
        <f>J53/J$98*100</f>
        <v>0.83197179465130289</v>
      </c>
    </row>
    <row r="54" spans="1:12" ht="12.6" customHeight="1" x14ac:dyDescent="0.15">
      <c r="A54" s="25"/>
      <c r="B54" s="26"/>
      <c r="C54" s="12">
        <v>2012</v>
      </c>
      <c r="D54" s="15">
        <v>1020</v>
      </c>
      <c r="E54" s="16">
        <f>D54/D$99*100</f>
        <v>0.78629685018732376</v>
      </c>
      <c r="F54" s="15">
        <v>1008</v>
      </c>
      <c r="G54" s="16">
        <f>F54/F$99*100</f>
        <v>0.89337150251260733</v>
      </c>
      <c r="H54" s="15">
        <v>4</v>
      </c>
      <c r="I54" s="16">
        <f>H54/H$99*100</f>
        <v>1.6528925619834711</v>
      </c>
      <c r="J54" s="17">
        <f t="shared" si="0"/>
        <v>1024</v>
      </c>
      <c r="K54" s="16">
        <f>J54/J$99*100</f>
        <v>0.78791049829183468</v>
      </c>
    </row>
    <row r="55" spans="1:12" ht="12.6" customHeight="1" x14ac:dyDescent="0.15">
      <c r="A55" s="25"/>
      <c r="B55" s="26"/>
      <c r="C55" s="12">
        <v>2014</v>
      </c>
      <c r="D55" s="15">
        <v>1033</v>
      </c>
      <c r="E55" s="16">
        <f>D55/D$100*100</f>
        <v>0.80139643134212557</v>
      </c>
      <c r="F55" s="15">
        <v>1019</v>
      </c>
      <c r="G55" s="16">
        <f>F55/F$100*100</f>
        <v>0.92291528923748534</v>
      </c>
      <c r="H55" s="15">
        <v>4</v>
      </c>
      <c r="I55" s="16">
        <f>H55/H$100*100</f>
        <v>1.7699115044247788</v>
      </c>
      <c r="J55" s="17">
        <f t="shared" si="0"/>
        <v>1037</v>
      </c>
      <c r="K55" s="16">
        <f>J55/J$100*100</f>
        <v>0.80309155398602916</v>
      </c>
    </row>
    <row r="56" spans="1:12" ht="12.6" customHeight="1" x14ac:dyDescent="0.15">
      <c r="A56" s="27"/>
      <c r="B56" s="28"/>
      <c r="C56" s="12">
        <v>2016</v>
      </c>
      <c r="D56" s="15">
        <v>922</v>
      </c>
      <c r="E56" s="16">
        <f>D56/D$101*100</f>
        <v>0.76331454023131251</v>
      </c>
      <c r="F56" s="15">
        <v>905</v>
      </c>
      <c r="G56" s="16">
        <f>F56/F$101*100</f>
        <v>0.87576690084963904</v>
      </c>
      <c r="H56" s="15">
        <v>5</v>
      </c>
      <c r="I56" s="16">
        <f>H56/H$101*100</f>
        <v>2.1834061135371177</v>
      </c>
      <c r="J56" s="17">
        <f t="shared" si="0"/>
        <v>927</v>
      </c>
      <c r="K56" s="16">
        <f>J56/J$101*100</f>
        <v>0.76600175180551655</v>
      </c>
    </row>
    <row r="57" spans="1:12" ht="12.6" customHeight="1" x14ac:dyDescent="0.15">
      <c r="A57" s="23" t="s">
        <v>15</v>
      </c>
      <c r="B57" s="24"/>
      <c r="C57" s="54">
        <v>2009</v>
      </c>
      <c r="D57" s="19">
        <v>11704</v>
      </c>
      <c r="E57" s="18">
        <f>D57/D$97*100</f>
        <v>8.4030355463337223</v>
      </c>
      <c r="F57" s="19">
        <v>11445</v>
      </c>
      <c r="G57" s="18">
        <f>F57/F$97*100</f>
        <v>9.3809168627000972</v>
      </c>
      <c r="H57" s="19">
        <v>9</v>
      </c>
      <c r="I57" s="18">
        <f>H57/H$97*100</f>
        <v>3.3962264150943398</v>
      </c>
      <c r="J57" s="19">
        <f t="shared" si="0"/>
        <v>11713</v>
      </c>
      <c r="K57" s="18">
        <f>J57/J$97*100</f>
        <v>8.3935276750652097</v>
      </c>
      <c r="L57" t="s">
        <v>52</v>
      </c>
    </row>
    <row r="58" spans="1:12" ht="12.6" customHeight="1" x14ac:dyDescent="0.15">
      <c r="A58" s="25"/>
      <c r="B58" s="26"/>
      <c r="C58" s="55"/>
      <c r="D58" s="15">
        <v>11704</v>
      </c>
      <c r="E58" s="16">
        <f>D58/D$98*100</f>
        <v>8.4024322830292988</v>
      </c>
      <c r="F58" s="15">
        <v>11445</v>
      </c>
      <c r="G58" s="16">
        <f>F58/F$98*100</f>
        <v>9.3716990247537328</v>
      </c>
      <c r="H58" s="15">
        <v>9</v>
      </c>
      <c r="I58" s="16">
        <f>H58/H$98*100</f>
        <v>3.5294117647058822</v>
      </c>
      <c r="J58" s="17">
        <f t="shared" si="0"/>
        <v>11713</v>
      </c>
      <c r="K58" s="16">
        <f>J58/J$98*100</f>
        <v>8.3935276750652097</v>
      </c>
    </row>
    <row r="59" spans="1:12" ht="12.6" customHeight="1" x14ac:dyDescent="0.15">
      <c r="A59" s="25"/>
      <c r="B59" s="26"/>
      <c r="C59" s="12">
        <v>2012</v>
      </c>
      <c r="D59" s="15">
        <v>10900</v>
      </c>
      <c r="E59" s="16">
        <f>D59/D$99*100</f>
        <v>8.4025839872959107</v>
      </c>
      <c r="F59" s="15">
        <v>10663</v>
      </c>
      <c r="G59" s="16">
        <f>F59/F$99*100</f>
        <v>9.4504169953292969</v>
      </c>
      <c r="H59" s="15">
        <v>9</v>
      </c>
      <c r="I59" s="16">
        <f>H59/H$99*100</f>
        <v>3.71900826446281</v>
      </c>
      <c r="J59" s="17">
        <f t="shared" si="0"/>
        <v>10909</v>
      </c>
      <c r="K59" s="16">
        <f>J59/J$99*100</f>
        <v>8.3938629158843998</v>
      </c>
    </row>
    <row r="60" spans="1:12" ht="12.6" customHeight="1" x14ac:dyDescent="0.15">
      <c r="A60" s="25"/>
      <c r="B60" s="26"/>
      <c r="C60" s="12">
        <v>2014</v>
      </c>
      <c r="D60" s="15">
        <v>10730</v>
      </c>
      <c r="E60" s="16">
        <f>D60/D$100*100</f>
        <v>8.3242823894491842</v>
      </c>
      <c r="F60" s="15">
        <v>10459</v>
      </c>
      <c r="G60" s="16">
        <f>F60/F$100*100</f>
        <v>9.4727880374238076</v>
      </c>
      <c r="H60" s="15">
        <v>6</v>
      </c>
      <c r="I60" s="16">
        <f>H60/H$100*100</f>
        <v>2.6548672566371683</v>
      </c>
      <c r="J60" s="17">
        <f t="shared" si="0"/>
        <v>10736</v>
      </c>
      <c r="K60" s="16">
        <f>J60/J$100*100</f>
        <v>8.3143596177377148</v>
      </c>
    </row>
    <row r="61" spans="1:12" ht="12.6" customHeight="1" x14ac:dyDescent="0.15">
      <c r="A61" s="27"/>
      <c r="B61" s="28"/>
      <c r="C61" s="12">
        <v>2016</v>
      </c>
      <c r="D61" s="15">
        <v>10018</v>
      </c>
      <c r="E61" s="16">
        <f>D61/D$101*100</f>
        <v>8.2938015878929381</v>
      </c>
      <c r="F61" s="15">
        <v>9761</v>
      </c>
      <c r="G61" s="16">
        <f>F61/F$101*100</f>
        <v>9.445702452147323</v>
      </c>
      <c r="H61" s="15">
        <v>7</v>
      </c>
      <c r="I61" s="16">
        <f>H61/H$101*100</f>
        <v>3.0567685589519651</v>
      </c>
      <c r="J61" s="17">
        <f t="shared" si="0"/>
        <v>10025</v>
      </c>
      <c r="K61" s="16">
        <f>J61/J$101*100</f>
        <v>8.283891652481449</v>
      </c>
    </row>
    <row r="62" spans="1:12" ht="12.6" customHeight="1" x14ac:dyDescent="0.15">
      <c r="A62" s="23" t="s">
        <v>16</v>
      </c>
      <c r="B62" s="24"/>
      <c r="C62" s="54">
        <v>2009</v>
      </c>
      <c r="D62" s="19">
        <v>6110</v>
      </c>
      <c r="E62" s="18">
        <f>D62/D$97*100</f>
        <v>4.3867521520932202</v>
      </c>
      <c r="F62" s="19">
        <v>5393</v>
      </c>
      <c r="G62" s="18">
        <f>F62/F$97*100</f>
        <v>4.4203831053334754</v>
      </c>
      <c r="H62" s="19">
        <v>5</v>
      </c>
      <c r="I62" s="18">
        <f>H62/H$97*100</f>
        <v>1.8867924528301887</v>
      </c>
      <c r="J62" s="19">
        <f t="shared" si="0"/>
        <v>6115</v>
      </c>
      <c r="K62" s="18">
        <f>J62/J$97*100</f>
        <v>4.3820047582193942</v>
      </c>
      <c r="L62" t="s">
        <v>52</v>
      </c>
    </row>
    <row r="63" spans="1:12" ht="12.6" customHeight="1" x14ac:dyDescent="0.15">
      <c r="A63" s="25"/>
      <c r="B63" s="26"/>
      <c r="C63" s="55"/>
      <c r="D63" s="15">
        <v>6110</v>
      </c>
      <c r="E63" s="16">
        <f>D63/D$98*100</f>
        <v>4.3864372222581176</v>
      </c>
      <c r="F63" s="15">
        <v>5391</v>
      </c>
      <c r="G63" s="16">
        <f>F63/F$98*100</f>
        <v>4.4144018735209585</v>
      </c>
      <c r="H63" s="15">
        <v>5</v>
      </c>
      <c r="I63" s="16">
        <f>H63/H$98*100</f>
        <v>1.9607843137254901</v>
      </c>
      <c r="J63" s="17">
        <f t="shared" si="0"/>
        <v>6115</v>
      </c>
      <c r="K63" s="16">
        <f>J63/J$98*100</f>
        <v>4.3820047582193942</v>
      </c>
    </row>
    <row r="64" spans="1:12" ht="12.6" customHeight="1" x14ac:dyDescent="0.15">
      <c r="A64" s="25"/>
      <c r="B64" s="26"/>
      <c r="C64" s="12">
        <v>2012</v>
      </c>
      <c r="D64" s="15">
        <v>5571</v>
      </c>
      <c r="E64" s="16">
        <f>D64/D$99*100</f>
        <v>4.2945683846995886</v>
      </c>
      <c r="F64" s="15">
        <v>4875</v>
      </c>
      <c r="G64" s="16">
        <f>F64/F$99*100</f>
        <v>4.320621105901747</v>
      </c>
      <c r="H64" s="15">
        <v>7</v>
      </c>
      <c r="I64" s="16">
        <f>H64/H$99*100</f>
        <v>2.8925619834710745</v>
      </c>
      <c r="J64" s="17">
        <f t="shared" si="0"/>
        <v>5578</v>
      </c>
      <c r="K64" s="16">
        <f>J64/J$99*100</f>
        <v>4.291957772921732</v>
      </c>
    </row>
    <row r="65" spans="1:12" ht="12.6" customHeight="1" x14ac:dyDescent="0.15">
      <c r="A65" s="25"/>
      <c r="B65" s="26"/>
      <c r="C65" s="12">
        <v>2014</v>
      </c>
      <c r="D65" s="15">
        <v>5759</v>
      </c>
      <c r="E65" s="16">
        <f>D65/D$100*100</f>
        <v>4.4678044996121029</v>
      </c>
      <c r="F65" s="15">
        <v>5007</v>
      </c>
      <c r="G65" s="16">
        <f>F65/F$100*100</f>
        <v>4.5348742426026396</v>
      </c>
      <c r="H65" s="15">
        <v>8</v>
      </c>
      <c r="I65" s="16">
        <f>H65/H$100*100</f>
        <v>3.5398230088495577</v>
      </c>
      <c r="J65" s="17">
        <f t="shared" si="0"/>
        <v>5767</v>
      </c>
      <c r="K65" s="16">
        <f>J65/J$100*100</f>
        <v>4.4661803199975214</v>
      </c>
    </row>
    <row r="66" spans="1:12" ht="12.6" customHeight="1" x14ac:dyDescent="0.15">
      <c r="A66" s="27"/>
      <c r="B66" s="28"/>
      <c r="C66" s="12">
        <v>2016</v>
      </c>
      <c r="D66" s="15">
        <v>5500</v>
      </c>
      <c r="E66" s="16">
        <f>D66/D$101*100</f>
        <v>4.553394762768133</v>
      </c>
      <c r="F66" s="15">
        <v>4761</v>
      </c>
      <c r="G66" s="16">
        <f>F66/F$101*100</f>
        <v>4.6072112872321895</v>
      </c>
      <c r="H66" s="15">
        <v>8</v>
      </c>
      <c r="I66" s="16">
        <f>H66/H$101*100</f>
        <v>3.4934497816593884</v>
      </c>
      <c r="J66" s="17">
        <f t="shared" si="0"/>
        <v>5508</v>
      </c>
      <c r="K66" s="16">
        <f>J66/J$101*100</f>
        <v>4.551389049562875</v>
      </c>
    </row>
    <row r="67" spans="1:12" ht="12.6" customHeight="1" x14ac:dyDescent="0.15">
      <c r="A67" s="23" t="s">
        <v>17</v>
      </c>
      <c r="B67" s="24"/>
      <c r="C67" s="54">
        <v>2009</v>
      </c>
      <c r="D67" s="19">
        <v>20413</v>
      </c>
      <c r="E67" s="18">
        <f>D67/D$97*100</f>
        <v>14.655772779161849</v>
      </c>
      <c r="F67" s="19">
        <v>17861</v>
      </c>
      <c r="G67" s="18">
        <f>F67/F$97*100</f>
        <v>14.639803939247395</v>
      </c>
      <c r="H67" s="19">
        <v>21</v>
      </c>
      <c r="I67" s="18">
        <f>H67/H$97*100</f>
        <v>7.9245283018867925</v>
      </c>
      <c r="J67" s="19">
        <f t="shared" si="0"/>
        <v>20434</v>
      </c>
      <c r="K67" s="18">
        <f>J67/J$97*100</f>
        <v>14.642990225585461</v>
      </c>
      <c r="L67" t="s">
        <v>52</v>
      </c>
    </row>
    <row r="68" spans="1:12" ht="12.6" customHeight="1" x14ac:dyDescent="0.15">
      <c r="A68" s="25"/>
      <c r="B68" s="26"/>
      <c r="C68" s="55"/>
      <c r="D68" s="15">
        <v>20415</v>
      </c>
      <c r="E68" s="16">
        <f>D68/D$98*100</f>
        <v>14.656156447201225</v>
      </c>
      <c r="F68" s="15">
        <v>18073</v>
      </c>
      <c r="G68" s="16">
        <f>F68/F$98*100</f>
        <v>14.79901410872645</v>
      </c>
      <c r="H68" s="15">
        <v>19</v>
      </c>
      <c r="I68" s="16">
        <f>H68/H$98*100</f>
        <v>7.4509803921568629</v>
      </c>
      <c r="J68" s="17">
        <f t="shared" si="0"/>
        <v>20434</v>
      </c>
      <c r="K68" s="16">
        <f>J68/J$98*100</f>
        <v>14.642990225585461</v>
      </c>
    </row>
    <row r="69" spans="1:12" ht="12.6" customHeight="1" x14ac:dyDescent="0.15">
      <c r="A69" s="25"/>
      <c r="B69" s="26"/>
      <c r="C69" s="12">
        <v>2012</v>
      </c>
      <c r="D69" s="15">
        <v>18341</v>
      </c>
      <c r="E69" s="16">
        <f>D69/D$99*100</f>
        <v>14.138696597338926</v>
      </c>
      <c r="F69" s="15">
        <v>16068</v>
      </c>
      <c r="G69" s="16">
        <f>F69/F$99*100</f>
        <v>14.240767165052157</v>
      </c>
      <c r="H69" s="15">
        <v>17</v>
      </c>
      <c r="I69" s="16">
        <f>H69/H$99*100</f>
        <v>7.0247933884297522</v>
      </c>
      <c r="J69" s="17">
        <f t="shared" si="0"/>
        <v>18358</v>
      </c>
      <c r="K69" s="16">
        <f>J69/J$99*100</f>
        <v>14.125450124649902</v>
      </c>
    </row>
    <row r="70" spans="1:12" ht="12.6" customHeight="1" x14ac:dyDescent="0.15">
      <c r="A70" s="25"/>
      <c r="B70" s="26"/>
      <c r="C70" s="12">
        <v>2014</v>
      </c>
      <c r="D70" s="15">
        <v>18060</v>
      </c>
      <c r="E70" s="16">
        <f>D70/D$100*100</f>
        <v>14.010861132660979</v>
      </c>
      <c r="F70" s="15">
        <v>15539</v>
      </c>
      <c r="G70" s="16">
        <f>F70/F$100*100</f>
        <v>14.073778880727463</v>
      </c>
      <c r="H70" s="15">
        <v>19</v>
      </c>
      <c r="I70" s="16">
        <f>H70/H$100*100</f>
        <v>8.4070796460176993</v>
      </c>
      <c r="J70" s="17">
        <f t="shared" si="0"/>
        <v>18079</v>
      </c>
      <c r="K70" s="16">
        <f>J70/J$100*100</f>
        <v>14.001053234824901</v>
      </c>
    </row>
    <row r="71" spans="1:12" ht="12.6" customHeight="1" x14ac:dyDescent="0.15">
      <c r="A71" s="27"/>
      <c r="B71" s="28"/>
      <c r="C71" s="12">
        <v>2016</v>
      </c>
      <c r="D71" s="15">
        <v>17057</v>
      </c>
      <c r="E71" s="16">
        <f>D71/D$101*100</f>
        <v>14.12131899427928</v>
      </c>
      <c r="F71" s="15">
        <v>14732</v>
      </c>
      <c r="G71" s="16">
        <f>F71/F$101*100</f>
        <v>14.256130368305946</v>
      </c>
      <c r="H71" s="15">
        <v>21</v>
      </c>
      <c r="I71" s="16">
        <f>H71/H$101*100</f>
        <v>9.1703056768558966</v>
      </c>
      <c r="J71" s="17">
        <f t="shared" si="0"/>
        <v>17078</v>
      </c>
      <c r="K71" s="16">
        <f>J71/J$101*100</f>
        <v>14.111950288386851</v>
      </c>
    </row>
    <row r="72" spans="1:12" ht="12.6" customHeight="1" x14ac:dyDescent="0.15">
      <c r="A72" s="23" t="s">
        <v>18</v>
      </c>
      <c r="B72" s="24"/>
      <c r="C72" s="54">
        <v>2009</v>
      </c>
      <c r="D72" s="19">
        <v>15605</v>
      </c>
      <c r="E72" s="18">
        <f>D72/D$97*100</f>
        <v>11.203808074208625</v>
      </c>
      <c r="F72" s="19">
        <v>14375</v>
      </c>
      <c r="G72" s="18">
        <f>F72/F$97*100</f>
        <v>11.782497151709384</v>
      </c>
      <c r="H72" s="19">
        <v>23</v>
      </c>
      <c r="I72" s="18">
        <f>H72/H$97*100</f>
        <v>8.6792452830188669</v>
      </c>
      <c r="J72" s="19">
        <f t="shared" ref="J72:J101" si="1">D72+H72</f>
        <v>15628</v>
      </c>
      <c r="K72" s="18">
        <f>J72/J$97*100</f>
        <v>11.199013959354486</v>
      </c>
      <c r="L72" t="s">
        <v>52</v>
      </c>
    </row>
    <row r="73" spans="1:12" ht="12.6" customHeight="1" x14ac:dyDescent="0.15">
      <c r="A73" s="25"/>
      <c r="B73" s="26"/>
      <c r="C73" s="55"/>
      <c r="D73" s="15">
        <v>15605</v>
      </c>
      <c r="E73" s="16">
        <f>D73/D$98*100</f>
        <v>11.203003740317174</v>
      </c>
      <c r="F73" s="15">
        <v>14335</v>
      </c>
      <c r="G73" s="16">
        <f>F73/F$98*100</f>
        <v>11.738165619907798</v>
      </c>
      <c r="H73" s="15">
        <v>23</v>
      </c>
      <c r="I73" s="16">
        <f>H73/H$98*100</f>
        <v>9.0196078431372548</v>
      </c>
      <c r="J73" s="17">
        <f t="shared" si="1"/>
        <v>15628</v>
      </c>
      <c r="K73" s="16">
        <f>J73/J$98*100</f>
        <v>11.199013959354486</v>
      </c>
    </row>
    <row r="74" spans="1:12" ht="12.6" customHeight="1" x14ac:dyDescent="0.15">
      <c r="A74" s="25"/>
      <c r="B74" s="26"/>
      <c r="C74" s="12">
        <v>2012</v>
      </c>
      <c r="D74" s="15">
        <v>15032</v>
      </c>
      <c r="E74" s="16">
        <f>D74/D$99*100</f>
        <v>11.58785710981946</v>
      </c>
      <c r="F74" s="15">
        <v>14015</v>
      </c>
      <c r="G74" s="16">
        <f>F74/F$99*100</f>
        <v>12.421231753684713</v>
      </c>
      <c r="H74" s="15">
        <v>20</v>
      </c>
      <c r="I74" s="16">
        <f>H74/H$99*100</f>
        <v>8.2644628099173563</v>
      </c>
      <c r="J74" s="17">
        <f t="shared" si="1"/>
        <v>15052</v>
      </c>
      <c r="K74" s="16">
        <f>J74/J$99*100</f>
        <v>11.581668769813179</v>
      </c>
    </row>
    <row r="75" spans="1:12" ht="12.6" customHeight="1" x14ac:dyDescent="0.15">
      <c r="A75" s="25"/>
      <c r="B75" s="26"/>
      <c r="C75" s="12">
        <v>2014</v>
      </c>
      <c r="D75" s="15">
        <v>15064</v>
      </c>
      <c r="E75" s="16">
        <f>D75/D$100*100</f>
        <v>11.686578743211792</v>
      </c>
      <c r="F75" s="15">
        <v>13893</v>
      </c>
      <c r="G75" s="16">
        <f>F75/F$100*100</f>
        <v>12.582985390948364</v>
      </c>
      <c r="H75" s="15">
        <v>25</v>
      </c>
      <c r="I75" s="16">
        <f>H75/H$100*100</f>
        <v>11.061946902654867</v>
      </c>
      <c r="J75" s="17">
        <f t="shared" si="1"/>
        <v>15089</v>
      </c>
      <c r="K75" s="16">
        <f>J75/J$100*100</f>
        <v>11.685485494788036</v>
      </c>
    </row>
    <row r="76" spans="1:12" ht="12.6" customHeight="1" x14ac:dyDescent="0.15">
      <c r="A76" s="27"/>
      <c r="B76" s="28"/>
      <c r="C76" s="12">
        <v>2016</v>
      </c>
      <c r="D76" s="15">
        <v>14336</v>
      </c>
      <c r="E76" s="16">
        <f>D76/D$101*100</f>
        <v>11.868630421644355</v>
      </c>
      <c r="F76" s="15">
        <v>13324</v>
      </c>
      <c r="G76" s="16">
        <f>F76/F$101*100</f>
        <v>12.893611256265846</v>
      </c>
      <c r="H76" s="15">
        <v>31</v>
      </c>
      <c r="I76" s="16">
        <f>H76/H$101*100</f>
        <v>13.537117903930133</v>
      </c>
      <c r="J76" s="17">
        <f t="shared" si="1"/>
        <v>14367</v>
      </c>
      <c r="K76" s="16">
        <f>J76/J$101*100</f>
        <v>11.871787667950223</v>
      </c>
    </row>
    <row r="77" spans="1:12" ht="12.6" customHeight="1" x14ac:dyDescent="0.15">
      <c r="A77" s="23" t="s">
        <v>19</v>
      </c>
      <c r="B77" s="24"/>
      <c r="C77" s="54">
        <v>2009</v>
      </c>
      <c r="D77" s="19">
        <v>4076</v>
      </c>
      <c r="E77" s="18">
        <f>D77/D$97*100</f>
        <v>2.9264160019528584</v>
      </c>
      <c r="F77" s="19">
        <v>3582</v>
      </c>
      <c r="G77" s="18">
        <f>F77/F$97*100</f>
        <v>2.9359933772120357</v>
      </c>
      <c r="H77" s="19">
        <v>1</v>
      </c>
      <c r="I77" s="18">
        <f>H77/H$97*100</f>
        <v>0.37735849056603776</v>
      </c>
      <c r="J77" s="19">
        <f t="shared" si="1"/>
        <v>4077</v>
      </c>
      <c r="K77" s="18">
        <f>J77/J$97*100</f>
        <v>2.9215753719150399</v>
      </c>
      <c r="L77" t="s">
        <v>52</v>
      </c>
    </row>
    <row r="78" spans="1:12" ht="12.6" customHeight="1" x14ac:dyDescent="0.15">
      <c r="A78" s="25"/>
      <c r="B78" s="26"/>
      <c r="C78" s="55"/>
      <c r="D78" s="15">
        <v>4076</v>
      </c>
      <c r="E78" s="16">
        <f>D78/D$98*100</f>
        <v>2.9262059112805385</v>
      </c>
      <c r="F78" s="15">
        <v>3563</v>
      </c>
      <c r="G78" s="16">
        <f>F78/F$98*100</f>
        <v>2.9175503385930579</v>
      </c>
      <c r="H78" s="15">
        <v>1</v>
      </c>
      <c r="I78" s="16">
        <f>H78/H$98*100</f>
        <v>0.39215686274509803</v>
      </c>
      <c r="J78" s="17">
        <f t="shared" si="1"/>
        <v>4077</v>
      </c>
      <c r="K78" s="16">
        <f>J78/J$98*100</f>
        <v>2.9215753719150399</v>
      </c>
    </row>
    <row r="79" spans="1:12" ht="12.6" customHeight="1" x14ac:dyDescent="0.15">
      <c r="A79" s="25"/>
      <c r="B79" s="26"/>
      <c r="C79" s="12">
        <v>2012</v>
      </c>
      <c r="D79" s="15">
        <v>3937</v>
      </c>
      <c r="E79" s="16">
        <f>D79/D$99*100</f>
        <v>3.0349516658700915</v>
      </c>
      <c r="F79" s="15">
        <v>3373</v>
      </c>
      <c r="G79" s="16">
        <f>F79/F$99*100</f>
        <v>2.9894266646577625</v>
      </c>
      <c r="H79" s="15">
        <v>1</v>
      </c>
      <c r="I79" s="16">
        <f>H79/H$99*100</f>
        <v>0.41322314049586778</v>
      </c>
      <c r="J79" s="17">
        <f t="shared" si="1"/>
        <v>3938</v>
      </c>
      <c r="K79" s="16">
        <f>J79/J$99*100</f>
        <v>3.0300698655012157</v>
      </c>
    </row>
    <row r="80" spans="1:12" ht="12.6" customHeight="1" x14ac:dyDescent="0.15">
      <c r="A80" s="25"/>
      <c r="B80" s="26"/>
      <c r="C80" s="12">
        <v>2014</v>
      </c>
      <c r="D80" s="15">
        <v>4147</v>
      </c>
      <c r="E80" s="16">
        <f>D80/D$100*100</f>
        <v>3.21722265321955</v>
      </c>
      <c r="F80" s="15">
        <v>3502</v>
      </c>
      <c r="G80" s="16">
        <f>F80/F$100*100</f>
        <v>3.171785419930985</v>
      </c>
      <c r="H80" s="15">
        <v>0</v>
      </c>
      <c r="I80" s="16">
        <f>H80/H$100*100</f>
        <v>0</v>
      </c>
      <c r="J80" s="17">
        <f t="shared" si="1"/>
        <v>4147</v>
      </c>
      <c r="K80" s="16">
        <f>J80/J$100*100</f>
        <v>3.2115917785728669</v>
      </c>
    </row>
    <row r="81" spans="1:12" ht="12.6" customHeight="1" x14ac:dyDescent="0.15">
      <c r="A81" s="27"/>
      <c r="B81" s="28"/>
      <c r="C81" s="12">
        <v>2016</v>
      </c>
      <c r="D81" s="15">
        <v>3895</v>
      </c>
      <c r="E81" s="16">
        <f>D81/D$101*100</f>
        <v>3.224631381996705</v>
      </c>
      <c r="F81" s="15">
        <v>3253</v>
      </c>
      <c r="G81" s="16">
        <f>F81/F$101*100</f>
        <v>3.1479223518937851</v>
      </c>
      <c r="H81" s="15">
        <v>0</v>
      </c>
      <c r="I81" s="16">
        <f>H81/H$101*100</f>
        <v>0</v>
      </c>
      <c r="J81" s="17">
        <f t="shared" si="1"/>
        <v>3895</v>
      </c>
      <c r="K81" s="16">
        <f>J81/J$101*100</f>
        <v>3.2185294749541389</v>
      </c>
    </row>
    <row r="82" spans="1:12" ht="12.6" customHeight="1" x14ac:dyDescent="0.15">
      <c r="A82" s="23" t="s">
        <v>20</v>
      </c>
      <c r="B82" s="24"/>
      <c r="C82" s="54">
        <v>2009</v>
      </c>
      <c r="D82" s="19">
        <v>7704</v>
      </c>
      <c r="E82" s="18">
        <f>D82/D$97*100</f>
        <v>5.5311847102661487</v>
      </c>
      <c r="F82" s="19">
        <v>5685</v>
      </c>
      <c r="G82" s="18">
        <f>F82/F$97*100</f>
        <v>4.6597214822586333</v>
      </c>
      <c r="H82" s="19">
        <v>12</v>
      </c>
      <c r="I82" s="18">
        <f>H82/H$97*100</f>
        <v>4.5283018867924527</v>
      </c>
      <c r="J82" s="19">
        <f t="shared" si="1"/>
        <v>7716</v>
      </c>
      <c r="K82" s="18">
        <f>J82/J$97*100</f>
        <v>5.52928024765672</v>
      </c>
      <c r="L82" t="s">
        <v>52</v>
      </c>
    </row>
    <row r="83" spans="1:12" ht="12.6" customHeight="1" x14ac:dyDescent="0.15">
      <c r="A83" s="25"/>
      <c r="B83" s="26"/>
      <c r="C83" s="55"/>
      <c r="D83" s="15">
        <v>7704</v>
      </c>
      <c r="E83" s="16">
        <f>D83/D$98*100</f>
        <v>5.5307876203398587</v>
      </c>
      <c r="F83" s="15">
        <v>5682</v>
      </c>
      <c r="G83" s="16">
        <f>F83/F$98*100</f>
        <v>4.6526862261817996</v>
      </c>
      <c r="H83" s="15">
        <v>12</v>
      </c>
      <c r="I83" s="16">
        <f>H83/H$98*100</f>
        <v>4.7058823529411766</v>
      </c>
      <c r="J83" s="17">
        <f t="shared" si="1"/>
        <v>7716</v>
      </c>
      <c r="K83" s="16">
        <f>J83/J$98*100</f>
        <v>5.52928024765672</v>
      </c>
    </row>
    <row r="84" spans="1:12" ht="12.6" customHeight="1" x14ac:dyDescent="0.15">
      <c r="A84" s="25"/>
      <c r="B84" s="26"/>
      <c r="C84" s="12">
        <v>2012</v>
      </c>
      <c r="D84" s="15">
        <v>7792</v>
      </c>
      <c r="E84" s="16">
        <f>D84/D$99*100</f>
        <v>6.0066912320192412</v>
      </c>
      <c r="F84" s="15">
        <v>5657</v>
      </c>
      <c r="G84" s="16">
        <f>F84/F$99*100</f>
        <v>5.0136930453510118</v>
      </c>
      <c r="H84" s="15">
        <v>12</v>
      </c>
      <c r="I84" s="16">
        <f>H84/H$99*100</f>
        <v>4.9586776859504136</v>
      </c>
      <c r="J84" s="17">
        <f t="shared" si="1"/>
        <v>7804</v>
      </c>
      <c r="K84" s="16">
        <f>J84/J$99*100</f>
        <v>6.0047397740912869</v>
      </c>
    </row>
    <row r="85" spans="1:12" ht="12.6" customHeight="1" x14ac:dyDescent="0.15">
      <c r="A85" s="25"/>
      <c r="B85" s="26"/>
      <c r="C85" s="12">
        <v>2014</v>
      </c>
      <c r="D85" s="15">
        <v>8357</v>
      </c>
      <c r="E85" s="16">
        <f>D85/D$100*100</f>
        <v>6.483320403413499</v>
      </c>
      <c r="F85" s="15">
        <v>5893</v>
      </c>
      <c r="G85" s="16">
        <f>F85/F$100*100</f>
        <v>5.3373305196040253</v>
      </c>
      <c r="H85" s="15">
        <v>7</v>
      </c>
      <c r="I85" s="16">
        <f>H85/H$100*100</f>
        <v>3.0973451327433628</v>
      </c>
      <c r="J85" s="17">
        <f t="shared" si="1"/>
        <v>8364</v>
      </c>
      <c r="K85" s="16">
        <f>J85/J$100*100</f>
        <v>6.4773941731332192</v>
      </c>
    </row>
    <row r="86" spans="1:12" ht="12.6" customHeight="1" x14ac:dyDescent="0.15">
      <c r="A86" s="27"/>
      <c r="B86" s="28"/>
      <c r="C86" s="12">
        <v>2016</v>
      </c>
      <c r="D86" s="15">
        <v>8263</v>
      </c>
      <c r="E86" s="16">
        <f>D86/D$101*100</f>
        <v>6.8408547135914697</v>
      </c>
      <c r="F86" s="15">
        <v>5748</v>
      </c>
      <c r="G86" s="16">
        <f>F86/F$101*100</f>
        <v>5.562329443186437</v>
      </c>
      <c r="H86" s="15">
        <v>9</v>
      </c>
      <c r="I86" s="16">
        <f>H86/H$101*100</f>
        <v>3.9301310043668125</v>
      </c>
      <c r="J86" s="17">
        <f t="shared" si="1"/>
        <v>8272</v>
      </c>
      <c r="K86" s="16">
        <f>J86/J$101*100</f>
        <v>6.8353468079128721</v>
      </c>
    </row>
    <row r="87" spans="1:12" ht="12.6" customHeight="1" x14ac:dyDescent="0.15">
      <c r="A87" s="23" t="s">
        <v>21</v>
      </c>
      <c r="B87" s="24"/>
      <c r="C87" s="54">
        <v>2009</v>
      </c>
      <c r="D87" s="19">
        <v>34</v>
      </c>
      <c r="E87" s="18">
        <f>D87/D$97*100</f>
        <v>2.4410732106574386E-2</v>
      </c>
      <c r="F87" s="19">
        <v>33</v>
      </c>
      <c r="G87" s="18">
        <f>F87/F$97*100</f>
        <v>2.7048515200445891E-2</v>
      </c>
      <c r="H87" s="19">
        <v>0</v>
      </c>
      <c r="I87" s="18">
        <f>H87/H$97*100</f>
        <v>0</v>
      </c>
      <c r="J87" s="19">
        <f t="shared" si="1"/>
        <v>34</v>
      </c>
      <c r="K87" s="18">
        <f>J87/J$97*100</f>
        <v>2.436437641528363E-2</v>
      </c>
      <c r="L87" t="s">
        <v>52</v>
      </c>
    </row>
    <row r="88" spans="1:12" ht="12.6" customHeight="1" x14ac:dyDescent="0.15">
      <c r="A88" s="25"/>
      <c r="B88" s="26"/>
      <c r="C88" s="55"/>
      <c r="D88" s="15">
        <v>34</v>
      </c>
      <c r="E88" s="16">
        <f>D88/D$98*100</f>
        <v>2.440897963286023E-2</v>
      </c>
      <c r="F88" s="15">
        <v>33</v>
      </c>
      <c r="G88" s="16">
        <f>F88/F$98*100</f>
        <v>2.7021936899683106E-2</v>
      </c>
      <c r="H88" s="15">
        <v>0</v>
      </c>
      <c r="I88" s="16">
        <f>H88/H$98*100</f>
        <v>0</v>
      </c>
      <c r="J88" s="17">
        <f t="shared" si="1"/>
        <v>34</v>
      </c>
      <c r="K88" s="16">
        <f>J88/J$98*100</f>
        <v>2.436437641528363E-2</v>
      </c>
    </row>
    <row r="89" spans="1:12" ht="12.6" customHeight="1" x14ac:dyDescent="0.15">
      <c r="A89" s="25"/>
      <c r="B89" s="26"/>
      <c r="C89" s="12">
        <v>2012</v>
      </c>
      <c r="D89" s="15">
        <v>29</v>
      </c>
      <c r="E89" s="16">
        <f>D89/D$99*100</f>
        <v>2.2355498681796458E-2</v>
      </c>
      <c r="F89" s="15">
        <v>27</v>
      </c>
      <c r="G89" s="16">
        <f>F89/F$99*100</f>
        <v>2.3929593817301982E-2</v>
      </c>
      <c r="H89" s="15">
        <v>0</v>
      </c>
      <c r="I89" s="16">
        <f>H89/H$99*100</f>
        <v>0</v>
      </c>
      <c r="J89" s="17">
        <f t="shared" si="1"/>
        <v>29</v>
      </c>
      <c r="K89" s="16">
        <f>J89/J$99*100</f>
        <v>2.2313871533655476E-2</v>
      </c>
    </row>
    <row r="90" spans="1:12" ht="12.6" customHeight="1" x14ac:dyDescent="0.15">
      <c r="A90" s="25"/>
      <c r="B90" s="26"/>
      <c r="C90" s="12">
        <v>2014</v>
      </c>
      <c r="D90" s="15">
        <v>31</v>
      </c>
      <c r="E90" s="16">
        <f>D90/D$100*100</f>
        <v>2.404965089216447E-2</v>
      </c>
      <c r="F90" s="15">
        <v>30</v>
      </c>
      <c r="G90" s="16">
        <f>F90/F$100*100</f>
        <v>2.7171205767541281E-2</v>
      </c>
      <c r="H90" s="15">
        <v>0</v>
      </c>
      <c r="I90" s="16">
        <f>H90/H$100*100</f>
        <v>0</v>
      </c>
      <c r="J90" s="17">
        <f t="shared" si="1"/>
        <v>31</v>
      </c>
      <c r="K90" s="16">
        <f>J90/J$100*100</f>
        <v>2.40075585087434E-2</v>
      </c>
    </row>
    <row r="91" spans="1:12" ht="12.6" customHeight="1" x14ac:dyDescent="0.15">
      <c r="A91" s="27"/>
      <c r="B91" s="28"/>
      <c r="C91" s="12">
        <v>2016</v>
      </c>
      <c r="D91" s="15">
        <v>26</v>
      </c>
      <c r="E91" s="16">
        <f>D91/D$101*100</f>
        <v>2.1525138878540264E-2</v>
      </c>
      <c r="F91" s="15">
        <v>26</v>
      </c>
      <c r="G91" s="16">
        <f>F91/F$101*100</f>
        <v>2.5160154057558691E-2</v>
      </c>
      <c r="H91" s="15">
        <v>0</v>
      </c>
      <c r="I91" s="16">
        <f>H91/H$101*100</f>
        <v>0</v>
      </c>
      <c r="J91" s="17">
        <f t="shared" si="1"/>
        <v>26</v>
      </c>
      <c r="K91" s="16">
        <f>J91/J$101*100</f>
        <v>2.1484407278256127E-2</v>
      </c>
    </row>
    <row r="92" spans="1:12" ht="12.6" customHeight="1" x14ac:dyDescent="0.15">
      <c r="A92" s="23" t="s">
        <v>22</v>
      </c>
      <c r="B92" s="24"/>
      <c r="C92" s="54">
        <v>2009</v>
      </c>
      <c r="D92" s="19">
        <v>5532</v>
      </c>
      <c r="E92" s="18">
        <f>D92/D$97*100</f>
        <v>3.9717697062814556</v>
      </c>
      <c r="F92" s="19">
        <v>3923</v>
      </c>
      <c r="G92" s="18">
        <f>F92/F$97*100</f>
        <v>3.2154947009499764</v>
      </c>
      <c r="H92" s="19">
        <v>27</v>
      </c>
      <c r="I92" s="18">
        <f>H92/H$97*100</f>
        <v>10.188679245283019</v>
      </c>
      <c r="J92" s="19">
        <f t="shared" si="1"/>
        <v>5559</v>
      </c>
      <c r="K92" s="18">
        <f>J92/J$97*100</f>
        <v>3.9835755438988736</v>
      </c>
      <c r="L92" t="s">
        <v>52</v>
      </c>
    </row>
    <row r="93" spans="1:12" ht="12.6" customHeight="1" x14ac:dyDescent="0.15">
      <c r="A93" s="25"/>
      <c r="B93" s="26"/>
      <c r="C93" s="55"/>
      <c r="D93" s="15">
        <v>5532</v>
      </c>
      <c r="E93" s="16">
        <f>D93/D$98*100</f>
        <v>3.9714845684994939</v>
      </c>
      <c r="F93" s="15">
        <v>3923</v>
      </c>
      <c r="G93" s="16">
        <f>F93/F$98*100</f>
        <v>3.2123351047714186</v>
      </c>
      <c r="H93" s="15">
        <v>27</v>
      </c>
      <c r="I93" s="16">
        <f>H93/H$98*100</f>
        <v>10.588235294117647</v>
      </c>
      <c r="J93" s="17">
        <f t="shared" si="1"/>
        <v>5559</v>
      </c>
      <c r="K93" s="16">
        <f>J93/J$98*100</f>
        <v>3.9835755438988736</v>
      </c>
    </row>
    <row r="94" spans="1:12" ht="12.6" customHeight="1" x14ac:dyDescent="0.15">
      <c r="A94" s="25"/>
      <c r="B94" s="26"/>
      <c r="C94" s="12">
        <v>2012</v>
      </c>
      <c r="D94" s="15">
        <v>5677</v>
      </c>
      <c r="E94" s="16">
        <f>D94/D$99*100</f>
        <v>4.3762815867778793</v>
      </c>
      <c r="F94" s="15">
        <v>4106</v>
      </c>
      <c r="G94" s="16">
        <f>F94/F$99*100</f>
        <v>3.6390708227348871</v>
      </c>
      <c r="H94" s="15">
        <v>26</v>
      </c>
      <c r="I94" s="16">
        <f>H94/H$99*100</f>
        <v>10.743801652892563</v>
      </c>
      <c r="J94" s="17">
        <f t="shared" si="1"/>
        <v>5703</v>
      </c>
      <c r="K94" s="16">
        <f>J94/J$99*100</f>
        <v>4.3881382536702471</v>
      </c>
    </row>
    <row r="95" spans="1:12" ht="12.6" customHeight="1" x14ac:dyDescent="0.15">
      <c r="A95" s="25"/>
      <c r="B95" s="26"/>
      <c r="C95" s="12">
        <v>2014</v>
      </c>
      <c r="D95" s="15">
        <v>5484</v>
      </c>
      <c r="E95" s="16">
        <f>D95/D$100*100</f>
        <v>4.2544608223429012</v>
      </c>
      <c r="F95" s="15">
        <v>3845</v>
      </c>
      <c r="G95" s="16">
        <f>F95/F$100*100</f>
        <v>3.4824428725398739</v>
      </c>
      <c r="H95" s="15">
        <v>22</v>
      </c>
      <c r="I95" s="16">
        <f>H95/H$100*100</f>
        <v>9.7345132743362832</v>
      </c>
      <c r="J95" s="17">
        <f t="shared" si="1"/>
        <v>5506</v>
      </c>
      <c r="K95" s="16">
        <f>J95/J$100*100</f>
        <v>4.2640521661013269</v>
      </c>
    </row>
    <row r="96" spans="1:12" ht="12.6" customHeight="1" x14ac:dyDescent="0.15">
      <c r="A96" s="27"/>
      <c r="B96" s="28"/>
      <c r="C96" s="12">
        <v>2016</v>
      </c>
      <c r="D96" s="15">
        <v>5103</v>
      </c>
      <c r="E96" s="16">
        <f>D96/D$101*100</f>
        <v>4.2247224498919609</v>
      </c>
      <c r="F96" s="15">
        <v>3567</v>
      </c>
      <c r="G96" s="16">
        <f>F96/F$101*100</f>
        <v>3.4517795970504555</v>
      </c>
      <c r="H96" s="15">
        <v>17</v>
      </c>
      <c r="I96" s="16">
        <f>H96/H$101*100</f>
        <v>7.4235807860262017</v>
      </c>
      <c r="J96" s="17">
        <f t="shared" si="1"/>
        <v>5120</v>
      </c>
      <c r="K96" s="16">
        <f>J96/J$101*100</f>
        <v>4.2307755871027446</v>
      </c>
    </row>
    <row r="97" spans="1:12" ht="12.6" customHeight="1" x14ac:dyDescent="0.15">
      <c r="A97" s="23" t="s">
        <v>23</v>
      </c>
      <c r="B97" s="24"/>
      <c r="C97" s="54">
        <v>2009</v>
      </c>
      <c r="D97" s="19">
        <f>D7+D12+D17+D22+D27+D32+D37+D52+D57+D62+D67+D72+D77+D82+D87+D92</f>
        <v>139283</v>
      </c>
      <c r="E97" s="18">
        <f>D97/D$97*100</f>
        <v>100</v>
      </c>
      <c r="F97" s="19">
        <f>F7+F12+F17+F22+F27+F32+F37+F52+F57+F62+F67+F72+F77+F82+F87+F92</f>
        <v>122003</v>
      </c>
      <c r="G97" s="18">
        <f>F97/F$97*100</f>
        <v>100</v>
      </c>
      <c r="H97" s="19">
        <f>H7+H12+H17+H22+H27+H32+H37+H52+H57+H62+H67+H72+H77+H82+H87+H92</f>
        <v>265</v>
      </c>
      <c r="I97" s="18">
        <f>H97/H$97*100</f>
        <v>100</v>
      </c>
      <c r="J97" s="19">
        <f t="shared" si="1"/>
        <v>139548</v>
      </c>
      <c r="K97" s="18">
        <f>J97/J$97*100</f>
        <v>100</v>
      </c>
      <c r="L97" t="s">
        <v>52</v>
      </c>
    </row>
    <row r="98" spans="1:12" ht="12.6" customHeight="1" x14ac:dyDescent="0.15">
      <c r="A98" s="25"/>
      <c r="B98" s="26"/>
      <c r="C98" s="55"/>
      <c r="D98" s="15">
        <f t="shared" ref="D98:F101" si="2">D8+D13+D18+D23+D28+D33+D38+D53+D58+D63+D68+D73+D78+D83+D88+D93</f>
        <v>139293</v>
      </c>
      <c r="E98" s="16">
        <f>D98/D$98*100</f>
        <v>100</v>
      </c>
      <c r="F98" s="15">
        <f t="shared" si="2"/>
        <v>122123</v>
      </c>
      <c r="G98" s="16">
        <f>F98/F$98*100</f>
        <v>100</v>
      </c>
      <c r="H98" s="15">
        <f t="shared" ref="H98" si="3">H8+H13+H18+H23+H28+H33+H38+H53+H58+H63+H68+H73+H78+H83+H88+H93</f>
        <v>255</v>
      </c>
      <c r="I98" s="16">
        <f>H98/H$98*100</f>
        <v>100</v>
      </c>
      <c r="J98" s="17">
        <f t="shared" si="1"/>
        <v>139548</v>
      </c>
      <c r="K98" s="16">
        <f>J98/J$98*100</f>
        <v>100</v>
      </c>
    </row>
    <row r="99" spans="1:12" ht="12.6" customHeight="1" x14ac:dyDescent="0.15">
      <c r="A99" s="25"/>
      <c r="B99" s="26"/>
      <c r="C99" s="12">
        <v>2012</v>
      </c>
      <c r="D99" s="15">
        <f t="shared" si="2"/>
        <v>129722</v>
      </c>
      <c r="E99" s="16">
        <f>D99/D$99*100</f>
        <v>100</v>
      </c>
      <c r="F99" s="15">
        <f t="shared" si="2"/>
        <v>112831</v>
      </c>
      <c r="G99" s="16">
        <f>F99/F$99*100</f>
        <v>100</v>
      </c>
      <c r="H99" s="15">
        <f t="shared" ref="H99" si="4">H9+H14+H19+H24+H29+H34+H39+H54+H59+H64+H69+H74+H79+H84+H89+H94</f>
        <v>242</v>
      </c>
      <c r="I99" s="16">
        <f>H99/H$99*100</f>
        <v>100</v>
      </c>
      <c r="J99" s="17">
        <f t="shared" si="1"/>
        <v>129964</v>
      </c>
      <c r="K99" s="16">
        <f>J99/J$99*100</f>
        <v>100</v>
      </c>
    </row>
    <row r="100" spans="1:12" ht="12.6" customHeight="1" x14ac:dyDescent="0.15">
      <c r="A100" s="25"/>
      <c r="B100" s="26"/>
      <c r="C100" s="12">
        <v>2014</v>
      </c>
      <c r="D100" s="15">
        <f t="shared" si="2"/>
        <v>128900</v>
      </c>
      <c r="E100" s="16">
        <f>D100/D$100*100</f>
        <v>100</v>
      </c>
      <c r="F100" s="15">
        <f t="shared" si="2"/>
        <v>110411</v>
      </c>
      <c r="G100" s="16">
        <f>F100/F$100*100</f>
        <v>100</v>
      </c>
      <c r="H100" s="15">
        <f t="shared" ref="H100" si="5">H10+H15+H20+H25+H30+H35+H40+H55+H60+H65+H70+H75+H80+H85+H90+H95</f>
        <v>226</v>
      </c>
      <c r="I100" s="16">
        <f>H100/H$100*100</f>
        <v>100</v>
      </c>
      <c r="J100" s="17">
        <f t="shared" si="1"/>
        <v>129126</v>
      </c>
      <c r="K100" s="16">
        <f>J100/J$100*100</f>
        <v>100</v>
      </c>
    </row>
    <row r="101" spans="1:12" ht="12.6" customHeight="1" x14ac:dyDescent="0.15">
      <c r="A101" s="29"/>
      <c r="B101" s="30"/>
      <c r="C101" s="12">
        <v>2016</v>
      </c>
      <c r="D101" s="15">
        <f t="shared" si="2"/>
        <v>120789</v>
      </c>
      <c r="E101" s="16">
        <f>D101/D$101*100</f>
        <v>100</v>
      </c>
      <c r="F101" s="15">
        <f t="shared" si="2"/>
        <v>103338</v>
      </c>
      <c r="G101" s="16">
        <f>F101/F$101*100</f>
        <v>100</v>
      </c>
      <c r="H101" s="15">
        <f t="shared" ref="H101" si="6">H11+H16+H21+H26+H31+H36+H41+H56+H61+H66+H71+H76+H81+H86+H91+H96</f>
        <v>229</v>
      </c>
      <c r="I101" s="16">
        <f>H101/H$101*100</f>
        <v>100</v>
      </c>
      <c r="J101" s="17">
        <f t="shared" si="1"/>
        <v>121018</v>
      </c>
      <c r="K101" s="16">
        <f>J101/J$101*100</f>
        <v>100</v>
      </c>
    </row>
    <row r="102" spans="1:12" x14ac:dyDescent="0.15">
      <c r="A102" s="11"/>
      <c r="B102" s="11"/>
      <c r="C102" s="11"/>
      <c r="D102" s="11"/>
      <c r="E102" s="11"/>
      <c r="F102" s="11"/>
      <c r="G102" s="11"/>
      <c r="H102" s="11"/>
    </row>
    <row r="103" spans="1:12" x14ac:dyDescent="0.15">
      <c r="A103" s="13" t="s">
        <v>36</v>
      </c>
      <c r="K103" s="13"/>
    </row>
    <row r="104" spans="1:12" x14ac:dyDescent="0.15">
      <c r="A104" t="s">
        <v>33</v>
      </c>
    </row>
    <row r="105" spans="1:12" x14ac:dyDescent="0.15">
      <c r="A105" t="s">
        <v>28</v>
      </c>
    </row>
    <row r="106" spans="1:12" x14ac:dyDescent="0.15">
      <c r="A106" t="s">
        <v>47</v>
      </c>
    </row>
    <row r="107" spans="1:12" s="20" customFormat="1" x14ac:dyDescent="0.15">
      <c r="A107"/>
      <c r="B107" t="s">
        <v>37</v>
      </c>
      <c r="C107"/>
      <c r="D107"/>
      <c r="E107"/>
      <c r="F107" s="21"/>
    </row>
    <row r="108" spans="1:12" s="20" customFormat="1" x14ac:dyDescent="0.15">
      <c r="A108"/>
      <c r="B108" t="s">
        <v>38</v>
      </c>
      <c r="C108"/>
      <c r="D108"/>
      <c r="E108"/>
      <c r="F108" s="21"/>
    </row>
    <row r="109" spans="1:12" s="20" customFormat="1" x14ac:dyDescent="0.15">
      <c r="A109"/>
      <c r="B109" t="s">
        <v>39</v>
      </c>
      <c r="C109"/>
      <c r="D109"/>
      <c r="E109"/>
      <c r="F109" s="21"/>
    </row>
    <row r="110" spans="1:12" s="20" customFormat="1" x14ac:dyDescent="0.15">
      <c r="A110"/>
      <c r="B110" t="s">
        <v>40</v>
      </c>
      <c r="C110"/>
      <c r="D110"/>
      <c r="E110"/>
      <c r="F110" s="21"/>
    </row>
    <row r="111" spans="1:12" s="20" customFormat="1" x14ac:dyDescent="0.15">
      <c r="A111"/>
      <c r="B111" t="s">
        <v>48</v>
      </c>
      <c r="C111"/>
      <c r="D111"/>
      <c r="E111"/>
      <c r="F111" s="21"/>
    </row>
    <row r="112" spans="1:12" s="20" customFormat="1" x14ac:dyDescent="0.15">
      <c r="A112"/>
      <c r="B112" t="s">
        <v>41</v>
      </c>
      <c r="C112"/>
      <c r="D112"/>
      <c r="E112"/>
      <c r="F112" s="21"/>
    </row>
    <row r="113" spans="1:6" s="20" customFormat="1" x14ac:dyDescent="0.15">
      <c r="A113"/>
      <c r="B113" t="s">
        <v>42</v>
      </c>
      <c r="C113"/>
      <c r="D113"/>
      <c r="E113"/>
      <c r="F113" s="21"/>
    </row>
    <row r="114" spans="1:6" s="20" customFormat="1" x14ac:dyDescent="0.15">
      <c r="A114"/>
      <c r="B114" t="s">
        <v>49</v>
      </c>
      <c r="C114"/>
      <c r="D114"/>
      <c r="E114"/>
      <c r="F114" s="21"/>
    </row>
    <row r="115" spans="1:6" s="20" customFormat="1" x14ac:dyDescent="0.15">
      <c r="A115"/>
      <c r="B115" t="s">
        <v>50</v>
      </c>
      <c r="C115"/>
      <c r="D115"/>
      <c r="E115"/>
      <c r="F115" s="21"/>
    </row>
    <row r="116" spans="1:6" s="20" customFormat="1" x14ac:dyDescent="0.15">
      <c r="A116"/>
      <c r="B116" t="s">
        <v>43</v>
      </c>
      <c r="C116"/>
      <c r="D116"/>
      <c r="E116"/>
      <c r="F116" s="21"/>
    </row>
    <row r="117" spans="1:6" s="20" customFormat="1" x14ac:dyDescent="0.15">
      <c r="A117"/>
      <c r="B117" t="s">
        <v>44</v>
      </c>
      <c r="C117"/>
      <c r="D117"/>
      <c r="E117"/>
      <c r="F117" s="21"/>
    </row>
    <row r="118" spans="1:6" s="20" customFormat="1" x14ac:dyDescent="0.15">
      <c r="A118"/>
      <c r="B118" t="s">
        <v>45</v>
      </c>
      <c r="C118"/>
      <c r="D118"/>
      <c r="E118"/>
      <c r="F118" s="21"/>
    </row>
    <row r="119" spans="1:6" s="20" customFormat="1" x14ac:dyDescent="0.15">
      <c r="A119"/>
      <c r="B119" t="s">
        <v>46</v>
      </c>
      <c r="C119"/>
      <c r="D119"/>
      <c r="E119"/>
      <c r="F119" s="21"/>
    </row>
    <row r="120" spans="1:6" s="20" customFormat="1" x14ac:dyDescent="0.15">
      <c r="A120"/>
      <c r="B120" t="s">
        <v>51</v>
      </c>
      <c r="C120"/>
      <c r="D120"/>
      <c r="E120"/>
      <c r="F120" s="21"/>
    </row>
    <row r="121" spans="1:6" s="20" customFormat="1" x14ac:dyDescent="0.15">
      <c r="A121" t="s">
        <v>58</v>
      </c>
      <c r="B121"/>
      <c r="C121"/>
      <c r="D121"/>
      <c r="E121"/>
      <c r="F121" s="21"/>
    </row>
    <row r="122" spans="1:6" s="20" customFormat="1" x14ac:dyDescent="0.15">
      <c r="A122" t="s">
        <v>59</v>
      </c>
      <c r="B122"/>
      <c r="C122"/>
      <c r="D122"/>
      <c r="E122"/>
      <c r="F122" s="21"/>
    </row>
    <row r="123" spans="1:6" s="20" customFormat="1" x14ac:dyDescent="0.15">
      <c r="A123" t="s">
        <v>57</v>
      </c>
      <c r="B123"/>
      <c r="C123"/>
      <c r="D123"/>
      <c r="E123"/>
      <c r="F123" s="21"/>
    </row>
    <row r="124" spans="1:6" s="20" customFormat="1" x14ac:dyDescent="0.15">
      <c r="A124" t="s">
        <v>60</v>
      </c>
      <c r="B124"/>
      <c r="C124"/>
      <c r="D124"/>
      <c r="E124"/>
      <c r="F124" s="21"/>
    </row>
    <row r="125" spans="1:6" x14ac:dyDescent="0.15">
      <c r="A125" t="s">
        <v>53</v>
      </c>
    </row>
    <row r="126" spans="1:6" x14ac:dyDescent="0.15">
      <c r="A126" t="s">
        <v>29</v>
      </c>
    </row>
    <row r="127" spans="1:6" x14ac:dyDescent="0.15">
      <c r="A127" t="s">
        <v>54</v>
      </c>
    </row>
    <row r="128" spans="1:6" x14ac:dyDescent="0.15">
      <c r="A128" t="s">
        <v>55</v>
      </c>
    </row>
    <row r="129" spans="1:7" x14ac:dyDescent="0.15">
      <c r="A129" s="13" t="s">
        <v>56</v>
      </c>
      <c r="B129" s="14"/>
      <c r="C129" s="14"/>
      <c r="D129" s="14"/>
      <c r="E129" s="14"/>
      <c r="F129" s="14"/>
      <c r="G129" s="14"/>
    </row>
    <row r="130" spans="1:7" x14ac:dyDescent="0.15">
      <c r="A130" s="14" t="s">
        <v>30</v>
      </c>
      <c r="B130" s="14"/>
      <c r="C130" s="14"/>
      <c r="D130" s="14"/>
      <c r="E130" s="14"/>
      <c r="F130" s="14"/>
      <c r="G130" s="14"/>
    </row>
    <row r="131" spans="1:7" x14ac:dyDescent="0.15">
      <c r="A131" t="s">
        <v>31</v>
      </c>
    </row>
    <row r="132" spans="1:7" ht="11.25" customHeight="1" x14ac:dyDescent="0.15"/>
  </sheetData>
  <mergeCells count="45">
    <mergeCell ref="C82:C83"/>
    <mergeCell ref="C87:C88"/>
    <mergeCell ref="C92:C93"/>
    <mergeCell ref="C97:C98"/>
    <mergeCell ref="C57:C58"/>
    <mergeCell ref="C62:C63"/>
    <mergeCell ref="C67:C68"/>
    <mergeCell ref="C72:C73"/>
    <mergeCell ref="C77:C78"/>
    <mergeCell ref="C32:C33"/>
    <mergeCell ref="C37:C38"/>
    <mergeCell ref="C42:C43"/>
    <mergeCell ref="C47:C48"/>
    <mergeCell ref="C52:C53"/>
    <mergeCell ref="C7:C8"/>
    <mergeCell ref="C12:C13"/>
    <mergeCell ref="C17:C18"/>
    <mergeCell ref="C22:C23"/>
    <mergeCell ref="C27:C28"/>
    <mergeCell ref="A6:B6"/>
    <mergeCell ref="A4:B5"/>
    <mergeCell ref="D4:G4"/>
    <mergeCell ref="H4:I5"/>
    <mergeCell ref="J4:K5"/>
    <mergeCell ref="F5:G5"/>
    <mergeCell ref="A62:B66"/>
    <mergeCell ref="A67:B71"/>
    <mergeCell ref="A72:B76"/>
    <mergeCell ref="A37:A51"/>
    <mergeCell ref="A7:B11"/>
    <mergeCell ref="A12:B16"/>
    <mergeCell ref="A17:B21"/>
    <mergeCell ref="A22:B26"/>
    <mergeCell ref="A27:B31"/>
    <mergeCell ref="A32:B36"/>
    <mergeCell ref="B42:B46"/>
    <mergeCell ref="B47:B51"/>
    <mergeCell ref="B37:B41"/>
    <mergeCell ref="A52:B56"/>
    <mergeCell ref="A57:B61"/>
    <mergeCell ref="A77:B81"/>
    <mergeCell ref="A82:B86"/>
    <mergeCell ref="A87:B91"/>
    <mergeCell ref="A92:B96"/>
    <mergeCell ref="A97:B101"/>
  </mergeCells>
  <phoneticPr fontId="1"/>
  <pageMargins left="0.62992125984251968" right="0.23622047244094491" top="0.74803149606299213" bottom="0.74803149606299213" header="0.31496062992125984" footer="0.31496062992125984"/>
  <pageSetup paperSize="9" scale="74" fitToHeight="0" orientation="portrait" r:id="rId1"/>
  <rowBreaks count="1" manualBreakCount="1">
    <brk id="8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showGridLines="0" view="pageBreakPreview" zoomScale="85" zoomScaleNormal="70" zoomScaleSheetLayoutView="85" workbookViewId="0">
      <selection activeCell="F12" sqref="F12"/>
    </sheetView>
  </sheetViews>
  <sheetFormatPr defaultRowHeight="13.5" x14ac:dyDescent="0.15"/>
  <cols>
    <col min="12" max="12" width="2.25" customWidth="1"/>
  </cols>
  <sheetData>
    <row r="1" spans="1:12" x14ac:dyDescent="0.15">
      <c r="A1" s="7" t="s">
        <v>62</v>
      </c>
    </row>
    <row r="2" spans="1:12" x14ac:dyDescent="0.15">
      <c r="A2" s="7"/>
    </row>
    <row r="3" spans="1:12" x14ac:dyDescent="0.15">
      <c r="A3" s="7" t="s">
        <v>34</v>
      </c>
    </row>
    <row r="4" spans="1:12" x14ac:dyDescent="0.15">
      <c r="A4" s="44"/>
      <c r="B4" s="45"/>
      <c r="C4" s="5"/>
      <c r="D4" s="48" t="s">
        <v>0</v>
      </c>
      <c r="E4" s="43"/>
      <c r="F4" s="43"/>
      <c r="G4" s="43"/>
      <c r="H4" s="49" t="s">
        <v>1</v>
      </c>
      <c r="I4" s="49"/>
      <c r="J4" s="51" t="s">
        <v>2</v>
      </c>
      <c r="K4" s="49"/>
    </row>
    <row r="5" spans="1:12" x14ac:dyDescent="0.15">
      <c r="A5" s="46"/>
      <c r="B5" s="47"/>
      <c r="C5" s="6"/>
      <c r="D5" s="1"/>
      <c r="E5" s="2"/>
      <c r="F5" s="53" t="s">
        <v>3</v>
      </c>
      <c r="G5" s="53"/>
      <c r="H5" s="50"/>
      <c r="I5" s="50"/>
      <c r="J5" s="52"/>
      <c r="K5" s="50"/>
    </row>
    <row r="6" spans="1:12" ht="27" x14ac:dyDescent="0.15">
      <c r="A6" s="56" t="s">
        <v>4</v>
      </c>
      <c r="B6" s="53"/>
      <c r="C6" s="5" t="s">
        <v>24</v>
      </c>
      <c r="D6" s="3" t="s">
        <v>5</v>
      </c>
      <c r="E6" s="4" t="s">
        <v>6</v>
      </c>
      <c r="F6" s="5" t="s">
        <v>5</v>
      </c>
      <c r="G6" s="4" t="s">
        <v>6</v>
      </c>
      <c r="H6" s="5" t="s">
        <v>5</v>
      </c>
      <c r="I6" s="4" t="s">
        <v>6</v>
      </c>
      <c r="J6" s="5" t="s">
        <v>5</v>
      </c>
      <c r="K6" s="4" t="s">
        <v>6</v>
      </c>
    </row>
    <row r="7" spans="1:12" ht="13.5" customHeight="1" x14ac:dyDescent="0.15">
      <c r="A7" s="34" t="s">
        <v>7</v>
      </c>
      <c r="B7" s="35"/>
      <c r="C7" s="54">
        <v>2009</v>
      </c>
      <c r="D7" s="19">
        <v>54</v>
      </c>
      <c r="E7" s="18">
        <f>D7/D$97*100</f>
        <v>8.3428606742267403E-2</v>
      </c>
      <c r="F7" s="19">
        <v>50</v>
      </c>
      <c r="G7" s="18">
        <f>F7/F$97*100</f>
        <v>9.7302767290701739E-2</v>
      </c>
      <c r="H7" s="19">
        <v>0</v>
      </c>
      <c r="I7" s="18">
        <f>H7/H$97*100</f>
        <v>0</v>
      </c>
      <c r="J7" s="19">
        <f>D7+H7</f>
        <v>54</v>
      </c>
      <c r="K7" s="18">
        <f>J7/J$97*100</f>
        <v>8.3105050940318254E-2</v>
      </c>
      <c r="L7" t="s">
        <v>52</v>
      </c>
    </row>
    <row r="8" spans="1:12" ht="13.5" customHeight="1" x14ac:dyDescent="0.15">
      <c r="A8" s="25"/>
      <c r="B8" s="26"/>
      <c r="C8" s="55"/>
      <c r="D8" s="15">
        <v>54</v>
      </c>
      <c r="E8" s="16">
        <f>D8/D$98*100</f>
        <v>8.341185375121643E-2</v>
      </c>
      <c r="F8" s="15">
        <v>50</v>
      </c>
      <c r="G8" s="16">
        <f>F8/F$98*100</f>
        <v>9.69142502713599E-2</v>
      </c>
      <c r="H8" s="15">
        <v>0</v>
      </c>
      <c r="I8" s="16">
        <f>H8/H$98*100</f>
        <v>0</v>
      </c>
      <c r="J8" s="17">
        <f t="shared" ref="J8:J71" si="0">D8+H8</f>
        <v>54</v>
      </c>
      <c r="K8" s="16">
        <f>J8/J$98*100</f>
        <v>8.3105050940318254E-2</v>
      </c>
    </row>
    <row r="9" spans="1:12" x14ac:dyDescent="0.15">
      <c r="A9" s="25"/>
      <c r="B9" s="26"/>
      <c r="C9" s="12">
        <v>2012</v>
      </c>
      <c r="D9" s="15">
        <v>50</v>
      </c>
      <c r="E9" s="16">
        <f>D9/D$99*100</f>
        <v>8.0587969827864092E-2</v>
      </c>
      <c r="F9" s="15">
        <v>46</v>
      </c>
      <c r="G9" s="16">
        <f>F9/F$99*100</f>
        <v>9.4156176440487155E-2</v>
      </c>
      <c r="H9" s="15">
        <v>0</v>
      </c>
      <c r="I9" s="16">
        <f>H9/H$99*100</f>
        <v>0</v>
      </c>
      <c r="J9" s="17">
        <f t="shared" si="0"/>
        <v>50</v>
      </c>
      <c r="K9" s="16">
        <f>J9/J$99*100</f>
        <v>8.028775130066157E-2</v>
      </c>
    </row>
    <row r="10" spans="1:12" x14ac:dyDescent="0.15">
      <c r="A10" s="25"/>
      <c r="B10" s="26"/>
      <c r="C10" s="12">
        <v>2014</v>
      </c>
      <c r="D10" s="15">
        <v>42</v>
      </c>
      <c r="E10" s="16">
        <f>D10/D$100*100</f>
        <v>6.5939241698720466E-2</v>
      </c>
      <c r="F10" s="15">
        <v>36</v>
      </c>
      <c r="G10" s="16">
        <f>F10/F$100*100</f>
        <v>7.3376543964779259E-2</v>
      </c>
      <c r="H10" s="15">
        <v>0</v>
      </c>
      <c r="I10" s="16">
        <f>H10/H$100*100</f>
        <v>0</v>
      </c>
      <c r="J10" s="17">
        <f t="shared" si="0"/>
        <v>42</v>
      </c>
      <c r="K10" s="16">
        <f>J10/J$100*100</f>
        <v>6.5712274114057723E-2</v>
      </c>
    </row>
    <row r="11" spans="1:12" x14ac:dyDescent="0.15">
      <c r="A11" s="27"/>
      <c r="B11" s="28"/>
      <c r="C11" s="12">
        <v>2016</v>
      </c>
      <c r="D11" s="15">
        <v>33</v>
      </c>
      <c r="E11" s="16">
        <f>D11/D$101*100</f>
        <v>5.6140589646314284E-2</v>
      </c>
      <c r="F11" s="15">
        <v>26</v>
      </c>
      <c r="G11" s="16">
        <f>F11/F$101*100</f>
        <v>5.7505584676973441E-2</v>
      </c>
      <c r="H11" s="15">
        <v>0</v>
      </c>
      <c r="I11" s="16">
        <f>H11/H$101*100</f>
        <v>0</v>
      </c>
      <c r="J11" s="17">
        <f t="shared" si="0"/>
        <v>33</v>
      </c>
      <c r="K11" s="16">
        <f>J11/J$101*100</f>
        <v>5.592746377425642E-2</v>
      </c>
    </row>
    <row r="12" spans="1:12" x14ac:dyDescent="0.15">
      <c r="A12" s="23" t="s">
        <v>8</v>
      </c>
      <c r="B12" s="24"/>
      <c r="C12" s="54">
        <v>2009</v>
      </c>
      <c r="D12" s="19">
        <v>14382</v>
      </c>
      <c r="E12" s="18">
        <f>D12/D$97*100</f>
        <v>22.219818929023884</v>
      </c>
      <c r="F12" s="19">
        <v>13720</v>
      </c>
      <c r="G12" s="18">
        <f>F12/F$97*100</f>
        <v>26.699879344568561</v>
      </c>
      <c r="H12" s="19">
        <v>4</v>
      </c>
      <c r="I12" s="18">
        <f>H12/H$97*100</f>
        <v>1.5873015873015872</v>
      </c>
      <c r="J12" s="19">
        <f t="shared" si="0"/>
        <v>14386</v>
      </c>
      <c r="K12" s="18">
        <f>J12/J$97*100</f>
        <v>22.139801163470711</v>
      </c>
      <c r="L12" t="s">
        <v>52</v>
      </c>
    </row>
    <row r="13" spans="1:12" x14ac:dyDescent="0.15">
      <c r="A13" s="25"/>
      <c r="B13" s="26"/>
      <c r="C13" s="55"/>
      <c r="D13" s="15">
        <v>14382</v>
      </c>
      <c r="E13" s="16">
        <f>D13/D$98*100</f>
        <v>22.215357049073976</v>
      </c>
      <c r="F13" s="15">
        <v>13720</v>
      </c>
      <c r="G13" s="16">
        <f>F13/F$98*100</f>
        <v>26.593270274461155</v>
      </c>
      <c r="H13" s="15">
        <v>4</v>
      </c>
      <c r="I13" s="16">
        <f>H13/H$98*100</f>
        <v>1.6736401673640167</v>
      </c>
      <c r="J13" s="17">
        <f t="shared" si="0"/>
        <v>14386</v>
      </c>
      <c r="K13" s="16">
        <f>J13/J$98*100</f>
        <v>22.139801163470711</v>
      </c>
    </row>
    <row r="14" spans="1:12" x14ac:dyDescent="0.15">
      <c r="A14" s="25"/>
      <c r="B14" s="26"/>
      <c r="C14" s="12">
        <v>2012</v>
      </c>
      <c r="D14" s="15">
        <v>13353</v>
      </c>
      <c r="E14" s="16">
        <f>D14/D$99*100</f>
        <v>21.521823222229386</v>
      </c>
      <c r="F14" s="15">
        <v>12691</v>
      </c>
      <c r="G14" s="16">
        <f>F14/F$99*100</f>
        <v>25.976870330570058</v>
      </c>
      <c r="H14" s="15">
        <v>4</v>
      </c>
      <c r="I14" s="16">
        <f>H14/H$99*100</f>
        <v>1.7241379310344827</v>
      </c>
      <c r="J14" s="17">
        <f t="shared" si="0"/>
        <v>13357</v>
      </c>
      <c r="K14" s="16">
        <f>J14/J$99*100</f>
        <v>21.448069882458732</v>
      </c>
    </row>
    <row r="15" spans="1:12" x14ac:dyDescent="0.15">
      <c r="A15" s="25"/>
      <c r="B15" s="26"/>
      <c r="C15" s="12">
        <v>2014</v>
      </c>
      <c r="D15" s="15">
        <v>13435</v>
      </c>
      <c r="E15" s="16">
        <f>D15/D$100*100</f>
        <v>21.092707433864511</v>
      </c>
      <c r="F15" s="15">
        <v>12724</v>
      </c>
      <c r="G15" s="16">
        <f>F15/F$100*100</f>
        <v>25.934531816884761</v>
      </c>
      <c r="H15" s="15">
        <v>4</v>
      </c>
      <c r="I15" s="16">
        <f>H15/H$100*100</f>
        <v>1.8181818181818181</v>
      </c>
      <c r="J15" s="17">
        <f t="shared" si="0"/>
        <v>13439</v>
      </c>
      <c r="K15" s="16">
        <f>J15/J$100*100</f>
        <v>21.026363138543378</v>
      </c>
    </row>
    <row r="16" spans="1:12" x14ac:dyDescent="0.15">
      <c r="A16" s="27"/>
      <c r="B16" s="28"/>
      <c r="C16" s="12">
        <v>2016</v>
      </c>
      <c r="D16" s="15">
        <v>12666</v>
      </c>
      <c r="E16" s="16">
        <f>D16/D$101*100</f>
        <v>21.54777904424899</v>
      </c>
      <c r="F16" s="15">
        <v>12010</v>
      </c>
      <c r="G16" s="16">
        <f>F16/F$101*100</f>
        <v>26.563156614248111</v>
      </c>
      <c r="H16" s="15">
        <v>6</v>
      </c>
      <c r="I16" s="16">
        <f>H16/H$101*100</f>
        <v>2.6785714285714284</v>
      </c>
      <c r="J16" s="17">
        <f t="shared" si="0"/>
        <v>12672</v>
      </c>
      <c r="K16" s="16">
        <f>J16/J$101*100</f>
        <v>21.476146089314465</v>
      </c>
    </row>
    <row r="17" spans="1:12" x14ac:dyDescent="0.15">
      <c r="A17" s="23" t="s">
        <v>25</v>
      </c>
      <c r="B17" s="24"/>
      <c r="C17" s="54">
        <v>2009</v>
      </c>
      <c r="D17" s="19">
        <v>6642</v>
      </c>
      <c r="E17" s="18">
        <f>D17/D$97*100</f>
        <v>10.26171862929889</v>
      </c>
      <c r="F17" s="19">
        <v>5584</v>
      </c>
      <c r="G17" s="18">
        <f>F17/F$97*100</f>
        <v>10.866773051025572</v>
      </c>
      <c r="H17" s="19">
        <v>29</v>
      </c>
      <c r="I17" s="18">
        <f>H17/H$97*100</f>
        <v>11.507936507936508</v>
      </c>
      <c r="J17" s="19">
        <f t="shared" si="0"/>
        <v>6671</v>
      </c>
      <c r="K17" s="18">
        <f>J17/J$97*100</f>
        <v>10.266551755978947</v>
      </c>
      <c r="L17" t="s">
        <v>52</v>
      </c>
    </row>
    <row r="18" spans="1:12" x14ac:dyDescent="0.15">
      <c r="A18" s="25"/>
      <c r="B18" s="26"/>
      <c r="C18" s="55"/>
      <c r="D18" s="15">
        <v>6643</v>
      </c>
      <c r="E18" s="16">
        <f>D18/D$98*100</f>
        <v>10.261202675357977</v>
      </c>
      <c r="F18" s="15">
        <v>5584</v>
      </c>
      <c r="G18" s="16">
        <f>F18/F$98*100</f>
        <v>10.823383470305474</v>
      </c>
      <c r="H18" s="15">
        <v>28</v>
      </c>
      <c r="I18" s="16">
        <f>H18/H$98*100</f>
        <v>11.715481171548117</v>
      </c>
      <c r="J18" s="17">
        <f t="shared" si="0"/>
        <v>6671</v>
      </c>
      <c r="K18" s="16">
        <f>J18/J$98*100</f>
        <v>10.266551755978947</v>
      </c>
    </row>
    <row r="19" spans="1:12" x14ac:dyDescent="0.15">
      <c r="A19" s="25"/>
      <c r="B19" s="26"/>
      <c r="C19" s="12">
        <v>2012</v>
      </c>
      <c r="D19" s="15">
        <v>6894</v>
      </c>
      <c r="E19" s="16">
        <f>D19/D$99*100</f>
        <v>11.111469279865901</v>
      </c>
      <c r="F19" s="15">
        <v>5654</v>
      </c>
      <c r="G19" s="16">
        <f>F19/F$99*100</f>
        <v>11.573022208576401</v>
      </c>
      <c r="H19" s="15">
        <v>26</v>
      </c>
      <c r="I19" s="16">
        <f>H19/H$99*100</f>
        <v>11.206896551724139</v>
      </c>
      <c r="J19" s="17">
        <f t="shared" si="0"/>
        <v>6920</v>
      </c>
      <c r="K19" s="16">
        <f>J19/J$99*100</f>
        <v>11.111824780011561</v>
      </c>
    </row>
    <row r="20" spans="1:12" x14ac:dyDescent="0.15">
      <c r="A20" s="25"/>
      <c r="B20" s="26"/>
      <c r="C20" s="12">
        <v>2014</v>
      </c>
      <c r="D20" s="15">
        <v>6759</v>
      </c>
      <c r="E20" s="16">
        <f>D20/D$100*100</f>
        <v>10.611507967658373</v>
      </c>
      <c r="F20" s="15">
        <v>5557</v>
      </c>
      <c r="G20" s="16">
        <f>F20/F$100*100</f>
        <v>11.32648485589662</v>
      </c>
      <c r="H20" s="15">
        <v>15</v>
      </c>
      <c r="I20" s="16">
        <f>H20/H$100*100</f>
        <v>6.8181818181818175</v>
      </c>
      <c r="J20" s="17">
        <f t="shared" si="0"/>
        <v>6774</v>
      </c>
      <c r="K20" s="16">
        <f>J20/J$100*100</f>
        <v>10.598451067824454</v>
      </c>
    </row>
    <row r="21" spans="1:12" x14ac:dyDescent="0.15">
      <c r="A21" s="27"/>
      <c r="B21" s="28"/>
      <c r="C21" s="12">
        <v>2016</v>
      </c>
      <c r="D21" s="15">
        <v>6058</v>
      </c>
      <c r="E21" s="16">
        <f>D21/D$101*100</f>
        <v>10.306051275071876</v>
      </c>
      <c r="F21" s="15">
        <v>4919</v>
      </c>
      <c r="G21" s="16">
        <f>F21/F$101*100</f>
        <v>10.879614270232013</v>
      </c>
      <c r="H21" s="15">
        <v>14</v>
      </c>
      <c r="I21" s="16">
        <f>H21/H$101*100</f>
        <v>6.25</v>
      </c>
      <c r="J21" s="17">
        <f t="shared" si="0"/>
        <v>6072</v>
      </c>
      <c r="K21" s="16">
        <f>J21/J$101*100</f>
        <v>10.290653334463181</v>
      </c>
    </row>
    <row r="22" spans="1:12" ht="13.5" customHeight="1" x14ac:dyDescent="0.15">
      <c r="A22" s="23" t="s">
        <v>26</v>
      </c>
      <c r="B22" s="24"/>
      <c r="C22" s="54">
        <v>2009</v>
      </c>
      <c r="D22" s="19">
        <v>35</v>
      </c>
      <c r="E22" s="18">
        <f>D22/D$97*100</f>
        <v>5.4074096962580726E-2</v>
      </c>
      <c r="F22" s="19">
        <v>25</v>
      </c>
      <c r="G22" s="18">
        <f>F22/F$97*100</f>
        <v>4.8651383645350869E-2</v>
      </c>
      <c r="H22" s="19">
        <v>1</v>
      </c>
      <c r="I22" s="18">
        <f>H22/H$97*100</f>
        <v>0.3968253968253968</v>
      </c>
      <c r="J22" s="19">
        <f t="shared" si="0"/>
        <v>36</v>
      </c>
      <c r="K22" s="18">
        <f>J22/J$97*100</f>
        <v>5.5403367293545509E-2</v>
      </c>
      <c r="L22" t="s">
        <v>52</v>
      </c>
    </row>
    <row r="23" spans="1:12" ht="13.5" customHeight="1" x14ac:dyDescent="0.15">
      <c r="A23" s="25"/>
      <c r="B23" s="26"/>
      <c r="C23" s="55"/>
      <c r="D23" s="15">
        <v>35</v>
      </c>
      <c r="E23" s="16">
        <f>D23/D$98*100</f>
        <v>5.4063238542455087E-2</v>
      </c>
      <c r="F23" s="15">
        <v>25</v>
      </c>
      <c r="G23" s="16">
        <f>F23/F$98*100</f>
        <v>4.845712513567995E-2</v>
      </c>
      <c r="H23" s="15">
        <v>1</v>
      </c>
      <c r="I23" s="16">
        <f>H23/H$98*100</f>
        <v>0.41841004184100417</v>
      </c>
      <c r="J23" s="17">
        <f t="shared" si="0"/>
        <v>36</v>
      </c>
      <c r="K23" s="16">
        <f>J23/J$98*100</f>
        <v>5.5403367293545509E-2</v>
      </c>
    </row>
    <row r="24" spans="1:12" x14ac:dyDescent="0.15">
      <c r="A24" s="25"/>
      <c r="B24" s="26"/>
      <c r="C24" s="12">
        <v>2012</v>
      </c>
      <c r="D24" s="15">
        <v>28</v>
      </c>
      <c r="E24" s="16">
        <f>D24/D$99*100</f>
        <v>4.5129263103603899E-2</v>
      </c>
      <c r="F24" s="15">
        <v>19</v>
      </c>
      <c r="G24" s="16">
        <f>F24/F$99*100</f>
        <v>3.8890594616722958E-2</v>
      </c>
      <c r="H24" s="15">
        <v>1</v>
      </c>
      <c r="I24" s="16">
        <f>H24/H$99*100</f>
        <v>0.43103448275862066</v>
      </c>
      <c r="J24" s="17">
        <f t="shared" si="0"/>
        <v>29</v>
      </c>
      <c r="K24" s="16">
        <f>J24/J$99*100</f>
        <v>4.6566895754383712E-2</v>
      </c>
    </row>
    <row r="25" spans="1:12" x14ac:dyDescent="0.15">
      <c r="A25" s="25"/>
      <c r="B25" s="26"/>
      <c r="C25" s="12">
        <v>2014</v>
      </c>
      <c r="D25" s="15">
        <v>37</v>
      </c>
      <c r="E25" s="16">
        <f>D25/D$100*100</f>
        <v>5.8089331972682311E-2</v>
      </c>
      <c r="F25" s="15">
        <v>24</v>
      </c>
      <c r="G25" s="16">
        <f>F25/F$100*100</f>
        <v>4.8917695976519508E-2</v>
      </c>
      <c r="H25" s="15">
        <v>1</v>
      </c>
      <c r="I25" s="16">
        <f>H25/H$100*100</f>
        <v>0.45454545454545453</v>
      </c>
      <c r="J25" s="17">
        <f t="shared" si="0"/>
        <v>38</v>
      </c>
      <c r="K25" s="16">
        <f>J25/J$100*100</f>
        <v>5.9453962293671281E-2</v>
      </c>
    </row>
    <row r="26" spans="1:12" x14ac:dyDescent="0.15">
      <c r="A26" s="27"/>
      <c r="B26" s="28"/>
      <c r="C26" s="12">
        <v>2016</v>
      </c>
      <c r="D26" s="15">
        <v>26</v>
      </c>
      <c r="E26" s="16">
        <f>D26/D$101*100</f>
        <v>4.4231979721338528E-2</v>
      </c>
      <c r="F26" s="15">
        <v>15</v>
      </c>
      <c r="G26" s="16">
        <f>F26/F$101*100</f>
        <v>3.3176298852100064E-2</v>
      </c>
      <c r="H26" s="15">
        <v>1</v>
      </c>
      <c r="I26" s="16">
        <f>H26/H$101*100</f>
        <v>0.4464285714285714</v>
      </c>
      <c r="J26" s="17">
        <f t="shared" si="0"/>
        <v>27</v>
      </c>
      <c r="K26" s="16">
        <f>J26/J$101*100</f>
        <v>4.5758833997118886E-2</v>
      </c>
    </row>
    <row r="27" spans="1:12" ht="13.5" customHeight="1" x14ac:dyDescent="0.15">
      <c r="A27" s="23" t="s">
        <v>9</v>
      </c>
      <c r="B27" s="24"/>
      <c r="C27" s="54">
        <v>2009</v>
      </c>
      <c r="D27" s="19">
        <v>1142</v>
      </c>
      <c r="E27" s="18">
        <f>D27/D$97*100</f>
        <v>1.7643605351790623</v>
      </c>
      <c r="F27" s="19">
        <v>922</v>
      </c>
      <c r="G27" s="18">
        <f>F27/F$97*100</f>
        <v>1.7942630288405401</v>
      </c>
      <c r="H27" s="19">
        <v>17</v>
      </c>
      <c r="I27" s="18">
        <f>H27/H$97*100</f>
        <v>6.746031746031746</v>
      </c>
      <c r="J27" s="19">
        <f t="shared" si="0"/>
        <v>1159</v>
      </c>
      <c r="K27" s="18">
        <f>J27/J$97*100</f>
        <v>1.783680630367201</v>
      </c>
      <c r="L27" t="s">
        <v>52</v>
      </c>
    </row>
    <row r="28" spans="1:12" ht="13.5" customHeight="1" x14ac:dyDescent="0.15">
      <c r="A28" s="25"/>
      <c r="B28" s="26"/>
      <c r="C28" s="55"/>
      <c r="D28" s="15">
        <v>1150</v>
      </c>
      <c r="E28" s="16">
        <f>D28/D$98*100</f>
        <v>1.7763635521092387</v>
      </c>
      <c r="F28" s="15">
        <v>922</v>
      </c>
      <c r="G28" s="16">
        <f>F28/F$98*100</f>
        <v>1.7870987750038765</v>
      </c>
      <c r="H28" s="15">
        <v>9</v>
      </c>
      <c r="I28" s="16">
        <f>H28/H$98*100</f>
        <v>3.7656903765690379</v>
      </c>
      <c r="J28" s="17">
        <f t="shared" si="0"/>
        <v>1159</v>
      </c>
      <c r="K28" s="16">
        <f>J28/J$98*100</f>
        <v>1.783680630367201</v>
      </c>
    </row>
    <row r="29" spans="1:12" x14ac:dyDescent="0.15">
      <c r="A29" s="25"/>
      <c r="B29" s="26"/>
      <c r="C29" s="12">
        <v>2012</v>
      </c>
      <c r="D29" s="15">
        <v>1055</v>
      </c>
      <c r="E29" s="16">
        <f>D29/D$99*100</f>
        <v>1.7004061633679326</v>
      </c>
      <c r="F29" s="15">
        <v>826</v>
      </c>
      <c r="G29" s="16">
        <f>F29/F$99*100</f>
        <v>1.6907174291270084</v>
      </c>
      <c r="H29" s="15">
        <v>6</v>
      </c>
      <c r="I29" s="16">
        <f>H29/H$99*100</f>
        <v>2.5862068965517242</v>
      </c>
      <c r="J29" s="17">
        <f t="shared" si="0"/>
        <v>1061</v>
      </c>
      <c r="K29" s="16">
        <f>J29/J$99*100</f>
        <v>1.7037060826000385</v>
      </c>
    </row>
    <row r="30" spans="1:12" x14ac:dyDescent="0.15">
      <c r="A30" s="25"/>
      <c r="B30" s="26"/>
      <c r="C30" s="12">
        <v>2014</v>
      </c>
      <c r="D30" s="15">
        <v>1086</v>
      </c>
      <c r="E30" s="16">
        <f>D30/D$100*100</f>
        <v>1.7050003924954864</v>
      </c>
      <c r="F30" s="15">
        <v>842</v>
      </c>
      <c r="G30" s="16">
        <f>F30/F$100*100</f>
        <v>1.7161958338428924</v>
      </c>
      <c r="H30" s="15">
        <v>6</v>
      </c>
      <c r="I30" s="16">
        <f>H30/H$100*100</f>
        <v>2.7272727272727271</v>
      </c>
      <c r="J30" s="17">
        <f t="shared" si="0"/>
        <v>1092</v>
      </c>
      <c r="K30" s="16">
        <f>J30/J$100*100</f>
        <v>1.7085191269655009</v>
      </c>
    </row>
    <row r="31" spans="1:12" x14ac:dyDescent="0.15">
      <c r="A31" s="27"/>
      <c r="B31" s="28"/>
      <c r="C31" s="12">
        <v>2016</v>
      </c>
      <c r="D31" s="15">
        <v>977</v>
      </c>
      <c r="E31" s="16">
        <f>D31/D$101*100</f>
        <v>1.6621016995287594</v>
      </c>
      <c r="F31" s="15">
        <v>761</v>
      </c>
      <c r="G31" s="16">
        <f>F31/F$101*100</f>
        <v>1.6831442284298763</v>
      </c>
      <c r="H31" s="15">
        <v>7</v>
      </c>
      <c r="I31" s="16">
        <f>H31/H$101*100</f>
        <v>3.125</v>
      </c>
      <c r="J31" s="17">
        <f t="shared" si="0"/>
        <v>984</v>
      </c>
      <c r="K31" s="16">
        <f>J31/J$101*100</f>
        <v>1.6676552834505549</v>
      </c>
    </row>
    <row r="32" spans="1:12" ht="13.5" customHeight="1" x14ac:dyDescent="0.15">
      <c r="A32" s="23" t="s">
        <v>10</v>
      </c>
      <c r="B32" s="24"/>
      <c r="C32" s="54">
        <v>2009</v>
      </c>
      <c r="D32" s="19">
        <v>2214</v>
      </c>
      <c r="E32" s="18">
        <f>D32/D$97*100</f>
        <v>3.4205728764329639</v>
      </c>
      <c r="F32" s="19">
        <v>1518</v>
      </c>
      <c r="G32" s="18">
        <f>F32/F$97*100</f>
        <v>2.954112014945705</v>
      </c>
      <c r="H32" s="19">
        <v>6</v>
      </c>
      <c r="I32" s="18">
        <f>H32/H$97*100</f>
        <v>2.3809523809523809</v>
      </c>
      <c r="J32" s="19">
        <f t="shared" si="0"/>
        <v>2220</v>
      </c>
      <c r="K32" s="18">
        <f>J32/J$97*100</f>
        <v>3.4165409831019735</v>
      </c>
      <c r="L32" t="s">
        <v>52</v>
      </c>
    </row>
    <row r="33" spans="1:12" ht="13.5" customHeight="1" x14ac:dyDescent="0.15">
      <c r="A33" s="25"/>
      <c r="B33" s="26"/>
      <c r="C33" s="55"/>
      <c r="D33" s="15">
        <v>2214</v>
      </c>
      <c r="E33" s="16">
        <f>D33/D$98*100</f>
        <v>3.4198860037998733</v>
      </c>
      <c r="F33" s="15">
        <v>1518</v>
      </c>
      <c r="G33" s="16">
        <f>F33/F$98*100</f>
        <v>2.9423166382384869</v>
      </c>
      <c r="H33" s="15">
        <v>6</v>
      </c>
      <c r="I33" s="16">
        <f>H33/H$98*100</f>
        <v>2.510460251046025</v>
      </c>
      <c r="J33" s="17">
        <f t="shared" si="0"/>
        <v>2220</v>
      </c>
      <c r="K33" s="16">
        <f>J33/J$98*100</f>
        <v>3.4165409831019735</v>
      </c>
    </row>
    <row r="34" spans="1:12" x14ac:dyDescent="0.15">
      <c r="A34" s="25"/>
      <c r="B34" s="26"/>
      <c r="C34" s="12">
        <v>2012</v>
      </c>
      <c r="D34" s="15">
        <v>2137</v>
      </c>
      <c r="E34" s="16">
        <f>D34/D$99*100</f>
        <v>3.444329830442912</v>
      </c>
      <c r="F34" s="15">
        <v>1398</v>
      </c>
      <c r="G34" s="16">
        <f>F34/F$99*100</f>
        <v>2.8615290144304573</v>
      </c>
      <c r="H34" s="15">
        <v>8</v>
      </c>
      <c r="I34" s="16">
        <f>H34/H$99*100</f>
        <v>3.4482758620689653</v>
      </c>
      <c r="J34" s="17">
        <f t="shared" si="0"/>
        <v>2145</v>
      </c>
      <c r="K34" s="16">
        <f>J34/J$99*100</f>
        <v>3.4443445307983813</v>
      </c>
    </row>
    <row r="35" spans="1:12" x14ac:dyDescent="0.15">
      <c r="A35" s="25"/>
      <c r="B35" s="26"/>
      <c r="C35" s="12">
        <v>2014</v>
      </c>
      <c r="D35" s="15">
        <v>2194</v>
      </c>
      <c r="E35" s="16">
        <f>D35/D$100*100</f>
        <v>3.4445403877855405</v>
      </c>
      <c r="F35" s="15">
        <v>1417</v>
      </c>
      <c r="G35" s="16">
        <f>F35/F$100*100</f>
        <v>2.8881822999470055</v>
      </c>
      <c r="H35" s="15">
        <v>11</v>
      </c>
      <c r="I35" s="16">
        <f>H35/H$100*100</f>
        <v>5</v>
      </c>
      <c r="J35" s="17">
        <f t="shared" si="0"/>
        <v>2205</v>
      </c>
      <c r="K35" s="16">
        <f>J35/J$100*100</f>
        <v>3.4498943909880309</v>
      </c>
    </row>
    <row r="36" spans="1:12" x14ac:dyDescent="0.15">
      <c r="A36" s="25"/>
      <c r="B36" s="26"/>
      <c r="C36" s="12">
        <v>2016</v>
      </c>
      <c r="D36" s="15">
        <v>2030</v>
      </c>
      <c r="E36" s="16">
        <f>D36/D$101*100</f>
        <v>3.4534968782429698</v>
      </c>
      <c r="F36" s="15">
        <v>1306</v>
      </c>
      <c r="G36" s="16">
        <f>F36/F$101*100</f>
        <v>2.8885497533895119</v>
      </c>
      <c r="H36" s="15">
        <v>12</v>
      </c>
      <c r="I36" s="16">
        <f>H36/H$101*100</f>
        <v>5.3571428571428568</v>
      </c>
      <c r="J36" s="17">
        <f t="shared" si="0"/>
        <v>2042</v>
      </c>
      <c r="K36" s="16">
        <f>J36/J$101*100</f>
        <v>3.4607236674858064</v>
      </c>
    </row>
    <row r="37" spans="1:12" ht="13.5" customHeight="1" x14ac:dyDescent="0.15">
      <c r="A37" s="31" t="s">
        <v>11</v>
      </c>
      <c r="B37" s="39" t="s">
        <v>27</v>
      </c>
      <c r="C37" s="54">
        <v>2009</v>
      </c>
      <c r="D37" s="19">
        <v>17032</v>
      </c>
      <c r="E37" s="18">
        <f>D37/D$97*100</f>
        <v>26.314000556190713</v>
      </c>
      <c r="F37" s="19">
        <v>12319</v>
      </c>
      <c r="G37" s="18">
        <f>F37/F$97*100</f>
        <v>23.973455805083095</v>
      </c>
      <c r="H37" s="19">
        <v>104</v>
      </c>
      <c r="I37" s="18">
        <f>H37/H$97*100</f>
        <v>41.269841269841265</v>
      </c>
      <c r="J37" s="19">
        <f t="shared" si="0"/>
        <v>17136</v>
      </c>
      <c r="K37" s="18">
        <f>J37/J$97*100</f>
        <v>26.372002831727659</v>
      </c>
      <c r="L37" t="s">
        <v>52</v>
      </c>
    </row>
    <row r="38" spans="1:12" ht="13.5" customHeight="1" x14ac:dyDescent="0.15">
      <c r="A38" s="32"/>
      <c r="B38" s="40"/>
      <c r="C38" s="55"/>
      <c r="D38" s="15">
        <v>17032</v>
      </c>
      <c r="E38" s="16">
        <f>D38/D$98*100</f>
        <v>26.308716538717004</v>
      </c>
      <c r="F38" s="15">
        <v>12319</v>
      </c>
      <c r="G38" s="16">
        <f>F38/F$98*100</f>
        <v>23.877732981857651</v>
      </c>
      <c r="H38" s="15">
        <v>104</v>
      </c>
      <c r="I38" s="16">
        <f>H38/H$98*100</f>
        <v>43.51464435146444</v>
      </c>
      <c r="J38" s="17">
        <f t="shared" si="0"/>
        <v>17136</v>
      </c>
      <c r="K38" s="16">
        <f>J38/J$98*100</f>
        <v>26.372002831727659</v>
      </c>
    </row>
    <row r="39" spans="1:12" x14ac:dyDescent="0.15">
      <c r="A39" s="32"/>
      <c r="B39" s="40"/>
      <c r="C39" s="12">
        <v>2012</v>
      </c>
      <c r="D39" s="15">
        <v>15797</v>
      </c>
      <c r="E39" s="16">
        <f>D39/D$99*100</f>
        <v>25.460963187415381</v>
      </c>
      <c r="F39" s="15">
        <v>11174</v>
      </c>
      <c r="G39" s="16">
        <f>F39/F$99*100</f>
        <v>22.87176338143486</v>
      </c>
      <c r="H39" s="15">
        <v>97</v>
      </c>
      <c r="I39" s="16">
        <f>H39/H$99*100</f>
        <v>41.810344827586206</v>
      </c>
      <c r="J39" s="17">
        <f t="shared" si="0"/>
        <v>15894</v>
      </c>
      <c r="K39" s="16">
        <f>J39/J$99*100</f>
        <v>25.521870383454299</v>
      </c>
    </row>
    <row r="40" spans="1:12" x14ac:dyDescent="0.15">
      <c r="A40" s="32"/>
      <c r="B40" s="40"/>
      <c r="C40" s="12">
        <v>2014</v>
      </c>
      <c r="D40" s="15">
        <v>16274</v>
      </c>
      <c r="E40" s="16">
        <f>D40/D$100*100</f>
        <v>25.549886176308974</v>
      </c>
      <c r="F40" s="15">
        <v>11221</v>
      </c>
      <c r="G40" s="16">
        <f>F40/F$100*100</f>
        <v>22.871061106355224</v>
      </c>
      <c r="H40" s="15">
        <v>95</v>
      </c>
      <c r="I40" s="16">
        <f>H40/H$100*100</f>
        <v>43.18181818181818</v>
      </c>
      <c r="J40" s="17">
        <f t="shared" si="0"/>
        <v>16369</v>
      </c>
      <c r="K40" s="16">
        <f>J40/J$100*100</f>
        <v>25.610576546976453</v>
      </c>
    </row>
    <row r="41" spans="1:12" x14ac:dyDescent="0.15">
      <c r="A41" s="32"/>
      <c r="B41" s="41"/>
      <c r="C41" s="12">
        <v>2016</v>
      </c>
      <c r="D41" s="15">
        <v>14907</v>
      </c>
      <c r="E41" s="16">
        <f>D41/D$101*100</f>
        <v>25.360235450230519</v>
      </c>
      <c r="F41" s="15">
        <v>10267</v>
      </c>
      <c r="G41" s="16">
        <f>F41/F$101*100</f>
        <v>22.708070687634088</v>
      </c>
      <c r="H41" s="15">
        <v>88</v>
      </c>
      <c r="I41" s="16">
        <f>H41/H$101*100</f>
        <v>39.285714285714285</v>
      </c>
      <c r="J41" s="17">
        <f t="shared" si="0"/>
        <v>14995</v>
      </c>
      <c r="K41" s="16">
        <f>J41/J$101*100</f>
        <v>25.413100584696213</v>
      </c>
    </row>
    <row r="42" spans="1:12" x14ac:dyDescent="0.15">
      <c r="A42" s="32"/>
      <c r="B42" s="36" t="s">
        <v>12</v>
      </c>
      <c r="C42" s="54">
        <v>2009</v>
      </c>
      <c r="D42" s="19">
        <v>5913</v>
      </c>
      <c r="E42" s="18">
        <f>D42/D$97*100</f>
        <v>9.135432438278281</v>
      </c>
      <c r="F42" s="19">
        <v>4384</v>
      </c>
      <c r="G42" s="18">
        <f>F42/F$97*100</f>
        <v>8.5315066360487286</v>
      </c>
      <c r="H42" s="19">
        <v>19</v>
      </c>
      <c r="I42" s="18">
        <f>H42/H$97*100</f>
        <v>7.5396825396825395</v>
      </c>
      <c r="J42" s="19">
        <f t="shared" si="0"/>
        <v>5932</v>
      </c>
      <c r="K42" s="18">
        <f>J42/J$97*100</f>
        <v>9.1292437440364438</v>
      </c>
      <c r="L42" t="s">
        <v>52</v>
      </c>
    </row>
    <row r="43" spans="1:12" x14ac:dyDescent="0.15">
      <c r="A43" s="32"/>
      <c r="B43" s="37"/>
      <c r="C43" s="55"/>
      <c r="D43" s="15">
        <v>5913</v>
      </c>
      <c r="E43" s="16">
        <f>D43/D$98*100</f>
        <v>9.1335979857581986</v>
      </c>
      <c r="F43" s="15">
        <v>4384</v>
      </c>
      <c r="G43" s="16">
        <f>F43/F$98*100</f>
        <v>8.4974414637928355</v>
      </c>
      <c r="H43" s="15">
        <v>19</v>
      </c>
      <c r="I43" s="16">
        <f>H43/H$98*100</f>
        <v>7.9497907949790791</v>
      </c>
      <c r="J43" s="17">
        <f t="shared" si="0"/>
        <v>5932</v>
      </c>
      <c r="K43" s="16">
        <f>J43/J$98*100</f>
        <v>9.1292437440364438</v>
      </c>
    </row>
    <row r="44" spans="1:12" x14ac:dyDescent="0.15">
      <c r="A44" s="32"/>
      <c r="B44" s="37"/>
      <c r="C44" s="12">
        <v>2012</v>
      </c>
      <c r="D44" s="15">
        <v>5578</v>
      </c>
      <c r="E44" s="16">
        <f>D44/D$99*100</f>
        <v>8.9903939139965185</v>
      </c>
      <c r="F44" s="15">
        <v>4060</v>
      </c>
      <c r="G44" s="16">
        <f>F44/F$99*100</f>
        <v>8.3103060075734305</v>
      </c>
      <c r="H44" s="15">
        <v>20</v>
      </c>
      <c r="I44" s="16">
        <f>H44/H$99*100</f>
        <v>8.6206896551724146</v>
      </c>
      <c r="J44" s="17">
        <f t="shared" si="0"/>
        <v>5598</v>
      </c>
      <c r="K44" s="16">
        <f>J44/J$99*100</f>
        <v>8.98901663562207</v>
      </c>
    </row>
    <row r="45" spans="1:12" x14ac:dyDescent="0.15">
      <c r="A45" s="32"/>
      <c r="B45" s="37"/>
      <c r="C45" s="12">
        <v>2014</v>
      </c>
      <c r="D45" s="15">
        <v>5816</v>
      </c>
      <c r="E45" s="16">
        <f>D45/D$100*100</f>
        <v>9.131014993327577</v>
      </c>
      <c r="F45" s="15">
        <v>4150</v>
      </c>
      <c r="G45" s="16">
        <f>F45/F$100*100</f>
        <v>8.458684929273165</v>
      </c>
      <c r="H45" s="15">
        <v>17</v>
      </c>
      <c r="I45" s="16">
        <f>H45/H$100*100</f>
        <v>7.7272727272727266</v>
      </c>
      <c r="J45" s="17">
        <f t="shared" si="0"/>
        <v>5833</v>
      </c>
      <c r="K45" s="16">
        <f>J45/J$100*100</f>
        <v>9.1261832120785424</v>
      </c>
    </row>
    <row r="46" spans="1:12" x14ac:dyDescent="0.15">
      <c r="A46" s="32"/>
      <c r="B46" s="38"/>
      <c r="C46" s="12">
        <v>2016</v>
      </c>
      <c r="D46" s="15">
        <v>5325</v>
      </c>
      <c r="E46" s="16">
        <f>D46/D$101*100</f>
        <v>9.0590496929279869</v>
      </c>
      <c r="F46" s="15">
        <v>3757</v>
      </c>
      <c r="G46" s="16">
        <f>F46/F$101*100</f>
        <v>8.3095569858226614</v>
      </c>
      <c r="H46" s="15">
        <v>16</v>
      </c>
      <c r="I46" s="16">
        <f>H46/H$101*100</f>
        <v>7.1428571428571423</v>
      </c>
      <c r="J46" s="17">
        <f t="shared" si="0"/>
        <v>5341</v>
      </c>
      <c r="K46" s="16">
        <f>J46/J$101*100</f>
        <v>9.0517752732819261</v>
      </c>
    </row>
    <row r="47" spans="1:12" x14ac:dyDescent="0.15">
      <c r="A47" s="32"/>
      <c r="B47" s="36" t="s">
        <v>13</v>
      </c>
      <c r="C47" s="54">
        <v>2009</v>
      </c>
      <c r="D47" s="19">
        <v>11119</v>
      </c>
      <c r="E47" s="18">
        <f>D47/D$97*100</f>
        <v>17.178568117912434</v>
      </c>
      <c r="F47" s="19">
        <v>7935</v>
      </c>
      <c r="G47" s="18">
        <f>F47/F$97*100</f>
        <v>15.441949169034366</v>
      </c>
      <c r="H47" s="19">
        <v>85</v>
      </c>
      <c r="I47" s="18">
        <f>H47/H$97*100</f>
        <v>33.730158730158735</v>
      </c>
      <c r="J47" s="19">
        <f t="shared" si="0"/>
        <v>11204</v>
      </c>
      <c r="K47" s="18">
        <f>J47/J$97*100</f>
        <v>17.242759087691219</v>
      </c>
      <c r="L47" t="s">
        <v>52</v>
      </c>
    </row>
    <row r="48" spans="1:12" x14ac:dyDescent="0.15">
      <c r="A48" s="32"/>
      <c r="B48" s="37"/>
      <c r="C48" s="55"/>
      <c r="D48" s="15">
        <v>11119</v>
      </c>
      <c r="E48" s="16">
        <f>D48/D$98*100</f>
        <v>17.175118552958804</v>
      </c>
      <c r="F48" s="15">
        <v>7935</v>
      </c>
      <c r="G48" s="16">
        <f>F48/F$98*100</f>
        <v>15.380291518064817</v>
      </c>
      <c r="H48" s="15">
        <v>85</v>
      </c>
      <c r="I48" s="16">
        <f>H48/H$98*100</f>
        <v>35.564853556485353</v>
      </c>
      <c r="J48" s="17">
        <f t="shared" si="0"/>
        <v>11204</v>
      </c>
      <c r="K48" s="16">
        <f>J48/J$98*100</f>
        <v>17.242759087691219</v>
      </c>
    </row>
    <row r="49" spans="1:12" x14ac:dyDescent="0.15">
      <c r="A49" s="32"/>
      <c r="B49" s="37"/>
      <c r="C49" s="12">
        <v>2012</v>
      </c>
      <c r="D49" s="15">
        <v>10219</v>
      </c>
      <c r="E49" s="16">
        <f>D49/D$99*100</f>
        <v>16.470569273418864</v>
      </c>
      <c r="F49" s="15">
        <v>7114</v>
      </c>
      <c r="G49" s="16">
        <f>F49/F$99*100</f>
        <v>14.561457373861428</v>
      </c>
      <c r="H49" s="15">
        <v>77</v>
      </c>
      <c r="I49" s="16">
        <f>H49/H$99*100</f>
        <v>33.189655172413794</v>
      </c>
      <c r="J49" s="17">
        <f t="shared" si="0"/>
        <v>10296</v>
      </c>
      <c r="K49" s="16">
        <f>J49/J$99*100</f>
        <v>16.532853747832231</v>
      </c>
    </row>
    <row r="50" spans="1:12" x14ac:dyDescent="0.15">
      <c r="A50" s="32"/>
      <c r="B50" s="37"/>
      <c r="C50" s="12">
        <v>2014</v>
      </c>
      <c r="D50" s="15">
        <v>10458</v>
      </c>
      <c r="E50" s="16">
        <f>D50/D$100*100</f>
        <v>16.418871182981395</v>
      </c>
      <c r="F50" s="15">
        <v>7071</v>
      </c>
      <c r="G50" s="16">
        <f>F50/F$100*100</f>
        <v>14.412376177082059</v>
      </c>
      <c r="H50" s="15">
        <v>78</v>
      </c>
      <c r="I50" s="16">
        <f>H50/H$100*100</f>
        <v>35.454545454545453</v>
      </c>
      <c r="J50" s="17">
        <f t="shared" si="0"/>
        <v>10536</v>
      </c>
      <c r="K50" s="16">
        <f>J50/J$100*100</f>
        <v>16.484393334897913</v>
      </c>
    </row>
    <row r="51" spans="1:12" x14ac:dyDescent="0.15">
      <c r="A51" s="33"/>
      <c r="B51" s="38"/>
      <c r="C51" s="12">
        <v>2016</v>
      </c>
      <c r="D51" s="15">
        <v>9582</v>
      </c>
      <c r="E51" s="16">
        <f>D51/D$101*100</f>
        <v>16.30118575730253</v>
      </c>
      <c r="F51" s="15">
        <v>6510</v>
      </c>
      <c r="G51" s="16">
        <f>F51/F$101*100</f>
        <v>14.398513701811424</v>
      </c>
      <c r="H51" s="15">
        <v>72</v>
      </c>
      <c r="I51" s="16">
        <f>H51/H$101*100</f>
        <v>32.142857142857146</v>
      </c>
      <c r="J51" s="17">
        <f t="shared" si="0"/>
        <v>9654</v>
      </c>
      <c r="K51" s="16">
        <f>J51/J$101*100</f>
        <v>16.361325311414287</v>
      </c>
    </row>
    <row r="52" spans="1:12" ht="13.5" customHeight="1" x14ac:dyDescent="0.15">
      <c r="A52" s="23" t="s">
        <v>14</v>
      </c>
      <c r="B52" s="24"/>
      <c r="C52" s="54">
        <v>2009</v>
      </c>
      <c r="D52" s="19">
        <v>908</v>
      </c>
      <c r="E52" s="18">
        <f>D52/D$97*100</f>
        <v>1.4028365726292371</v>
      </c>
      <c r="F52" s="19">
        <v>891</v>
      </c>
      <c r="G52" s="18">
        <f>F52/F$97*100</f>
        <v>1.733935313120305</v>
      </c>
      <c r="H52" s="19">
        <v>4</v>
      </c>
      <c r="I52" s="18">
        <f>H52/H$97*100</f>
        <v>1.5873015873015872</v>
      </c>
      <c r="J52" s="19">
        <f t="shared" si="0"/>
        <v>912</v>
      </c>
      <c r="K52" s="18">
        <f>J52/J$97*100</f>
        <v>1.4035519714364861</v>
      </c>
      <c r="L52" t="s">
        <v>52</v>
      </c>
    </row>
    <row r="53" spans="1:12" ht="13.5" customHeight="1" x14ac:dyDescent="0.15">
      <c r="A53" s="25"/>
      <c r="B53" s="26"/>
      <c r="C53" s="55"/>
      <c r="D53" s="15">
        <v>908</v>
      </c>
      <c r="E53" s="16">
        <f>D53/D$98*100</f>
        <v>1.4025548741871205</v>
      </c>
      <c r="F53" s="15">
        <v>891</v>
      </c>
      <c r="G53" s="16">
        <f>F53/F$98*100</f>
        <v>1.7270119398356334</v>
      </c>
      <c r="H53" s="15">
        <v>4</v>
      </c>
      <c r="I53" s="16">
        <f>H53/H$98*100</f>
        <v>1.6736401673640167</v>
      </c>
      <c r="J53" s="17">
        <f t="shared" si="0"/>
        <v>912</v>
      </c>
      <c r="K53" s="16">
        <f>J53/J$98*100</f>
        <v>1.4035519714364861</v>
      </c>
    </row>
    <row r="54" spans="1:12" x14ac:dyDescent="0.15">
      <c r="A54" s="25"/>
      <c r="B54" s="26"/>
      <c r="C54" s="12">
        <v>2012</v>
      </c>
      <c r="D54" s="15">
        <v>807</v>
      </c>
      <c r="E54" s="16">
        <f>D54/D$99*100</f>
        <v>1.3006898330217265</v>
      </c>
      <c r="F54" s="15">
        <v>795</v>
      </c>
      <c r="G54" s="16">
        <f>F54/F$99*100</f>
        <v>1.6272643536997238</v>
      </c>
      <c r="H54" s="15">
        <v>4</v>
      </c>
      <c r="I54" s="16">
        <f>H54/H$99*100</f>
        <v>1.7241379310344827</v>
      </c>
      <c r="J54" s="17">
        <f t="shared" si="0"/>
        <v>811</v>
      </c>
      <c r="K54" s="16">
        <f>J54/J$99*100</f>
        <v>1.3022673260967308</v>
      </c>
    </row>
    <row r="55" spans="1:12" x14ac:dyDescent="0.15">
      <c r="A55" s="25"/>
      <c r="B55" s="26"/>
      <c r="C55" s="12">
        <v>2014</v>
      </c>
      <c r="D55" s="15">
        <v>831</v>
      </c>
      <c r="E55" s="16">
        <f>D55/D$100*100</f>
        <v>1.3046549964675407</v>
      </c>
      <c r="F55" s="15">
        <v>817</v>
      </c>
      <c r="G55" s="16">
        <f>F55/F$100*100</f>
        <v>1.6652399005340182</v>
      </c>
      <c r="H55" s="15">
        <v>4</v>
      </c>
      <c r="I55" s="16">
        <f>H55/H$100*100</f>
        <v>1.8181818181818181</v>
      </c>
      <c r="J55" s="17">
        <f t="shared" si="0"/>
        <v>835</v>
      </c>
      <c r="K55" s="16">
        <f>J55/J$100*100</f>
        <v>1.3064225925056716</v>
      </c>
    </row>
    <row r="56" spans="1:12" x14ac:dyDescent="0.15">
      <c r="A56" s="27"/>
      <c r="B56" s="28"/>
      <c r="C56" s="12">
        <v>2016</v>
      </c>
      <c r="D56" s="15">
        <v>750</v>
      </c>
      <c r="E56" s="16">
        <f>D56/D$101*100</f>
        <v>1.2759224919616883</v>
      </c>
      <c r="F56" s="15">
        <v>733</v>
      </c>
      <c r="G56" s="16">
        <f>F56/F$101*100</f>
        <v>1.6212151372392896</v>
      </c>
      <c r="H56" s="15">
        <v>5</v>
      </c>
      <c r="I56" s="16">
        <f>H56/H$101*100</f>
        <v>2.2321428571428572</v>
      </c>
      <c r="J56" s="17">
        <f t="shared" si="0"/>
        <v>755</v>
      </c>
      <c r="K56" s="16">
        <f>J56/J$101*100</f>
        <v>1.279552580289806</v>
      </c>
    </row>
    <row r="57" spans="1:12" ht="13.5" customHeight="1" x14ac:dyDescent="0.15">
      <c r="A57" s="23" t="s">
        <v>15</v>
      </c>
      <c r="B57" s="24"/>
      <c r="C57" s="54">
        <v>2009</v>
      </c>
      <c r="D57" s="19">
        <v>7208</v>
      </c>
      <c r="E57" s="18">
        <f>D57/D$97*100</f>
        <v>11.136174025893768</v>
      </c>
      <c r="F57" s="19">
        <v>6956</v>
      </c>
      <c r="G57" s="18">
        <f>F57/F$97*100</f>
        <v>13.536760985482427</v>
      </c>
      <c r="H57" s="19">
        <v>9</v>
      </c>
      <c r="I57" s="18">
        <f>H57/H$97*100</f>
        <v>3.5714285714285712</v>
      </c>
      <c r="J57" s="19">
        <f t="shared" si="0"/>
        <v>7217</v>
      </c>
      <c r="K57" s="18">
        <f>J57/J$97*100</f>
        <v>11.106836159931053</v>
      </c>
      <c r="L57" t="s">
        <v>52</v>
      </c>
    </row>
    <row r="58" spans="1:12" ht="13.5" customHeight="1" x14ac:dyDescent="0.15">
      <c r="A58" s="25"/>
      <c r="B58" s="26"/>
      <c r="C58" s="55"/>
      <c r="D58" s="15">
        <v>7208</v>
      </c>
      <c r="E58" s="16">
        <f>D58/D$98*100</f>
        <v>11.133937811829037</v>
      </c>
      <c r="F58" s="15">
        <v>6956</v>
      </c>
      <c r="G58" s="16">
        <f>F58/F$98*100</f>
        <v>13.48271049775159</v>
      </c>
      <c r="H58" s="15">
        <v>9</v>
      </c>
      <c r="I58" s="16">
        <f>H58/H$98*100</f>
        <v>3.7656903765690379</v>
      </c>
      <c r="J58" s="17">
        <f t="shared" si="0"/>
        <v>7217</v>
      </c>
      <c r="K58" s="16">
        <f>J58/J$98*100</f>
        <v>11.106836159931053</v>
      </c>
    </row>
    <row r="59" spans="1:12" x14ac:dyDescent="0.15">
      <c r="A59" s="25"/>
      <c r="B59" s="26"/>
      <c r="C59" s="12">
        <v>2012</v>
      </c>
      <c r="D59" s="15">
        <v>6743</v>
      </c>
      <c r="E59" s="16">
        <f>D59/D$99*100</f>
        <v>10.868093610985753</v>
      </c>
      <c r="F59" s="15">
        <v>6514</v>
      </c>
      <c r="G59" s="16">
        <f>F59/F$99*100</f>
        <v>13.333333333333334</v>
      </c>
      <c r="H59" s="15">
        <v>9</v>
      </c>
      <c r="I59" s="16">
        <f>H59/H$99*100</f>
        <v>3.8793103448275863</v>
      </c>
      <c r="J59" s="17">
        <f t="shared" si="0"/>
        <v>6752</v>
      </c>
      <c r="K59" s="16">
        <f>J59/J$99*100</f>
        <v>10.842057935641339</v>
      </c>
    </row>
    <row r="60" spans="1:12" x14ac:dyDescent="0.15">
      <c r="A60" s="25"/>
      <c r="B60" s="26"/>
      <c r="C60" s="12">
        <v>2014</v>
      </c>
      <c r="D60" s="15">
        <v>6746</v>
      </c>
      <c r="E60" s="16">
        <f>D60/D$100*100</f>
        <v>10.591098202370674</v>
      </c>
      <c r="F60" s="15">
        <v>6476</v>
      </c>
      <c r="G60" s="16">
        <f>F60/F$100*100</f>
        <v>13.199624964330848</v>
      </c>
      <c r="H60" s="15">
        <v>6</v>
      </c>
      <c r="I60" s="16">
        <f>H60/H$100*100</f>
        <v>2.7272727272727271</v>
      </c>
      <c r="J60" s="17">
        <f t="shared" si="0"/>
        <v>6752</v>
      </c>
      <c r="K60" s="16">
        <f>J60/J$100*100</f>
        <v>10.564030352812329</v>
      </c>
    </row>
    <row r="61" spans="1:12" x14ac:dyDescent="0.15">
      <c r="A61" s="27"/>
      <c r="B61" s="28"/>
      <c r="C61" s="12">
        <v>2016</v>
      </c>
      <c r="D61" s="15">
        <v>6316</v>
      </c>
      <c r="E61" s="16">
        <f>D61/D$101*100</f>
        <v>10.744968612306698</v>
      </c>
      <c r="F61" s="15">
        <v>6060</v>
      </c>
      <c r="G61" s="16">
        <f>F61/F$101*100</f>
        <v>13.403224736248424</v>
      </c>
      <c r="H61" s="15">
        <v>7</v>
      </c>
      <c r="I61" s="16">
        <f>H61/H$101*100</f>
        <v>3.125</v>
      </c>
      <c r="J61" s="17">
        <f t="shared" si="0"/>
        <v>6323</v>
      </c>
      <c r="K61" s="16">
        <f>J61/J$101*100</f>
        <v>10.716041013473435</v>
      </c>
    </row>
    <row r="62" spans="1:12" ht="13.5" customHeight="1" x14ac:dyDescent="0.15">
      <c r="A62" s="23" t="s">
        <v>16</v>
      </c>
      <c r="B62" s="24"/>
      <c r="C62" s="54">
        <v>2009</v>
      </c>
      <c r="D62" s="19">
        <v>3194</v>
      </c>
      <c r="E62" s="18">
        <f>D62/D$97*100</f>
        <v>4.9346475913852235</v>
      </c>
      <c r="F62" s="19">
        <v>2678</v>
      </c>
      <c r="G62" s="18">
        <f>F62/F$97*100</f>
        <v>5.2115362160899856</v>
      </c>
      <c r="H62" s="19">
        <v>5</v>
      </c>
      <c r="I62" s="18">
        <f>H62/H$97*100</f>
        <v>1.984126984126984</v>
      </c>
      <c r="J62" s="19">
        <f t="shared" si="0"/>
        <v>3199</v>
      </c>
      <c r="K62" s="18">
        <f>J62/J$97*100</f>
        <v>4.9232047770014473</v>
      </c>
      <c r="L62" t="s">
        <v>52</v>
      </c>
    </row>
    <row r="63" spans="1:12" ht="13.5" customHeight="1" x14ac:dyDescent="0.15">
      <c r="A63" s="25"/>
      <c r="B63" s="26"/>
      <c r="C63" s="55"/>
      <c r="D63" s="15">
        <v>3194</v>
      </c>
      <c r="E63" s="16">
        <f>D63/D$98*100</f>
        <v>4.9336566829886159</v>
      </c>
      <c r="F63" s="15">
        <v>2678</v>
      </c>
      <c r="G63" s="16">
        <f>F63/F$98*100</f>
        <v>5.1907272445340364</v>
      </c>
      <c r="H63" s="15">
        <v>5</v>
      </c>
      <c r="I63" s="16">
        <f>H63/H$98*100</f>
        <v>2.0920502092050208</v>
      </c>
      <c r="J63" s="17">
        <f t="shared" si="0"/>
        <v>3199</v>
      </c>
      <c r="K63" s="16">
        <f>J63/J$98*100</f>
        <v>4.9232047770014473</v>
      </c>
    </row>
    <row r="64" spans="1:12" x14ac:dyDescent="0.15">
      <c r="A64" s="25"/>
      <c r="B64" s="26"/>
      <c r="C64" s="12">
        <v>2012</v>
      </c>
      <c r="D64" s="15">
        <v>2761</v>
      </c>
      <c r="E64" s="16">
        <f>D64/D$99*100</f>
        <v>4.4500676938946553</v>
      </c>
      <c r="F64" s="15">
        <v>2260</v>
      </c>
      <c r="G64" s="16">
        <f>F64/F$99*100</f>
        <v>4.6259338859891512</v>
      </c>
      <c r="H64" s="15">
        <v>7</v>
      </c>
      <c r="I64" s="16">
        <f>H64/H$99*100</f>
        <v>3.0172413793103448</v>
      </c>
      <c r="J64" s="17">
        <f t="shared" si="0"/>
        <v>2768</v>
      </c>
      <c r="K64" s="16">
        <f>J64/J$99*100</f>
        <v>4.4447299120046244</v>
      </c>
    </row>
    <row r="65" spans="1:12" x14ac:dyDescent="0.15">
      <c r="A65" s="25"/>
      <c r="B65" s="26"/>
      <c r="C65" s="12">
        <v>2014</v>
      </c>
      <c r="D65" s="15">
        <v>2913</v>
      </c>
      <c r="E65" s="16">
        <f>D65/D$100*100</f>
        <v>4.5733574063898264</v>
      </c>
      <c r="F65" s="15">
        <v>2344</v>
      </c>
      <c r="G65" s="16">
        <f>F65/F$100*100</f>
        <v>4.7776283070400716</v>
      </c>
      <c r="H65" s="15">
        <v>8</v>
      </c>
      <c r="I65" s="16">
        <f>H65/H$100*100</f>
        <v>3.6363636363636362</v>
      </c>
      <c r="J65" s="17">
        <f t="shared" si="0"/>
        <v>2921</v>
      </c>
      <c r="K65" s="16">
        <f>J65/J$100*100</f>
        <v>4.5701322068372052</v>
      </c>
    </row>
    <row r="66" spans="1:12" x14ac:dyDescent="0.15">
      <c r="A66" s="27"/>
      <c r="B66" s="28"/>
      <c r="C66" s="12">
        <v>2016</v>
      </c>
      <c r="D66" s="15">
        <v>2720</v>
      </c>
      <c r="E66" s="16">
        <f>D66/D$101*100</f>
        <v>4.6273455708477229</v>
      </c>
      <c r="F66" s="15">
        <v>2163</v>
      </c>
      <c r="G66" s="16">
        <f>F66/F$101*100</f>
        <v>4.7840222944728286</v>
      </c>
      <c r="H66" s="15">
        <v>8</v>
      </c>
      <c r="I66" s="16">
        <f>H66/H$101*100</f>
        <v>3.5714285714285712</v>
      </c>
      <c r="J66" s="17">
        <f t="shared" si="0"/>
        <v>2728</v>
      </c>
      <c r="K66" s="16">
        <f>J66/J$101*100</f>
        <v>4.6233370053385308</v>
      </c>
    </row>
    <row r="67" spans="1:12" ht="13.5" customHeight="1" x14ac:dyDescent="0.15">
      <c r="A67" s="23" t="s">
        <v>17</v>
      </c>
      <c r="B67" s="24"/>
      <c r="C67" s="54">
        <v>2009</v>
      </c>
      <c r="D67" s="19">
        <v>3792</v>
      </c>
      <c r="E67" s="18">
        <f>D67/D$97*100</f>
        <v>5.8585421623458886</v>
      </c>
      <c r="F67" s="19">
        <v>2081</v>
      </c>
      <c r="G67" s="18">
        <f>F67/F$97*100</f>
        <v>4.0497411746390064</v>
      </c>
      <c r="H67" s="19">
        <v>21</v>
      </c>
      <c r="I67" s="18">
        <f>H67/H$97*100</f>
        <v>8.3333333333333321</v>
      </c>
      <c r="J67" s="19">
        <f t="shared" si="0"/>
        <v>3813</v>
      </c>
      <c r="K67" s="18">
        <f>J67/J$97*100</f>
        <v>5.8681399858413616</v>
      </c>
      <c r="L67" t="s">
        <v>52</v>
      </c>
    </row>
    <row r="68" spans="1:12" ht="13.5" customHeight="1" x14ac:dyDescent="0.15">
      <c r="A68" s="25"/>
      <c r="B68" s="26"/>
      <c r="C68" s="55"/>
      <c r="D68" s="15">
        <v>3796</v>
      </c>
      <c r="E68" s="16">
        <f>D68/D$98*100</f>
        <v>5.8635443859188427</v>
      </c>
      <c r="F68" s="15">
        <v>2287</v>
      </c>
      <c r="G68" s="16">
        <f>F68/F$98*100</f>
        <v>4.4328578074120015</v>
      </c>
      <c r="H68" s="15">
        <v>17</v>
      </c>
      <c r="I68" s="16">
        <f>H68/H$98*100</f>
        <v>7.1129707112970717</v>
      </c>
      <c r="J68" s="17">
        <f t="shared" si="0"/>
        <v>3813</v>
      </c>
      <c r="K68" s="16">
        <f>J68/J$98*100</f>
        <v>5.8681399858413616</v>
      </c>
    </row>
    <row r="69" spans="1:12" x14ac:dyDescent="0.15">
      <c r="A69" s="25"/>
      <c r="B69" s="26"/>
      <c r="C69" s="12">
        <v>2012</v>
      </c>
      <c r="D69" s="15">
        <v>3861</v>
      </c>
      <c r="E69" s="16">
        <f>D69/D$99*100</f>
        <v>6.223003030107666</v>
      </c>
      <c r="F69" s="15">
        <v>2323</v>
      </c>
      <c r="G69" s="16">
        <f>F69/F$99*100</f>
        <v>4.7548869102446014</v>
      </c>
      <c r="H69" s="15">
        <v>17</v>
      </c>
      <c r="I69" s="16">
        <f>H69/H$99*100</f>
        <v>7.3275862068965507</v>
      </c>
      <c r="J69" s="17">
        <f t="shared" si="0"/>
        <v>3878</v>
      </c>
      <c r="K69" s="16">
        <f>J69/J$99*100</f>
        <v>6.2271179908793117</v>
      </c>
    </row>
    <row r="70" spans="1:12" x14ac:dyDescent="0.15">
      <c r="A70" s="25"/>
      <c r="B70" s="26"/>
      <c r="C70" s="12">
        <v>2014</v>
      </c>
      <c r="D70" s="15">
        <v>4069</v>
      </c>
      <c r="E70" s="16">
        <f>D70/D$100*100</f>
        <v>6.3882565350498464</v>
      </c>
      <c r="F70" s="15">
        <v>2334</v>
      </c>
      <c r="G70" s="16">
        <f>F70/F$100*100</f>
        <v>4.757245933716522</v>
      </c>
      <c r="H70" s="15">
        <v>19</v>
      </c>
      <c r="I70" s="16">
        <f>H70/H$100*100</f>
        <v>8.6363636363636367</v>
      </c>
      <c r="J70" s="17">
        <f t="shared" si="0"/>
        <v>4088</v>
      </c>
      <c r="K70" s="16">
        <f>J70/J$100*100</f>
        <v>6.3959946804349519</v>
      </c>
    </row>
    <row r="71" spans="1:12" x14ac:dyDescent="0.15">
      <c r="A71" s="27"/>
      <c r="B71" s="28"/>
      <c r="C71" s="12">
        <v>2016</v>
      </c>
      <c r="D71" s="15">
        <v>3662</v>
      </c>
      <c r="E71" s="16">
        <f>D71/D$101*100</f>
        <v>6.2299042207516031</v>
      </c>
      <c r="F71" s="15">
        <v>2088</v>
      </c>
      <c r="G71" s="16">
        <f>F71/F$101*100</f>
        <v>4.6181408002123279</v>
      </c>
      <c r="H71" s="15">
        <v>21</v>
      </c>
      <c r="I71" s="16">
        <f>H71/H$101*100</f>
        <v>9.375</v>
      </c>
      <c r="J71" s="17">
        <f t="shared" si="0"/>
        <v>3683</v>
      </c>
      <c r="K71" s="16">
        <f>J71/J$101*100</f>
        <v>6.2418439115329214</v>
      </c>
    </row>
    <row r="72" spans="1:12" ht="13.5" customHeight="1" x14ac:dyDescent="0.15">
      <c r="A72" s="23" t="s">
        <v>18</v>
      </c>
      <c r="B72" s="24"/>
      <c r="C72" s="54">
        <v>2009</v>
      </c>
      <c r="D72" s="19">
        <v>2675</v>
      </c>
      <c r="E72" s="18">
        <f>D72/D$97*100</f>
        <v>4.1328059821400984</v>
      </c>
      <c r="F72" s="19">
        <v>1623</v>
      </c>
      <c r="G72" s="18">
        <f>F72/F$97*100</f>
        <v>3.1584478262561784</v>
      </c>
      <c r="H72" s="19">
        <v>23</v>
      </c>
      <c r="I72" s="18">
        <f>H72/H$97*100</f>
        <v>9.1269841269841265</v>
      </c>
      <c r="J72" s="19">
        <f t="shared" ref="J72:J101" si="1">D72+H72</f>
        <v>2698</v>
      </c>
      <c r="K72" s="18">
        <f>J72/J$97*100</f>
        <v>4.1521745821662712</v>
      </c>
      <c r="L72" t="s">
        <v>52</v>
      </c>
    </row>
    <row r="73" spans="1:12" ht="13.5" customHeight="1" x14ac:dyDescent="0.15">
      <c r="A73" s="25"/>
      <c r="B73" s="26"/>
      <c r="C73" s="55"/>
      <c r="D73" s="15">
        <v>2675</v>
      </c>
      <c r="E73" s="16">
        <f>D73/D$98*100</f>
        <v>4.1319760886019248</v>
      </c>
      <c r="F73" s="15">
        <v>1623</v>
      </c>
      <c r="G73" s="16">
        <f>F73/F$98*100</f>
        <v>3.1458365638083423</v>
      </c>
      <c r="H73" s="15">
        <v>23</v>
      </c>
      <c r="I73" s="16">
        <f>H73/H$98*100</f>
        <v>9.6234309623430967</v>
      </c>
      <c r="J73" s="17">
        <f t="shared" si="1"/>
        <v>2698</v>
      </c>
      <c r="K73" s="16">
        <f>J73/J$98*100</f>
        <v>4.1521745821662712</v>
      </c>
    </row>
    <row r="74" spans="1:12" x14ac:dyDescent="0.15">
      <c r="A74" s="25"/>
      <c r="B74" s="26"/>
      <c r="C74" s="12">
        <v>2012</v>
      </c>
      <c r="D74" s="15">
        <v>2811</v>
      </c>
      <c r="E74" s="16">
        <f>D74/D$99*100</f>
        <v>4.530655663722519</v>
      </c>
      <c r="F74" s="15">
        <v>1924</v>
      </c>
      <c r="G74" s="16">
        <f>F74/F$99*100</f>
        <v>3.9381844232934191</v>
      </c>
      <c r="H74" s="15">
        <v>20</v>
      </c>
      <c r="I74" s="16">
        <f>H74/H$99*100</f>
        <v>8.6206896551724146</v>
      </c>
      <c r="J74" s="17">
        <f t="shared" si="1"/>
        <v>2831</v>
      </c>
      <c r="K74" s="16">
        <f>J74/J$99*100</f>
        <v>4.5458924786434585</v>
      </c>
    </row>
    <row r="75" spans="1:12" x14ac:dyDescent="0.15">
      <c r="A75" s="25"/>
      <c r="B75" s="26"/>
      <c r="C75" s="12">
        <v>2014</v>
      </c>
      <c r="D75" s="15">
        <v>3006</v>
      </c>
      <c r="E75" s="16">
        <f>D75/D$100*100</f>
        <v>4.7193657272941367</v>
      </c>
      <c r="F75" s="15">
        <v>1969</v>
      </c>
      <c r="G75" s="16">
        <f>F75/F$100*100</f>
        <v>4.0132893074069544</v>
      </c>
      <c r="H75" s="15">
        <v>25</v>
      </c>
      <c r="I75" s="16">
        <f>H75/H$100*100</f>
        <v>11.363636363636363</v>
      </c>
      <c r="J75" s="17">
        <f t="shared" si="1"/>
        <v>3031</v>
      </c>
      <c r="K75" s="16">
        <f>J75/J$100*100</f>
        <v>4.7422357818978327</v>
      </c>
    </row>
    <row r="76" spans="1:12" x14ac:dyDescent="0.15">
      <c r="A76" s="27"/>
      <c r="B76" s="28"/>
      <c r="C76" s="12">
        <v>2016</v>
      </c>
      <c r="D76" s="15">
        <v>2708</v>
      </c>
      <c r="E76" s="16">
        <f>D76/D$101*100</f>
        <v>4.6069308109763361</v>
      </c>
      <c r="F76" s="15">
        <v>1840</v>
      </c>
      <c r="G76" s="16">
        <f>F76/F$101*100</f>
        <v>4.0696259925242746</v>
      </c>
      <c r="H76" s="15">
        <v>31</v>
      </c>
      <c r="I76" s="16">
        <f>H76/H$101*100</f>
        <v>13.839285714285715</v>
      </c>
      <c r="J76" s="17">
        <f t="shared" si="1"/>
        <v>2739</v>
      </c>
      <c r="K76" s="16">
        <f>J76/J$101*100</f>
        <v>4.6419794932632827</v>
      </c>
    </row>
    <row r="77" spans="1:12" ht="13.5" customHeight="1" x14ac:dyDescent="0.15">
      <c r="A77" s="23" t="s">
        <v>19</v>
      </c>
      <c r="B77" s="24"/>
      <c r="C77" s="54">
        <v>2009</v>
      </c>
      <c r="D77" s="19">
        <v>695</v>
      </c>
      <c r="E77" s="18">
        <f>D77/D$97*100</f>
        <v>1.0737570682569602</v>
      </c>
      <c r="F77" s="19">
        <v>385</v>
      </c>
      <c r="G77" s="18">
        <f>F77/F$97*100</f>
        <v>0.74923130813840344</v>
      </c>
      <c r="H77" s="19">
        <v>1</v>
      </c>
      <c r="I77" s="18">
        <f>H77/H$97*100</f>
        <v>0.3968253968253968</v>
      </c>
      <c r="J77" s="19">
        <f t="shared" si="1"/>
        <v>696</v>
      </c>
      <c r="K77" s="18">
        <f>J77/J$97*100</f>
        <v>1.0711317676752132</v>
      </c>
      <c r="L77" t="s">
        <v>52</v>
      </c>
    </row>
    <row r="78" spans="1:12" ht="13.5" customHeight="1" x14ac:dyDescent="0.15">
      <c r="A78" s="25"/>
      <c r="B78" s="26"/>
      <c r="C78" s="55"/>
      <c r="D78" s="15">
        <v>695</v>
      </c>
      <c r="E78" s="16">
        <f>D78/D$98*100</f>
        <v>1.0735414510573225</v>
      </c>
      <c r="F78" s="15">
        <v>385</v>
      </c>
      <c r="G78" s="16">
        <f>F78/F$98*100</f>
        <v>0.74623972708947117</v>
      </c>
      <c r="H78" s="15">
        <v>1</v>
      </c>
      <c r="I78" s="16">
        <f>H78/H$98*100</f>
        <v>0.41841004184100417</v>
      </c>
      <c r="J78" s="17">
        <f t="shared" si="1"/>
        <v>696</v>
      </c>
      <c r="K78" s="16">
        <f>J78/J$98*100</f>
        <v>1.0711317676752132</v>
      </c>
    </row>
    <row r="79" spans="1:12" x14ac:dyDescent="0.15">
      <c r="A79" s="25"/>
      <c r="B79" s="26"/>
      <c r="C79" s="12">
        <v>2012</v>
      </c>
      <c r="D79" s="15">
        <v>701</v>
      </c>
      <c r="E79" s="16">
        <f>D79/D$99*100</f>
        <v>1.1298433369866545</v>
      </c>
      <c r="F79" s="15">
        <v>380</v>
      </c>
      <c r="G79" s="16">
        <f>F79/F$99*100</f>
        <v>0.77781189233445913</v>
      </c>
      <c r="H79" s="15">
        <v>0</v>
      </c>
      <c r="I79" s="16">
        <f>H79/H$99*100</f>
        <v>0</v>
      </c>
      <c r="J79" s="17">
        <f t="shared" si="1"/>
        <v>701</v>
      </c>
      <c r="K79" s="16">
        <f>J79/J$99*100</f>
        <v>1.1256342732352753</v>
      </c>
    </row>
    <row r="80" spans="1:12" x14ac:dyDescent="0.15">
      <c r="A80" s="25"/>
      <c r="B80" s="26"/>
      <c r="C80" s="12">
        <v>2014</v>
      </c>
      <c r="D80" s="15">
        <v>819</v>
      </c>
      <c r="E80" s="16">
        <f>D80/D$100*100</f>
        <v>1.2858152131250491</v>
      </c>
      <c r="F80" s="15">
        <v>426</v>
      </c>
      <c r="G80" s="16">
        <f>F80/F$100*100</f>
        <v>0.8682891035832212</v>
      </c>
      <c r="H80" s="15">
        <v>0</v>
      </c>
      <c r="I80" s="16">
        <f>H80/H$100*100</f>
        <v>0</v>
      </c>
      <c r="J80" s="17">
        <f t="shared" si="1"/>
        <v>819</v>
      </c>
      <c r="K80" s="16">
        <f>J80/J$100*100</f>
        <v>1.2813893452241258</v>
      </c>
    </row>
    <row r="81" spans="1:12" x14ac:dyDescent="0.15">
      <c r="A81" s="27"/>
      <c r="B81" s="28"/>
      <c r="C81" s="12">
        <v>2016</v>
      </c>
      <c r="D81" s="15">
        <v>731</v>
      </c>
      <c r="E81" s="16">
        <f>D81/D$101*100</f>
        <v>1.2435991221653255</v>
      </c>
      <c r="F81" s="15">
        <v>380</v>
      </c>
      <c r="G81" s="16">
        <f>F81/F$101*100</f>
        <v>0.84046623758653483</v>
      </c>
      <c r="H81" s="15">
        <v>0</v>
      </c>
      <c r="I81" s="16">
        <f>H81/H$101*100</f>
        <v>0</v>
      </c>
      <c r="J81" s="17">
        <f t="shared" si="1"/>
        <v>731</v>
      </c>
      <c r="K81" s="16">
        <f>J81/J$101*100</f>
        <v>1.2388780611812558</v>
      </c>
    </row>
    <row r="82" spans="1:12" ht="13.5" customHeight="1" x14ac:dyDescent="0.15">
      <c r="A82" s="23" t="s">
        <v>20</v>
      </c>
      <c r="B82" s="24"/>
      <c r="C82" s="54">
        <v>2009</v>
      </c>
      <c r="D82" s="19">
        <v>900</v>
      </c>
      <c r="E82" s="18">
        <f>D82/D$97*100</f>
        <v>1.3904767790377901</v>
      </c>
      <c r="F82" s="19">
        <v>363</v>
      </c>
      <c r="G82" s="18">
        <f>F82/F$97*100</f>
        <v>0.70641809053049476</v>
      </c>
      <c r="H82" s="19">
        <v>1</v>
      </c>
      <c r="I82" s="18">
        <f>H82/H$97*100</f>
        <v>0.3968253968253968</v>
      </c>
      <c r="J82" s="19">
        <f t="shared" si="1"/>
        <v>901</v>
      </c>
      <c r="K82" s="18">
        <f>J82/J$97*100</f>
        <v>1.3866231647634584</v>
      </c>
      <c r="L82" t="s">
        <v>52</v>
      </c>
    </row>
    <row r="83" spans="1:12" ht="13.5" customHeight="1" x14ac:dyDescent="0.15">
      <c r="A83" s="25"/>
      <c r="B83" s="26"/>
      <c r="C83" s="55"/>
      <c r="D83" s="15">
        <v>900</v>
      </c>
      <c r="E83" s="16">
        <f>D83/D$98*100</f>
        <v>1.3901975625202738</v>
      </c>
      <c r="F83" s="15">
        <v>363</v>
      </c>
      <c r="G83" s="16">
        <f>F83/F$98*100</f>
        <v>0.70359745697007292</v>
      </c>
      <c r="H83" s="15">
        <v>1</v>
      </c>
      <c r="I83" s="16">
        <f>H83/H$98*100</f>
        <v>0.41841004184100417</v>
      </c>
      <c r="J83" s="17">
        <f t="shared" si="1"/>
        <v>901</v>
      </c>
      <c r="K83" s="16">
        <f>J83/J$98*100</f>
        <v>1.3866231647634584</v>
      </c>
    </row>
    <row r="84" spans="1:12" x14ac:dyDescent="0.15">
      <c r="A84" s="25"/>
      <c r="B84" s="26"/>
      <c r="C84" s="12">
        <v>2012</v>
      </c>
      <c r="D84" s="15">
        <v>1126</v>
      </c>
      <c r="E84" s="16">
        <f>D84/D$99*100</f>
        <v>1.8148410805234994</v>
      </c>
      <c r="F84" s="15">
        <v>473</v>
      </c>
      <c r="G84" s="16">
        <f>F84/F$99*100</f>
        <v>0.96817111861631355</v>
      </c>
      <c r="H84" s="15">
        <v>7</v>
      </c>
      <c r="I84" s="16">
        <f>H84/H$99*100</f>
        <v>3.0172413793103448</v>
      </c>
      <c r="J84" s="17">
        <f t="shared" si="1"/>
        <v>1133</v>
      </c>
      <c r="K84" s="16">
        <f>J84/J$99*100</f>
        <v>1.8193204444729913</v>
      </c>
    </row>
    <row r="85" spans="1:12" x14ac:dyDescent="0.15">
      <c r="A85" s="25"/>
      <c r="B85" s="26"/>
      <c r="C85" s="12">
        <v>2014</v>
      </c>
      <c r="D85" s="15">
        <v>1585</v>
      </c>
      <c r="E85" s="16">
        <f>D85/D$100*100</f>
        <v>2.4884213831540936</v>
      </c>
      <c r="F85" s="15">
        <v>594</v>
      </c>
      <c r="G85" s="16">
        <f>F85/F$100*100</f>
        <v>1.2107129754188577</v>
      </c>
      <c r="H85" s="15">
        <v>4</v>
      </c>
      <c r="I85" s="16">
        <f>H85/H$100*100</f>
        <v>1.8181818181818181</v>
      </c>
      <c r="J85" s="17">
        <f t="shared" si="1"/>
        <v>1589</v>
      </c>
      <c r="K85" s="16">
        <f>J85/J$100*100</f>
        <v>2.4861143706485174</v>
      </c>
    </row>
    <row r="86" spans="1:12" x14ac:dyDescent="0.15">
      <c r="A86" s="27"/>
      <c r="B86" s="28"/>
      <c r="C86" s="12">
        <v>2016</v>
      </c>
      <c r="D86" s="15">
        <v>1608</v>
      </c>
      <c r="E86" s="16">
        <f>D86/D$101*100</f>
        <v>2.7355778227658596</v>
      </c>
      <c r="F86" s="15">
        <v>569</v>
      </c>
      <c r="G86" s="16">
        <f>F86/F$101*100</f>
        <v>1.2584876031229957</v>
      </c>
      <c r="H86" s="15">
        <v>7</v>
      </c>
      <c r="I86" s="16">
        <f>H86/H$101*100</f>
        <v>3.125</v>
      </c>
      <c r="J86" s="17">
        <f t="shared" si="1"/>
        <v>1615</v>
      </c>
      <c r="K86" s="16">
        <f>J86/J$101*100</f>
        <v>2.7370561816795185</v>
      </c>
    </row>
    <row r="87" spans="1:12" ht="13.5" customHeight="1" x14ac:dyDescent="0.15">
      <c r="A87" s="23" t="s">
        <v>21</v>
      </c>
      <c r="B87" s="24"/>
      <c r="C87" s="54">
        <v>2009</v>
      </c>
      <c r="D87" s="19">
        <v>5</v>
      </c>
      <c r="E87" s="18">
        <f>D87/D$97*100</f>
        <v>7.7248709946543901E-3</v>
      </c>
      <c r="F87" s="19">
        <v>4</v>
      </c>
      <c r="G87" s="18">
        <f>F87/F$97*100</f>
        <v>7.7842213832561404E-3</v>
      </c>
      <c r="H87" s="19">
        <v>0</v>
      </c>
      <c r="I87" s="18">
        <f>H87/H$97*100</f>
        <v>0</v>
      </c>
      <c r="J87" s="19">
        <f t="shared" si="1"/>
        <v>5</v>
      </c>
      <c r="K87" s="18">
        <f>J87/J$97*100</f>
        <v>7.6949121241035425E-3</v>
      </c>
      <c r="L87" t="s">
        <v>52</v>
      </c>
    </row>
    <row r="88" spans="1:12" ht="13.5" customHeight="1" x14ac:dyDescent="0.15">
      <c r="A88" s="25"/>
      <c r="B88" s="26"/>
      <c r="C88" s="55"/>
      <c r="D88" s="15">
        <v>5</v>
      </c>
      <c r="E88" s="16">
        <f>D88/D$98*100</f>
        <v>7.7233197917792977E-3</v>
      </c>
      <c r="F88" s="15">
        <v>4</v>
      </c>
      <c r="G88" s="16">
        <f>F88/F$98*100</f>
        <v>7.7531400217087914E-3</v>
      </c>
      <c r="H88" s="15">
        <v>0</v>
      </c>
      <c r="I88" s="16">
        <f>H88/H$98*100</f>
        <v>0</v>
      </c>
      <c r="J88" s="17">
        <f t="shared" si="1"/>
        <v>5</v>
      </c>
      <c r="K88" s="16">
        <f>J88/J$98*100</f>
        <v>7.6949121241035425E-3</v>
      </c>
    </row>
    <row r="89" spans="1:12" x14ac:dyDescent="0.15">
      <c r="A89" s="25"/>
      <c r="B89" s="26"/>
      <c r="C89" s="12">
        <v>2012</v>
      </c>
      <c r="D89" s="15">
        <v>4</v>
      </c>
      <c r="E89" s="16">
        <f>D89/D$99*100</f>
        <v>6.4470375862291278E-3</v>
      </c>
      <c r="F89" s="15">
        <v>3</v>
      </c>
      <c r="G89" s="16">
        <f>F89/F$99*100</f>
        <v>6.1406202026404663E-3</v>
      </c>
      <c r="H89" s="15">
        <v>0</v>
      </c>
      <c r="I89" s="16">
        <f>H89/H$99*100</f>
        <v>0</v>
      </c>
      <c r="J89" s="17">
        <f t="shared" si="1"/>
        <v>4</v>
      </c>
      <c r="K89" s="16">
        <f>J89/J$99*100</f>
        <v>6.4230201040529266E-3</v>
      </c>
    </row>
    <row r="90" spans="1:12" x14ac:dyDescent="0.15">
      <c r="A90" s="25"/>
      <c r="B90" s="26"/>
      <c r="C90" s="12">
        <v>2014</v>
      </c>
      <c r="D90" s="15">
        <v>5</v>
      </c>
      <c r="E90" s="16">
        <f>D90/D$100*100</f>
        <v>7.8499097260381501E-3</v>
      </c>
      <c r="F90" s="15">
        <v>4</v>
      </c>
      <c r="G90" s="16">
        <f>F90/F$100*100</f>
        <v>8.152949329419918E-3</v>
      </c>
      <c r="H90" s="15">
        <v>0</v>
      </c>
      <c r="I90" s="16">
        <f>H90/H$100*100</f>
        <v>0</v>
      </c>
      <c r="J90" s="17">
        <f t="shared" si="1"/>
        <v>5</v>
      </c>
      <c r="K90" s="16">
        <f>J90/J$100*100</f>
        <v>7.8228897754830645E-3</v>
      </c>
    </row>
    <row r="91" spans="1:12" x14ac:dyDescent="0.15">
      <c r="A91" s="27"/>
      <c r="B91" s="28"/>
      <c r="C91" s="12">
        <v>2016</v>
      </c>
      <c r="D91" s="15">
        <v>4</v>
      </c>
      <c r="E91" s="16">
        <f>D91/D$101*100</f>
        <v>6.8049199571290049E-3</v>
      </c>
      <c r="F91" s="15">
        <v>4</v>
      </c>
      <c r="G91" s="16">
        <f>F91/F$101*100</f>
        <v>8.8470130272266818E-3</v>
      </c>
      <c r="H91" s="15">
        <v>0</v>
      </c>
      <c r="I91" s="16">
        <f>H91/H$101*100</f>
        <v>0</v>
      </c>
      <c r="J91" s="17">
        <f t="shared" si="1"/>
        <v>4</v>
      </c>
      <c r="K91" s="16">
        <f>J91/J$101*100</f>
        <v>6.7790865180916869E-3</v>
      </c>
    </row>
    <row r="92" spans="1:12" ht="13.5" customHeight="1" x14ac:dyDescent="0.15">
      <c r="A92" s="23" t="s">
        <v>22</v>
      </c>
      <c r="B92" s="24"/>
      <c r="C92" s="54">
        <v>2009</v>
      </c>
      <c r="D92" s="19">
        <v>3848</v>
      </c>
      <c r="E92" s="18">
        <f>D92/D$97*100</f>
        <v>5.9450607174860179</v>
      </c>
      <c r="F92" s="19">
        <v>2267</v>
      </c>
      <c r="G92" s="18">
        <f>F92/F$97*100</f>
        <v>4.411707468960417</v>
      </c>
      <c r="H92" s="19">
        <v>27</v>
      </c>
      <c r="I92" s="18">
        <f>H92/H$97*100</f>
        <v>10.714285714285714</v>
      </c>
      <c r="J92" s="19">
        <f t="shared" si="1"/>
        <v>3875</v>
      </c>
      <c r="K92" s="18">
        <f>J92/J$97*100</f>
        <v>5.9635568961802461</v>
      </c>
      <c r="L92" t="s">
        <v>52</v>
      </c>
    </row>
    <row r="93" spans="1:12" ht="13.5" customHeight="1" x14ac:dyDescent="0.15">
      <c r="A93" s="25"/>
      <c r="B93" s="26"/>
      <c r="C93" s="55"/>
      <c r="D93" s="15">
        <v>3848</v>
      </c>
      <c r="E93" s="16">
        <f>D93/D$98*100</f>
        <v>5.9438669117533482</v>
      </c>
      <c r="F93" s="15">
        <v>2267</v>
      </c>
      <c r="G93" s="16">
        <f>F93/F$98*100</f>
        <v>4.3940921073034582</v>
      </c>
      <c r="H93" s="15">
        <v>27</v>
      </c>
      <c r="I93" s="16">
        <f>H93/H$98*100</f>
        <v>11.297071129707113</v>
      </c>
      <c r="J93" s="17">
        <f t="shared" si="1"/>
        <v>3875</v>
      </c>
      <c r="K93" s="16">
        <f>J93/J$98*100</f>
        <v>5.9635568961802461</v>
      </c>
    </row>
    <row r="94" spans="1:12" x14ac:dyDescent="0.15">
      <c r="A94" s="25"/>
      <c r="B94" s="26"/>
      <c r="C94" s="12">
        <v>2012</v>
      </c>
      <c r="D94" s="15">
        <v>3916</v>
      </c>
      <c r="E94" s="16">
        <f>D94/D$99*100</f>
        <v>6.3116497969183154</v>
      </c>
      <c r="F94" s="15">
        <v>2375</v>
      </c>
      <c r="G94" s="16">
        <f>F94/F$99*100</f>
        <v>4.8613243270903697</v>
      </c>
      <c r="H94" s="15">
        <v>26</v>
      </c>
      <c r="I94" s="16">
        <f>H94/H$99*100</f>
        <v>11.206896551724139</v>
      </c>
      <c r="J94" s="17">
        <f t="shared" si="1"/>
        <v>3942</v>
      </c>
      <c r="K94" s="16">
        <f>J94/J$99*100</f>
        <v>6.3298863125441587</v>
      </c>
    </row>
    <row r="95" spans="1:12" x14ac:dyDescent="0.15">
      <c r="A95" s="25"/>
      <c r="B95" s="26"/>
      <c r="C95" s="12">
        <v>2014</v>
      </c>
      <c r="D95" s="15">
        <v>3894</v>
      </c>
      <c r="E95" s="16">
        <f>D95/D$100*100</f>
        <v>6.1135096946385117</v>
      </c>
      <c r="F95" s="15">
        <v>2277</v>
      </c>
      <c r="G95" s="16">
        <f>F95/F$100*100</f>
        <v>4.6410664057722881</v>
      </c>
      <c r="H95" s="15">
        <v>22</v>
      </c>
      <c r="I95" s="16">
        <f>H95/H$100*100</f>
        <v>10</v>
      </c>
      <c r="J95" s="17">
        <f t="shared" si="1"/>
        <v>3916</v>
      </c>
      <c r="K95" s="16">
        <f>J95/J$100*100</f>
        <v>6.126887272158335</v>
      </c>
    </row>
    <row r="96" spans="1:12" x14ac:dyDescent="0.15">
      <c r="A96" s="27"/>
      <c r="B96" s="28"/>
      <c r="C96" s="12">
        <v>2016</v>
      </c>
      <c r="D96" s="15">
        <v>3585</v>
      </c>
      <c r="E96" s="16">
        <f>D96/D$101*100</f>
        <v>6.0989095115768697</v>
      </c>
      <c r="F96" s="15">
        <v>2072</v>
      </c>
      <c r="G96" s="16">
        <f>F96/F$101*100</f>
        <v>4.582752748103422</v>
      </c>
      <c r="H96" s="15">
        <v>17</v>
      </c>
      <c r="I96" s="16">
        <f>H96/H$101*100</f>
        <v>7.5892857142857135</v>
      </c>
      <c r="J96" s="17">
        <f t="shared" si="1"/>
        <v>3602</v>
      </c>
      <c r="K96" s="16">
        <f>J96/J$101*100</f>
        <v>6.1045674095415645</v>
      </c>
    </row>
    <row r="97" spans="1:12" ht="13.5" customHeight="1" x14ac:dyDescent="0.15">
      <c r="A97" s="23" t="s">
        <v>23</v>
      </c>
      <c r="B97" s="24"/>
      <c r="C97" s="54">
        <v>2009</v>
      </c>
      <c r="D97" s="19">
        <f>D7+D12+D17+D22+D27+D32+D37+D52+D57+D62+D67+D72+D77+D82+D87+D92</f>
        <v>64726</v>
      </c>
      <c r="E97" s="18">
        <f>D97/D$97*100</f>
        <v>100</v>
      </c>
      <c r="F97" s="19">
        <f>F7+F12+F17+F22+F27+F32+F37+F52+F57+F62+F67+F72+F77+F82+F87+F92</f>
        <v>51386</v>
      </c>
      <c r="G97" s="18">
        <f>F97/F$97*100</f>
        <v>100</v>
      </c>
      <c r="H97" s="19">
        <f>H7+H12+H17+H22+H27+H32+H37+H52+H57+H62+H67+H72+H77+H82+H87+H92</f>
        <v>252</v>
      </c>
      <c r="I97" s="18">
        <f>H97/H$97*100</f>
        <v>100</v>
      </c>
      <c r="J97" s="19">
        <f t="shared" si="1"/>
        <v>64978</v>
      </c>
      <c r="K97" s="18">
        <f>J97/J$97*100</f>
        <v>100</v>
      </c>
      <c r="L97" t="s">
        <v>52</v>
      </c>
    </row>
    <row r="98" spans="1:12" ht="13.5" customHeight="1" x14ac:dyDescent="0.15">
      <c r="A98" s="25"/>
      <c r="B98" s="26"/>
      <c r="C98" s="55"/>
      <c r="D98" s="15">
        <f t="shared" ref="D98:F101" si="2">D8+D13+D18+D23+D28+D33+D38+D53+D58+D63+D68+D73+D78+D83+D88+D93</f>
        <v>64739</v>
      </c>
      <c r="E98" s="16">
        <f>D98/D$98*100</f>
        <v>100</v>
      </c>
      <c r="F98" s="15">
        <f t="shared" si="2"/>
        <v>51592</v>
      </c>
      <c r="G98" s="16">
        <f>F98/F$98*100</f>
        <v>100</v>
      </c>
      <c r="H98" s="15">
        <f t="shared" ref="H98:H101" si="3">H8+H13+H18+H23+H28+H33+H38+H53+H58+H63+H68+H73+H78+H83+H88+H93</f>
        <v>239</v>
      </c>
      <c r="I98" s="16">
        <f>H98/H$98*100</f>
        <v>100</v>
      </c>
      <c r="J98" s="17">
        <f t="shared" si="1"/>
        <v>64978</v>
      </c>
      <c r="K98" s="16">
        <f>J98/J$98*100</f>
        <v>100</v>
      </c>
    </row>
    <row r="99" spans="1:12" x14ac:dyDescent="0.15">
      <c r="A99" s="25"/>
      <c r="B99" s="26"/>
      <c r="C99" s="12">
        <v>2012</v>
      </c>
      <c r="D99" s="15">
        <f t="shared" si="2"/>
        <v>62044</v>
      </c>
      <c r="E99" s="16">
        <f>D99/D$99*100</f>
        <v>100</v>
      </c>
      <c r="F99" s="15">
        <f t="shared" si="2"/>
        <v>48855</v>
      </c>
      <c r="G99" s="16">
        <f>F99/F$99*100</f>
        <v>100</v>
      </c>
      <c r="H99" s="15">
        <f t="shared" si="3"/>
        <v>232</v>
      </c>
      <c r="I99" s="16">
        <f>H99/H$99*100</f>
        <v>100</v>
      </c>
      <c r="J99" s="17">
        <f t="shared" si="1"/>
        <v>62276</v>
      </c>
      <c r="K99" s="16">
        <f>J99/J$99*100</f>
        <v>100</v>
      </c>
    </row>
    <row r="100" spans="1:12" x14ac:dyDescent="0.15">
      <c r="A100" s="25"/>
      <c r="B100" s="26"/>
      <c r="C100" s="12">
        <v>2014</v>
      </c>
      <c r="D100" s="15">
        <f t="shared" si="2"/>
        <v>63695</v>
      </c>
      <c r="E100" s="16">
        <f>D100/D$100*100</f>
        <v>100</v>
      </c>
      <c r="F100" s="15">
        <f t="shared" si="2"/>
        <v>49062</v>
      </c>
      <c r="G100" s="16">
        <f>F100/F$100*100</f>
        <v>100</v>
      </c>
      <c r="H100" s="15">
        <f t="shared" si="3"/>
        <v>220</v>
      </c>
      <c r="I100" s="16">
        <f>H100/H$100*100</f>
        <v>100</v>
      </c>
      <c r="J100" s="17">
        <f t="shared" si="1"/>
        <v>63915</v>
      </c>
      <c r="K100" s="16">
        <f>J100/J$100*100</f>
        <v>100</v>
      </c>
    </row>
    <row r="101" spans="1:12" x14ac:dyDescent="0.15">
      <c r="A101" s="29"/>
      <c r="B101" s="30"/>
      <c r="C101" s="12">
        <v>2016</v>
      </c>
      <c r="D101" s="15">
        <f t="shared" si="2"/>
        <v>58781</v>
      </c>
      <c r="E101" s="16">
        <f>D101/D$101*100</f>
        <v>100</v>
      </c>
      <c r="F101" s="15">
        <f t="shared" si="2"/>
        <v>45213</v>
      </c>
      <c r="G101" s="16">
        <f>F101/F$101*100</f>
        <v>100</v>
      </c>
      <c r="H101" s="15">
        <f t="shared" si="3"/>
        <v>224</v>
      </c>
      <c r="I101" s="16">
        <f>H101/H$101*100</f>
        <v>100</v>
      </c>
      <c r="J101" s="17">
        <f t="shared" si="1"/>
        <v>59005</v>
      </c>
      <c r="K101" s="16">
        <f>J101/J$101*100</f>
        <v>100</v>
      </c>
    </row>
    <row r="102" spans="1:12" x14ac:dyDescent="0.15">
      <c r="A102" s="11"/>
      <c r="B102" s="11"/>
      <c r="C102" s="11"/>
      <c r="D102" s="11"/>
      <c r="E102" s="11"/>
      <c r="F102" s="11"/>
      <c r="G102" s="11"/>
      <c r="H102" s="11"/>
    </row>
    <row r="103" spans="1:12" x14ac:dyDescent="0.15">
      <c r="A103" s="13" t="s">
        <v>36</v>
      </c>
      <c r="K103" s="13"/>
    </row>
    <row r="104" spans="1:12" x14ac:dyDescent="0.15">
      <c r="A104" t="s">
        <v>33</v>
      </c>
    </row>
    <row r="105" spans="1:12" x14ac:dyDescent="0.15">
      <c r="A105" t="s">
        <v>28</v>
      </c>
    </row>
    <row r="106" spans="1:12" x14ac:dyDescent="0.15">
      <c r="A106" t="s">
        <v>47</v>
      </c>
    </row>
    <row r="107" spans="1:12" x14ac:dyDescent="0.15">
      <c r="B107" t="s">
        <v>37</v>
      </c>
      <c r="L107" s="20"/>
    </row>
    <row r="108" spans="1:12" x14ac:dyDescent="0.15">
      <c r="B108" t="s">
        <v>38</v>
      </c>
      <c r="L108" s="20"/>
    </row>
    <row r="109" spans="1:12" x14ac:dyDescent="0.15">
      <c r="B109" t="s">
        <v>39</v>
      </c>
      <c r="L109" s="20"/>
    </row>
    <row r="110" spans="1:12" x14ac:dyDescent="0.15">
      <c r="B110" t="s">
        <v>40</v>
      </c>
      <c r="L110" s="20"/>
    </row>
    <row r="111" spans="1:12" x14ac:dyDescent="0.15">
      <c r="B111" t="s">
        <v>48</v>
      </c>
      <c r="E111" s="14"/>
      <c r="F111" s="14"/>
      <c r="G111" s="14"/>
      <c r="L111" s="20"/>
    </row>
    <row r="112" spans="1:12" x14ac:dyDescent="0.15">
      <c r="B112" t="s">
        <v>41</v>
      </c>
      <c r="E112" s="14"/>
      <c r="F112" s="14"/>
      <c r="G112" s="14"/>
      <c r="L112" s="20"/>
    </row>
    <row r="113" spans="1:12" x14ac:dyDescent="0.15">
      <c r="B113" t="s">
        <v>42</v>
      </c>
      <c r="L113" s="20"/>
    </row>
    <row r="114" spans="1:12" x14ac:dyDescent="0.15">
      <c r="B114" t="s">
        <v>49</v>
      </c>
      <c r="L114" s="20"/>
    </row>
    <row r="115" spans="1:12" x14ac:dyDescent="0.15">
      <c r="B115" t="s">
        <v>50</v>
      </c>
      <c r="L115" s="20"/>
    </row>
    <row r="116" spans="1:12" x14ac:dyDescent="0.15">
      <c r="B116" t="s">
        <v>43</v>
      </c>
      <c r="L116" s="20"/>
    </row>
    <row r="117" spans="1:12" x14ac:dyDescent="0.15">
      <c r="B117" t="s">
        <v>44</v>
      </c>
      <c r="L117" s="20"/>
    </row>
    <row r="118" spans="1:12" x14ac:dyDescent="0.15">
      <c r="B118" t="s">
        <v>45</v>
      </c>
      <c r="L118" s="20"/>
    </row>
    <row r="119" spans="1:12" x14ac:dyDescent="0.15">
      <c r="B119" t="s">
        <v>46</v>
      </c>
      <c r="L119" s="20"/>
    </row>
    <row r="120" spans="1:12" x14ac:dyDescent="0.15">
      <c r="B120" t="s">
        <v>51</v>
      </c>
      <c r="L120" s="20"/>
    </row>
    <row r="121" spans="1:12" x14ac:dyDescent="0.15">
      <c r="A121" t="s">
        <v>58</v>
      </c>
      <c r="L121" s="20"/>
    </row>
    <row r="122" spans="1:12" x14ac:dyDescent="0.15">
      <c r="A122" t="s">
        <v>59</v>
      </c>
      <c r="L122" s="20"/>
    </row>
    <row r="123" spans="1:12" x14ac:dyDescent="0.15">
      <c r="A123" t="s">
        <v>57</v>
      </c>
      <c r="L123" s="20"/>
    </row>
    <row r="124" spans="1:12" x14ac:dyDescent="0.15">
      <c r="A124" t="s">
        <v>60</v>
      </c>
      <c r="L124" s="20"/>
    </row>
    <row r="125" spans="1:12" x14ac:dyDescent="0.15">
      <c r="A125" t="s">
        <v>53</v>
      </c>
    </row>
    <row r="126" spans="1:12" x14ac:dyDescent="0.15">
      <c r="A126" t="s">
        <v>29</v>
      </c>
    </row>
    <row r="127" spans="1:12" x14ac:dyDescent="0.15">
      <c r="A127" t="s">
        <v>54</v>
      </c>
    </row>
    <row r="128" spans="1:12" x14ac:dyDescent="0.15">
      <c r="A128" t="s">
        <v>55</v>
      </c>
    </row>
    <row r="129" spans="1:4" x14ac:dyDescent="0.15">
      <c r="A129" s="13" t="s">
        <v>56</v>
      </c>
      <c r="B129" s="14"/>
      <c r="C129" s="14"/>
      <c r="D129" s="14"/>
    </row>
    <row r="130" spans="1:4" x14ac:dyDescent="0.15">
      <c r="A130" s="14" t="s">
        <v>30</v>
      </c>
      <c r="B130" s="14"/>
      <c r="C130" s="14"/>
      <c r="D130" s="14"/>
    </row>
    <row r="131" spans="1:4" x14ac:dyDescent="0.15">
      <c r="A131" t="s">
        <v>31</v>
      </c>
    </row>
  </sheetData>
  <mergeCells count="45">
    <mergeCell ref="C82:C83"/>
    <mergeCell ref="C87:C88"/>
    <mergeCell ref="C92:C93"/>
    <mergeCell ref="C97:C98"/>
    <mergeCell ref="C57:C58"/>
    <mergeCell ref="C62:C63"/>
    <mergeCell ref="C67:C68"/>
    <mergeCell ref="C72:C73"/>
    <mergeCell ref="C77:C78"/>
    <mergeCell ref="C32:C33"/>
    <mergeCell ref="C37:C38"/>
    <mergeCell ref="C42:C43"/>
    <mergeCell ref="C47:C48"/>
    <mergeCell ref="C52:C53"/>
    <mergeCell ref="C7:C8"/>
    <mergeCell ref="C12:C13"/>
    <mergeCell ref="C17:C18"/>
    <mergeCell ref="C22:C23"/>
    <mergeCell ref="C27:C28"/>
    <mergeCell ref="A4:B5"/>
    <mergeCell ref="D4:G4"/>
    <mergeCell ref="H4:I5"/>
    <mergeCell ref="J4:K5"/>
    <mergeCell ref="F5:G5"/>
    <mergeCell ref="A7:B11"/>
    <mergeCell ref="A12:B16"/>
    <mergeCell ref="A17:B21"/>
    <mergeCell ref="A22:B26"/>
    <mergeCell ref="A6:B6"/>
    <mergeCell ref="A77:B81"/>
    <mergeCell ref="A82:B86"/>
    <mergeCell ref="A87:B91"/>
    <mergeCell ref="A92:B96"/>
    <mergeCell ref="A97:B101"/>
    <mergeCell ref="A27:B31"/>
    <mergeCell ref="A32:B36"/>
    <mergeCell ref="B37:B41"/>
    <mergeCell ref="B42:B46"/>
    <mergeCell ref="B47:B51"/>
    <mergeCell ref="A37:A51"/>
    <mergeCell ref="A52:B56"/>
    <mergeCell ref="A57:B61"/>
    <mergeCell ref="A62:B66"/>
    <mergeCell ref="A67:B71"/>
    <mergeCell ref="A72:B76"/>
  </mergeCells>
  <phoneticPr fontId="1"/>
  <pageMargins left="0.51181102362204722" right="0.11811023622047245" top="0.74803149606299213" bottom="0.74803149606299213" header="0.31496062992125984" footer="0.31496062992125984"/>
  <pageSetup paperSize="9" scale="72" fitToHeight="0" orientation="portrait" r:id="rId1"/>
  <rowBreaks count="1" manualBreakCount="1">
    <brk id="8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1"/>
  <sheetViews>
    <sheetView showGridLines="0" view="pageBreakPreview" topLeftCell="A82" zoomScale="85" zoomScaleNormal="100" zoomScaleSheetLayoutView="85" workbookViewId="0">
      <selection activeCell="O93" sqref="O93"/>
    </sheetView>
  </sheetViews>
  <sheetFormatPr defaultRowHeight="13.5" x14ac:dyDescent="0.15"/>
  <cols>
    <col min="12" max="12" width="2.25" customWidth="1"/>
    <col min="15" max="15" width="11.875" customWidth="1"/>
  </cols>
  <sheetData>
    <row r="1" spans="1:12" x14ac:dyDescent="0.15">
      <c r="A1" s="7" t="s">
        <v>62</v>
      </c>
    </row>
    <row r="2" spans="1:12" x14ac:dyDescent="0.15">
      <c r="A2" s="7"/>
    </row>
    <row r="3" spans="1:12" x14ac:dyDescent="0.15">
      <c r="A3" s="7" t="s">
        <v>35</v>
      </c>
    </row>
    <row r="4" spans="1:12" x14ac:dyDescent="0.15">
      <c r="A4" s="58"/>
      <c r="B4" s="59"/>
      <c r="C4" s="9"/>
      <c r="D4" s="61" t="s">
        <v>0</v>
      </c>
      <c r="E4" s="62"/>
      <c r="F4" s="62"/>
      <c r="G4" s="62"/>
      <c r="H4" s="63" t="s">
        <v>1</v>
      </c>
      <c r="I4" s="63"/>
      <c r="J4" s="64" t="s">
        <v>2</v>
      </c>
      <c r="K4" s="65"/>
    </row>
    <row r="5" spans="1:12" x14ac:dyDescent="0.15">
      <c r="A5" s="60"/>
      <c r="B5" s="47"/>
      <c r="C5" s="6"/>
      <c r="D5" s="1"/>
      <c r="E5" s="2"/>
      <c r="F5" s="53" t="s">
        <v>3</v>
      </c>
      <c r="G5" s="53"/>
      <c r="H5" s="50"/>
      <c r="I5" s="50"/>
      <c r="J5" s="52"/>
      <c r="K5" s="66"/>
    </row>
    <row r="6" spans="1:12" ht="27" x14ac:dyDescent="0.15">
      <c r="A6" s="57" t="s">
        <v>4</v>
      </c>
      <c r="B6" s="53"/>
      <c r="C6" s="5" t="s">
        <v>24</v>
      </c>
      <c r="D6" s="3" t="s">
        <v>5</v>
      </c>
      <c r="E6" s="4" t="s">
        <v>6</v>
      </c>
      <c r="F6" s="5" t="s">
        <v>5</v>
      </c>
      <c r="G6" s="4" t="s">
        <v>6</v>
      </c>
      <c r="H6" s="5" t="s">
        <v>5</v>
      </c>
      <c r="I6" s="4" t="s">
        <v>6</v>
      </c>
      <c r="J6" s="5" t="s">
        <v>5</v>
      </c>
      <c r="K6" s="10" t="s">
        <v>6</v>
      </c>
    </row>
    <row r="7" spans="1:12" ht="13.5" customHeight="1" x14ac:dyDescent="0.15">
      <c r="A7" s="23" t="s">
        <v>7</v>
      </c>
      <c r="B7" s="24"/>
      <c r="C7" s="54">
        <v>2009</v>
      </c>
      <c r="D7" s="19">
        <v>3</v>
      </c>
      <c r="E7" s="18">
        <f>D7/D$97*100</f>
        <v>4.0237670507128776E-3</v>
      </c>
      <c r="F7" s="19">
        <v>3</v>
      </c>
      <c r="G7" s="18">
        <f>F7/F$97*100</f>
        <v>4.2482688304515915E-3</v>
      </c>
      <c r="H7" s="19">
        <v>0</v>
      </c>
      <c r="I7" s="18">
        <f>H7/H$97*100</f>
        <v>0</v>
      </c>
      <c r="J7" s="19">
        <f>D7+H7</f>
        <v>3</v>
      </c>
      <c r="K7" s="18">
        <f>J7/J$97*100</f>
        <v>4.0230655759688882E-3</v>
      </c>
      <c r="L7" t="s">
        <v>52</v>
      </c>
    </row>
    <row r="8" spans="1:12" ht="13.5" customHeight="1" x14ac:dyDescent="0.15">
      <c r="A8" s="25"/>
      <c r="B8" s="26"/>
      <c r="C8" s="55"/>
      <c r="D8" s="15">
        <v>3</v>
      </c>
      <c r="E8" s="16">
        <f>D8/D$98*100</f>
        <v>4.0239289642406842E-3</v>
      </c>
      <c r="F8" s="15">
        <v>3</v>
      </c>
      <c r="G8" s="16">
        <f>F8/F$98*100</f>
        <v>4.2534488380995593E-3</v>
      </c>
      <c r="H8" s="15">
        <v>0</v>
      </c>
      <c r="I8" s="16">
        <f>H8/H$98*100</f>
        <v>0</v>
      </c>
      <c r="J8" s="17">
        <f t="shared" ref="J8:J71" si="0">D8+H8</f>
        <v>3</v>
      </c>
      <c r="K8" s="16">
        <f>J8/J$98*100</f>
        <v>4.0230655759688882E-3</v>
      </c>
    </row>
    <row r="9" spans="1:12" x14ac:dyDescent="0.15">
      <c r="A9" s="25"/>
      <c r="B9" s="26"/>
      <c r="C9" s="12">
        <v>2012</v>
      </c>
      <c r="D9" s="15">
        <v>2</v>
      </c>
      <c r="E9" s="16">
        <f>D9/D$99*100</f>
        <v>2.9551700700375305E-3</v>
      </c>
      <c r="F9" s="15">
        <v>2</v>
      </c>
      <c r="G9" s="16">
        <f>F9/F$99*100</f>
        <v>3.1261723146179818E-3</v>
      </c>
      <c r="H9" s="15">
        <v>0</v>
      </c>
      <c r="I9" s="16">
        <f>H9/H$99*100</f>
        <v>0</v>
      </c>
      <c r="J9" s="17">
        <f t="shared" si="0"/>
        <v>2</v>
      </c>
      <c r="K9" s="16">
        <f>J9/J$99*100</f>
        <v>2.9547334830398297E-3</v>
      </c>
    </row>
    <row r="10" spans="1:12" x14ac:dyDescent="0.15">
      <c r="A10" s="25"/>
      <c r="B10" s="26"/>
      <c r="C10" s="12">
        <v>2014</v>
      </c>
      <c r="D10" s="15">
        <v>5</v>
      </c>
      <c r="E10" s="16">
        <f>D10/D$100*100</f>
        <v>7.6681236101525949E-3</v>
      </c>
      <c r="F10" s="15">
        <v>5</v>
      </c>
      <c r="G10" s="16">
        <f>F10/F$100*100</f>
        <v>8.1500920960406852E-3</v>
      </c>
      <c r="H10" s="15">
        <v>0</v>
      </c>
      <c r="I10" s="16">
        <f>H10/H$100*100</f>
        <v>0</v>
      </c>
      <c r="J10" s="17">
        <f t="shared" si="0"/>
        <v>5</v>
      </c>
      <c r="K10" s="16">
        <f>J10/J$100*100</f>
        <v>7.6674180736378827E-3</v>
      </c>
    </row>
    <row r="11" spans="1:12" x14ac:dyDescent="0.15">
      <c r="A11" s="27"/>
      <c r="B11" s="28"/>
      <c r="C11" s="12">
        <v>2016</v>
      </c>
      <c r="D11" s="15">
        <v>3</v>
      </c>
      <c r="E11" s="16">
        <f>D11/D$101*100</f>
        <v>4.8380854083344086E-3</v>
      </c>
      <c r="F11" s="15">
        <v>3</v>
      </c>
      <c r="G11" s="16">
        <f>F11/F$101*100</f>
        <v>5.1612903225806452E-3</v>
      </c>
      <c r="H11" s="15">
        <v>0</v>
      </c>
      <c r="I11" s="16">
        <f>H11/H$101*100</f>
        <v>0</v>
      </c>
      <c r="J11" s="17">
        <f t="shared" si="0"/>
        <v>3</v>
      </c>
      <c r="K11" s="16">
        <f>J11/J$101*100</f>
        <v>4.8376953219486235E-3</v>
      </c>
    </row>
    <row r="12" spans="1:12" x14ac:dyDescent="0.15">
      <c r="A12" s="23" t="s">
        <v>8</v>
      </c>
      <c r="B12" s="24"/>
      <c r="C12" s="54">
        <v>2009</v>
      </c>
      <c r="D12" s="19">
        <v>6162</v>
      </c>
      <c r="E12" s="18">
        <f>D12/D$97*100</f>
        <v>8.2648175221642504</v>
      </c>
      <c r="F12" s="19">
        <v>6159</v>
      </c>
      <c r="G12" s="18">
        <f>F12/F$97*100</f>
        <v>8.7216959089171162</v>
      </c>
      <c r="H12" s="19">
        <v>0</v>
      </c>
      <c r="I12" s="18">
        <f>H12/H$97*100</f>
        <v>0</v>
      </c>
      <c r="J12" s="19">
        <f t="shared" si="0"/>
        <v>6162</v>
      </c>
      <c r="K12" s="18">
        <f>J12/J$97*100</f>
        <v>8.2633766930400956</v>
      </c>
      <c r="L12" t="s">
        <v>52</v>
      </c>
    </row>
    <row r="13" spans="1:12" x14ac:dyDescent="0.15">
      <c r="A13" s="25"/>
      <c r="B13" s="26"/>
      <c r="C13" s="55"/>
      <c r="D13" s="15">
        <v>6162</v>
      </c>
      <c r="E13" s="16">
        <f>D13/D$98*100</f>
        <v>8.2651500925503658</v>
      </c>
      <c r="F13" s="15">
        <v>6159</v>
      </c>
      <c r="G13" s="16">
        <f>F13/F$98*100</f>
        <v>8.7323304646183946</v>
      </c>
      <c r="H13" s="15">
        <v>0</v>
      </c>
      <c r="I13" s="16">
        <f>H13/H$98*100</f>
        <v>0</v>
      </c>
      <c r="J13" s="17">
        <f t="shared" si="0"/>
        <v>6162</v>
      </c>
      <c r="K13" s="16">
        <f>J13/J$98*100</f>
        <v>8.2633766930400956</v>
      </c>
    </row>
    <row r="14" spans="1:12" x14ac:dyDescent="0.15">
      <c r="A14" s="25"/>
      <c r="B14" s="26"/>
      <c r="C14" s="12">
        <v>2012</v>
      </c>
      <c r="D14" s="15">
        <v>5412</v>
      </c>
      <c r="E14" s="16">
        <f>D14/D$99*100</f>
        <v>7.9966902095215575</v>
      </c>
      <c r="F14" s="15">
        <v>5412</v>
      </c>
      <c r="G14" s="16">
        <f>F14/F$99*100</f>
        <v>8.4594222833562593</v>
      </c>
      <c r="H14" s="15">
        <v>0</v>
      </c>
      <c r="I14" s="16">
        <f>H14/H$99*100</f>
        <v>0</v>
      </c>
      <c r="J14" s="17">
        <f t="shared" si="0"/>
        <v>5412</v>
      </c>
      <c r="K14" s="16">
        <f>J14/J$99*100</f>
        <v>7.9955088051057794</v>
      </c>
    </row>
    <row r="15" spans="1:12" x14ac:dyDescent="0.15">
      <c r="A15" s="25"/>
      <c r="B15" s="26"/>
      <c r="C15" s="12">
        <v>2014</v>
      </c>
      <c r="D15" s="15">
        <v>5024</v>
      </c>
      <c r="E15" s="16">
        <f>D15/D$100*100</f>
        <v>7.7049306034813272</v>
      </c>
      <c r="F15" s="15">
        <v>5022</v>
      </c>
      <c r="G15" s="16">
        <f>F15/F$100*100</f>
        <v>8.1859525012632641</v>
      </c>
      <c r="H15" s="15">
        <v>0</v>
      </c>
      <c r="I15" s="16">
        <f>H15/H$100*100</f>
        <v>0</v>
      </c>
      <c r="J15" s="17">
        <f t="shared" si="0"/>
        <v>5024</v>
      </c>
      <c r="K15" s="16">
        <f>J15/J$100*100</f>
        <v>7.7042216803913446</v>
      </c>
    </row>
    <row r="16" spans="1:12" x14ac:dyDescent="0.15">
      <c r="A16" s="27"/>
      <c r="B16" s="28"/>
      <c r="C16" s="12">
        <v>2016</v>
      </c>
      <c r="D16" s="15">
        <v>4595</v>
      </c>
      <c r="E16" s="16">
        <f>D16/D$101*100</f>
        <v>7.4103341504322016</v>
      </c>
      <c r="F16" s="15">
        <v>4594</v>
      </c>
      <c r="G16" s="16">
        <f>F16/F$101*100</f>
        <v>7.9036559139784943</v>
      </c>
      <c r="H16" s="15">
        <v>0</v>
      </c>
      <c r="I16" s="16">
        <f>H16/H$101*100</f>
        <v>0</v>
      </c>
      <c r="J16" s="17">
        <f t="shared" si="0"/>
        <v>4595</v>
      </c>
      <c r="K16" s="16">
        <f>J16/J$101*100</f>
        <v>7.4097366681179748</v>
      </c>
    </row>
    <row r="17" spans="1:12" x14ac:dyDescent="0.15">
      <c r="A17" s="23" t="s">
        <v>25</v>
      </c>
      <c r="B17" s="24"/>
      <c r="C17" s="54">
        <v>2009</v>
      </c>
      <c r="D17" s="19">
        <v>2729</v>
      </c>
      <c r="E17" s="18">
        <f>D17/D$97*100</f>
        <v>3.660286760465147</v>
      </c>
      <c r="F17" s="19">
        <v>2725</v>
      </c>
      <c r="G17" s="18">
        <f>F17/F$97*100</f>
        <v>3.8588441876601953</v>
      </c>
      <c r="H17" s="19">
        <v>0</v>
      </c>
      <c r="I17" s="18">
        <f>H17/H$97*100</f>
        <v>0</v>
      </c>
      <c r="J17" s="19">
        <f t="shared" si="0"/>
        <v>2729</v>
      </c>
      <c r="K17" s="18">
        <f>J17/J$97*100</f>
        <v>3.6596486522730323</v>
      </c>
      <c r="L17" t="s">
        <v>52</v>
      </c>
    </row>
    <row r="18" spans="1:12" x14ac:dyDescent="0.15">
      <c r="A18" s="25"/>
      <c r="B18" s="26"/>
      <c r="C18" s="55"/>
      <c r="D18" s="15">
        <v>2729</v>
      </c>
      <c r="E18" s="16">
        <f>D18/D$98*100</f>
        <v>3.6604340478042765</v>
      </c>
      <c r="F18" s="15">
        <v>2725</v>
      </c>
      <c r="G18" s="16">
        <f>F18/F$98*100</f>
        <v>3.8635493612737659</v>
      </c>
      <c r="H18" s="15">
        <v>0</v>
      </c>
      <c r="I18" s="16">
        <f>H18/H$98*100</f>
        <v>0</v>
      </c>
      <c r="J18" s="17">
        <f t="shared" si="0"/>
        <v>2729</v>
      </c>
      <c r="K18" s="16">
        <f>J18/J$98*100</f>
        <v>3.6596486522730323</v>
      </c>
    </row>
    <row r="19" spans="1:12" x14ac:dyDescent="0.15">
      <c r="A19" s="25"/>
      <c r="B19" s="26"/>
      <c r="C19" s="12">
        <v>2012</v>
      </c>
      <c r="D19" s="15">
        <v>2667</v>
      </c>
      <c r="E19" s="16">
        <f>D19/D$99*100</f>
        <v>3.940719288395047</v>
      </c>
      <c r="F19" s="15">
        <v>2662</v>
      </c>
      <c r="G19" s="16">
        <f>F19/F$99*100</f>
        <v>4.1609353507565334</v>
      </c>
      <c r="H19" s="15">
        <v>0</v>
      </c>
      <c r="I19" s="16">
        <f>H19/H$99*100</f>
        <v>0</v>
      </c>
      <c r="J19" s="17">
        <f t="shared" si="0"/>
        <v>2667</v>
      </c>
      <c r="K19" s="16">
        <f>J19/J$99*100</f>
        <v>3.9401370996336129</v>
      </c>
    </row>
    <row r="20" spans="1:12" x14ac:dyDescent="0.15">
      <c r="A20" s="25"/>
      <c r="B20" s="26"/>
      <c r="C20" s="12">
        <v>2014</v>
      </c>
      <c r="D20" s="15">
        <v>2493</v>
      </c>
      <c r="E20" s="16">
        <f>D20/D$100*100</f>
        <v>3.8233264320220837</v>
      </c>
      <c r="F20" s="15">
        <v>2490</v>
      </c>
      <c r="G20" s="16">
        <f>F20/F$100*100</f>
        <v>4.0587458638282614</v>
      </c>
      <c r="H20" s="15">
        <v>0</v>
      </c>
      <c r="I20" s="16">
        <f>H20/H$100*100</f>
        <v>0</v>
      </c>
      <c r="J20" s="17">
        <f t="shared" si="0"/>
        <v>2493</v>
      </c>
      <c r="K20" s="16">
        <f>J20/J$100*100</f>
        <v>3.8229746515158487</v>
      </c>
    </row>
    <row r="21" spans="1:12" x14ac:dyDescent="0.15">
      <c r="A21" s="27"/>
      <c r="B21" s="28"/>
      <c r="C21" s="12">
        <v>2016</v>
      </c>
      <c r="D21" s="15">
        <v>2293</v>
      </c>
      <c r="E21" s="16">
        <f>D21/D$101*100</f>
        <v>3.6979099471035997</v>
      </c>
      <c r="F21" s="15">
        <v>2291</v>
      </c>
      <c r="G21" s="16">
        <f>F21/F$101*100</f>
        <v>3.9415053763440859</v>
      </c>
      <c r="H21" s="15">
        <v>0</v>
      </c>
      <c r="I21" s="16">
        <f>H21/H$101*100</f>
        <v>0</v>
      </c>
      <c r="J21" s="17">
        <f t="shared" si="0"/>
        <v>2293</v>
      </c>
      <c r="K21" s="16">
        <f>J21/J$101*100</f>
        <v>3.6976117910760649</v>
      </c>
    </row>
    <row r="22" spans="1:12" ht="13.5" customHeight="1" x14ac:dyDescent="0.15">
      <c r="A22" s="23" t="s">
        <v>26</v>
      </c>
      <c r="B22" s="24"/>
      <c r="C22" s="54">
        <v>2009</v>
      </c>
      <c r="D22" s="19">
        <v>0</v>
      </c>
      <c r="E22" s="18">
        <f>D22/D$97*100</f>
        <v>0</v>
      </c>
      <c r="F22" s="19">
        <v>0</v>
      </c>
      <c r="G22" s="18">
        <f>F22/F$97*100</f>
        <v>0</v>
      </c>
      <c r="H22" s="19">
        <v>0</v>
      </c>
      <c r="I22" s="18">
        <f>H22/H$97*100</f>
        <v>0</v>
      </c>
      <c r="J22" s="19">
        <f t="shared" si="0"/>
        <v>0</v>
      </c>
      <c r="K22" s="18">
        <f>J22/J$97*100</f>
        <v>0</v>
      </c>
      <c r="L22" t="s">
        <v>52</v>
      </c>
    </row>
    <row r="23" spans="1:12" ht="13.5" customHeight="1" x14ac:dyDescent="0.15">
      <c r="A23" s="25"/>
      <c r="B23" s="26"/>
      <c r="C23" s="55"/>
      <c r="D23" s="15">
        <v>0</v>
      </c>
      <c r="E23" s="16">
        <f>D23/D$98*100</f>
        <v>0</v>
      </c>
      <c r="F23" s="15">
        <v>0</v>
      </c>
      <c r="G23" s="16">
        <f>F23/F$98*100</f>
        <v>0</v>
      </c>
      <c r="H23" s="15">
        <v>0</v>
      </c>
      <c r="I23" s="16">
        <f>H23/H$98*100</f>
        <v>0</v>
      </c>
      <c r="J23" s="17">
        <f t="shared" si="0"/>
        <v>0</v>
      </c>
      <c r="K23" s="16">
        <f>J23/J$98*100</f>
        <v>0</v>
      </c>
    </row>
    <row r="24" spans="1:12" x14ac:dyDescent="0.15">
      <c r="A24" s="25"/>
      <c r="B24" s="26"/>
      <c r="C24" s="12">
        <v>2012</v>
      </c>
      <c r="D24" s="15">
        <v>0</v>
      </c>
      <c r="E24" s="16">
        <f>D24/D$99*100</f>
        <v>0</v>
      </c>
      <c r="F24" s="15">
        <v>0</v>
      </c>
      <c r="G24" s="16">
        <f>F24/F$99*100</f>
        <v>0</v>
      </c>
      <c r="H24" s="15">
        <v>0</v>
      </c>
      <c r="I24" s="16">
        <f>H24/H$99*100</f>
        <v>0</v>
      </c>
      <c r="J24" s="17">
        <f t="shared" si="0"/>
        <v>0</v>
      </c>
      <c r="K24" s="16">
        <f>J24/J$99*100</f>
        <v>0</v>
      </c>
    </row>
    <row r="25" spans="1:12" x14ac:dyDescent="0.15">
      <c r="A25" s="25"/>
      <c r="B25" s="26"/>
      <c r="C25" s="12">
        <v>2014</v>
      </c>
      <c r="D25" s="15">
        <v>0</v>
      </c>
      <c r="E25" s="16">
        <f>D25/D$100*100</f>
        <v>0</v>
      </c>
      <c r="F25" s="15">
        <v>0</v>
      </c>
      <c r="G25" s="16">
        <f>F25/F$100*100</f>
        <v>0</v>
      </c>
      <c r="H25" s="15">
        <v>0</v>
      </c>
      <c r="I25" s="16">
        <f>H25/H$100*100</f>
        <v>0</v>
      </c>
      <c r="J25" s="17">
        <f t="shared" si="0"/>
        <v>0</v>
      </c>
      <c r="K25" s="16">
        <f>J25/J$100*100</f>
        <v>0</v>
      </c>
    </row>
    <row r="26" spans="1:12" x14ac:dyDescent="0.15">
      <c r="A26" s="27"/>
      <c r="B26" s="28"/>
      <c r="C26" s="12">
        <v>2016</v>
      </c>
      <c r="D26" s="15">
        <v>0</v>
      </c>
      <c r="E26" s="16">
        <f>D26/D$101*100</f>
        <v>0</v>
      </c>
      <c r="F26" s="15">
        <v>0</v>
      </c>
      <c r="G26" s="16">
        <f>F26/F$101*100</f>
        <v>0</v>
      </c>
      <c r="H26" s="15">
        <v>0</v>
      </c>
      <c r="I26" s="16">
        <f>H26/H$101*100</f>
        <v>0</v>
      </c>
      <c r="J26" s="17">
        <f t="shared" si="0"/>
        <v>0</v>
      </c>
      <c r="K26" s="16">
        <f>J26/J$101*100</f>
        <v>0</v>
      </c>
    </row>
    <row r="27" spans="1:12" ht="13.5" customHeight="1" x14ac:dyDescent="0.15">
      <c r="A27" s="23" t="s">
        <v>9</v>
      </c>
      <c r="B27" s="24"/>
      <c r="C27" s="54">
        <v>2009</v>
      </c>
      <c r="D27" s="19">
        <v>40</v>
      </c>
      <c r="E27" s="18">
        <f>D27/D$97*100</f>
        <v>5.3650227342838371E-2</v>
      </c>
      <c r="F27" s="19">
        <v>40</v>
      </c>
      <c r="G27" s="18">
        <f>F27/F$97*100</f>
        <v>5.6643584406021213E-2</v>
      </c>
      <c r="H27" s="19">
        <v>0</v>
      </c>
      <c r="I27" s="18">
        <f>H27/H$97*100</f>
        <v>0</v>
      </c>
      <c r="J27" s="19">
        <f t="shared" si="0"/>
        <v>40</v>
      </c>
      <c r="K27" s="18">
        <f>J27/J$97*100</f>
        <v>5.3640874346251852E-2</v>
      </c>
      <c r="L27" t="s">
        <v>52</v>
      </c>
    </row>
    <row r="28" spans="1:12" ht="13.5" customHeight="1" x14ac:dyDescent="0.15">
      <c r="A28" s="25"/>
      <c r="B28" s="26"/>
      <c r="C28" s="55"/>
      <c r="D28" s="15">
        <v>40</v>
      </c>
      <c r="E28" s="16">
        <f>D28/D$98*100</f>
        <v>5.3652386189875799E-2</v>
      </c>
      <c r="F28" s="15">
        <v>40</v>
      </c>
      <c r="G28" s="16">
        <f>F28/F$98*100</f>
        <v>5.6712651174660789E-2</v>
      </c>
      <c r="H28" s="15">
        <v>0</v>
      </c>
      <c r="I28" s="16">
        <f>H28/H$98*100</f>
        <v>0</v>
      </c>
      <c r="J28" s="17">
        <f t="shared" si="0"/>
        <v>40</v>
      </c>
      <c r="K28" s="16">
        <f>J28/J$98*100</f>
        <v>5.3640874346251852E-2</v>
      </c>
    </row>
    <row r="29" spans="1:12" x14ac:dyDescent="0.15">
      <c r="A29" s="25"/>
      <c r="B29" s="26"/>
      <c r="C29" s="12">
        <v>2012</v>
      </c>
      <c r="D29" s="15">
        <v>29</v>
      </c>
      <c r="E29" s="16">
        <f>D29/D$99*100</f>
        <v>4.2849966015544194E-2</v>
      </c>
      <c r="F29" s="15">
        <v>29</v>
      </c>
      <c r="G29" s="16">
        <f>F29/F$99*100</f>
        <v>4.5329498561960731E-2</v>
      </c>
      <c r="H29" s="15">
        <v>0</v>
      </c>
      <c r="I29" s="16">
        <f>H29/H$99*100</f>
        <v>0</v>
      </c>
      <c r="J29" s="17">
        <f t="shared" si="0"/>
        <v>29</v>
      </c>
      <c r="K29" s="16">
        <f>J29/J$99*100</f>
        <v>4.2843635504077535E-2</v>
      </c>
    </row>
    <row r="30" spans="1:12" x14ac:dyDescent="0.15">
      <c r="A30" s="25"/>
      <c r="B30" s="26"/>
      <c r="C30" s="12">
        <v>2014</v>
      </c>
      <c r="D30" s="15">
        <v>31</v>
      </c>
      <c r="E30" s="16">
        <f>D30/D$100*100</f>
        <v>4.7542366382946094E-2</v>
      </c>
      <c r="F30" s="15">
        <v>31</v>
      </c>
      <c r="G30" s="16">
        <f>F30/F$100*100</f>
        <v>5.0530570995452252E-2</v>
      </c>
      <c r="H30" s="15">
        <v>0</v>
      </c>
      <c r="I30" s="16">
        <f>H30/H$100*100</f>
        <v>0</v>
      </c>
      <c r="J30" s="17">
        <f t="shared" si="0"/>
        <v>31</v>
      </c>
      <c r="K30" s="16">
        <f>J30/J$100*100</f>
        <v>4.7537992056554873E-2</v>
      </c>
    </row>
    <row r="31" spans="1:12" x14ac:dyDescent="0.15">
      <c r="A31" s="27"/>
      <c r="B31" s="28"/>
      <c r="C31" s="12">
        <v>2016</v>
      </c>
      <c r="D31" s="15">
        <v>34</v>
      </c>
      <c r="E31" s="16">
        <f>D31/D$101*100</f>
        <v>5.4831634627789963E-2</v>
      </c>
      <c r="F31" s="15">
        <v>34</v>
      </c>
      <c r="G31" s="16">
        <f>F31/F$101*100</f>
        <v>5.8494623655913985E-2</v>
      </c>
      <c r="H31" s="15">
        <v>0</v>
      </c>
      <c r="I31" s="16">
        <f>H31/H$101*100</f>
        <v>0</v>
      </c>
      <c r="J31" s="17">
        <f t="shared" si="0"/>
        <v>34</v>
      </c>
      <c r="K31" s="16">
        <f>J31/J$101*100</f>
        <v>5.4827213648751066E-2</v>
      </c>
    </row>
    <row r="32" spans="1:12" ht="13.5" customHeight="1" x14ac:dyDescent="0.15">
      <c r="A32" s="23" t="s">
        <v>10</v>
      </c>
      <c r="B32" s="24"/>
      <c r="C32" s="54">
        <v>2009</v>
      </c>
      <c r="D32" s="19">
        <v>409</v>
      </c>
      <c r="E32" s="18">
        <f>D32/D$97*100</f>
        <v>0.54857357458052225</v>
      </c>
      <c r="F32" s="19">
        <v>409</v>
      </c>
      <c r="G32" s="18">
        <f>F32/F$97*100</f>
        <v>0.57918065055156698</v>
      </c>
      <c r="H32" s="19">
        <v>0</v>
      </c>
      <c r="I32" s="18">
        <f>H32/H$97*100</f>
        <v>0</v>
      </c>
      <c r="J32" s="19">
        <f t="shared" si="0"/>
        <v>409</v>
      </c>
      <c r="K32" s="18">
        <f>J32/J$97*100</f>
        <v>0.54847794019042506</v>
      </c>
      <c r="L32" t="s">
        <v>52</v>
      </c>
    </row>
    <row r="33" spans="1:12" ht="13.5" customHeight="1" x14ac:dyDescent="0.15">
      <c r="A33" s="25"/>
      <c r="B33" s="26"/>
      <c r="C33" s="55"/>
      <c r="D33" s="15">
        <v>409</v>
      </c>
      <c r="E33" s="16">
        <f>D33/D$98*100</f>
        <v>0.54859564879148004</v>
      </c>
      <c r="F33" s="15">
        <v>409</v>
      </c>
      <c r="G33" s="16">
        <f>F33/F$98*100</f>
        <v>0.57988685826090658</v>
      </c>
      <c r="H33" s="15">
        <v>0</v>
      </c>
      <c r="I33" s="16">
        <f>H33/H$98*100</f>
        <v>0</v>
      </c>
      <c r="J33" s="17">
        <f t="shared" si="0"/>
        <v>409</v>
      </c>
      <c r="K33" s="16">
        <f>J33/J$98*100</f>
        <v>0.54847794019042506</v>
      </c>
    </row>
    <row r="34" spans="1:12" x14ac:dyDescent="0.15">
      <c r="A34" s="25"/>
      <c r="B34" s="26"/>
      <c r="C34" s="12">
        <v>2012</v>
      </c>
      <c r="D34" s="15">
        <v>330</v>
      </c>
      <c r="E34" s="16">
        <f>D34/D$99*100</f>
        <v>0.48760306155619254</v>
      </c>
      <c r="F34" s="15">
        <v>330</v>
      </c>
      <c r="G34" s="16">
        <f>F34/F$99*100</f>
        <v>0.51581843191196697</v>
      </c>
      <c r="H34" s="15">
        <v>0</v>
      </c>
      <c r="I34" s="16">
        <f>H34/H$99*100</f>
        <v>0</v>
      </c>
      <c r="J34" s="17">
        <f t="shared" si="0"/>
        <v>330</v>
      </c>
      <c r="K34" s="16">
        <f>J34/J$99*100</f>
        <v>0.48753102470157195</v>
      </c>
    </row>
    <row r="35" spans="1:12" x14ac:dyDescent="0.15">
      <c r="A35" s="25"/>
      <c r="B35" s="26"/>
      <c r="C35" s="12">
        <v>2014</v>
      </c>
      <c r="D35" s="15">
        <v>297</v>
      </c>
      <c r="E35" s="16">
        <f>D35/D$100*100</f>
        <v>0.45548654244306419</v>
      </c>
      <c r="F35" s="15">
        <v>297</v>
      </c>
      <c r="G35" s="16">
        <f>F35/F$100*100</f>
        <v>0.48411547050481668</v>
      </c>
      <c r="H35" s="15">
        <v>0</v>
      </c>
      <c r="I35" s="16">
        <f>H35/H$100*100</f>
        <v>0</v>
      </c>
      <c r="J35" s="17">
        <f t="shared" si="0"/>
        <v>297</v>
      </c>
      <c r="K35" s="16">
        <f>J35/J$100*100</f>
        <v>0.45544463357409021</v>
      </c>
    </row>
    <row r="36" spans="1:12" x14ac:dyDescent="0.15">
      <c r="A36" s="25"/>
      <c r="B36" s="26"/>
      <c r="C36" s="12">
        <v>2016</v>
      </c>
      <c r="D36" s="15">
        <v>265</v>
      </c>
      <c r="E36" s="16">
        <f>D36/D$101*100</f>
        <v>0.42736421106953942</v>
      </c>
      <c r="F36" s="15">
        <v>265</v>
      </c>
      <c r="G36" s="16">
        <f>F36/F$101*100</f>
        <v>0.45591397849462367</v>
      </c>
      <c r="H36" s="15">
        <v>0</v>
      </c>
      <c r="I36" s="16">
        <f>H36/H$101*100</f>
        <v>0</v>
      </c>
      <c r="J36" s="17">
        <f t="shared" si="0"/>
        <v>265</v>
      </c>
      <c r="K36" s="16">
        <f>J36/J$101*100</f>
        <v>0.42732975343879509</v>
      </c>
    </row>
    <row r="37" spans="1:12" ht="13.5" customHeight="1" x14ac:dyDescent="0.15">
      <c r="A37" s="31" t="s">
        <v>11</v>
      </c>
      <c r="B37" s="39" t="s">
        <v>27</v>
      </c>
      <c r="C37" s="54">
        <v>2009</v>
      </c>
      <c r="D37" s="19">
        <v>16104</v>
      </c>
      <c r="E37" s="18">
        <f>D37/D$97*100</f>
        <v>21.599581528226725</v>
      </c>
      <c r="F37" s="19">
        <v>15092</v>
      </c>
      <c r="G37" s="18">
        <f>F37/F$97*100</f>
        <v>21.371624396391802</v>
      </c>
      <c r="H37" s="19">
        <v>2</v>
      </c>
      <c r="I37" s="18">
        <f>H37/H$97*100</f>
        <v>15.384615384615385</v>
      </c>
      <c r="J37" s="19">
        <f t="shared" si="0"/>
        <v>16106</v>
      </c>
      <c r="K37" s="18">
        <f>J37/J$97*100</f>
        <v>21.598498055518306</v>
      </c>
      <c r="L37" t="s">
        <v>52</v>
      </c>
    </row>
    <row r="38" spans="1:12" ht="13.5" customHeight="1" x14ac:dyDescent="0.15">
      <c r="A38" s="32"/>
      <c r="B38" s="40"/>
      <c r="C38" s="55"/>
      <c r="D38" s="15">
        <v>16103</v>
      </c>
      <c r="E38" s="16">
        <f>D38/D$98*100</f>
        <v>21.599109370389247</v>
      </c>
      <c r="F38" s="15">
        <v>15064</v>
      </c>
      <c r="G38" s="16">
        <f>F38/F$98*100</f>
        <v>21.357984432377254</v>
      </c>
      <c r="H38" s="15">
        <v>3</v>
      </c>
      <c r="I38" s="16">
        <f>H38/H$98*100</f>
        <v>18.75</v>
      </c>
      <c r="J38" s="17">
        <f t="shared" si="0"/>
        <v>16106</v>
      </c>
      <c r="K38" s="16">
        <f>J38/J$98*100</f>
        <v>21.598498055518306</v>
      </c>
    </row>
    <row r="39" spans="1:12" x14ac:dyDescent="0.15">
      <c r="A39" s="32"/>
      <c r="B39" s="40"/>
      <c r="C39" s="12">
        <v>2012</v>
      </c>
      <c r="D39" s="15">
        <v>13669</v>
      </c>
      <c r="E39" s="16">
        <f>D39/D$99*100</f>
        <v>20.197109843671505</v>
      </c>
      <c r="F39" s="15">
        <v>12796</v>
      </c>
      <c r="G39" s="16">
        <f>F39/F$99*100</f>
        <v>20.001250468925846</v>
      </c>
      <c r="H39" s="15">
        <v>4</v>
      </c>
      <c r="I39" s="16">
        <f>H39/H$99*100</f>
        <v>40</v>
      </c>
      <c r="J39" s="17">
        <f t="shared" si="0"/>
        <v>13673</v>
      </c>
      <c r="K39" s="16">
        <f>J39/J$99*100</f>
        <v>20.200035456801796</v>
      </c>
    </row>
    <row r="40" spans="1:12" x14ac:dyDescent="0.15">
      <c r="A40" s="32"/>
      <c r="B40" s="40"/>
      <c r="C40" s="12">
        <v>2014</v>
      </c>
      <c r="D40" s="15">
        <v>12558</v>
      </c>
      <c r="E40" s="16">
        <f>D40/D$100*100</f>
        <v>19.25925925925926</v>
      </c>
      <c r="F40" s="15">
        <v>11558</v>
      </c>
      <c r="G40" s="16">
        <f>F40/F$100*100</f>
        <v>18.839752889207649</v>
      </c>
      <c r="H40" s="15">
        <v>3</v>
      </c>
      <c r="I40" s="16">
        <f>H40/H$100*100</f>
        <v>50</v>
      </c>
      <c r="J40" s="17">
        <f t="shared" si="0"/>
        <v>12561</v>
      </c>
      <c r="K40" s="16">
        <f>J40/J$100*100</f>
        <v>19.262087684593091</v>
      </c>
    </row>
    <row r="41" spans="1:12" x14ac:dyDescent="0.15">
      <c r="A41" s="32"/>
      <c r="B41" s="41"/>
      <c r="C41" s="12">
        <v>2016</v>
      </c>
      <c r="D41" s="15">
        <v>11782</v>
      </c>
      <c r="E41" s="16">
        <f>D41/D$101*100</f>
        <v>19.000774093665335</v>
      </c>
      <c r="F41" s="15">
        <v>10770</v>
      </c>
      <c r="G41" s="16">
        <f>F41/F$101*100</f>
        <v>18.529032258064515</v>
      </c>
      <c r="H41" s="15">
        <v>3</v>
      </c>
      <c r="I41" s="16">
        <f>H41/H$101*100</f>
        <v>60</v>
      </c>
      <c r="J41" s="17">
        <f t="shared" si="0"/>
        <v>11785</v>
      </c>
      <c r="K41" s="16">
        <f>J41/J$101*100</f>
        <v>19.004079789721509</v>
      </c>
    </row>
    <row r="42" spans="1:12" x14ac:dyDescent="0.15">
      <c r="A42" s="32"/>
      <c r="B42" s="36" t="s">
        <v>12</v>
      </c>
      <c r="C42" s="54">
        <v>2009</v>
      </c>
      <c r="D42" s="19">
        <v>1246</v>
      </c>
      <c r="E42" s="18">
        <f>D42/D$97*100</f>
        <v>1.671204581729415</v>
      </c>
      <c r="F42" s="19">
        <v>1187</v>
      </c>
      <c r="G42" s="18">
        <f>F42/F$97*100</f>
        <v>1.6808983672486795</v>
      </c>
      <c r="H42" s="19">
        <v>0</v>
      </c>
      <c r="I42" s="18">
        <f>H42/H$97*100</f>
        <v>0</v>
      </c>
      <c r="J42" s="19">
        <f t="shared" si="0"/>
        <v>1246</v>
      </c>
      <c r="K42" s="18">
        <f>J42/J$97*100</f>
        <v>1.6709132358857448</v>
      </c>
      <c r="L42" t="s">
        <v>52</v>
      </c>
    </row>
    <row r="43" spans="1:12" x14ac:dyDescent="0.15">
      <c r="A43" s="32"/>
      <c r="B43" s="37"/>
      <c r="C43" s="55"/>
      <c r="D43" s="15">
        <v>1246</v>
      </c>
      <c r="E43" s="16">
        <f>D43/D$98*100</f>
        <v>1.6712718298146312</v>
      </c>
      <c r="F43" s="15">
        <v>1185</v>
      </c>
      <c r="G43" s="16">
        <f>F43/F$98*100</f>
        <v>1.6801122910493258</v>
      </c>
      <c r="H43" s="15">
        <v>0</v>
      </c>
      <c r="I43" s="16">
        <f>H43/H$98*100</f>
        <v>0</v>
      </c>
      <c r="J43" s="17">
        <f t="shared" si="0"/>
        <v>1246</v>
      </c>
      <c r="K43" s="16">
        <f>J43/J$98*100</f>
        <v>1.6709132358857448</v>
      </c>
    </row>
    <row r="44" spans="1:12" x14ac:dyDescent="0.15">
      <c r="A44" s="32"/>
      <c r="B44" s="37"/>
      <c r="C44" s="12">
        <v>2012</v>
      </c>
      <c r="D44" s="15">
        <v>1170</v>
      </c>
      <c r="E44" s="16">
        <f>D44/D$99*100</f>
        <v>1.7287744909719553</v>
      </c>
      <c r="F44" s="15">
        <v>1130</v>
      </c>
      <c r="G44" s="16">
        <f>F44/F$99*100</f>
        <v>1.7662873577591596</v>
      </c>
      <c r="H44" s="15">
        <v>0</v>
      </c>
      <c r="I44" s="16">
        <f>H44/H$99*100</f>
        <v>0</v>
      </c>
      <c r="J44" s="17">
        <f t="shared" si="0"/>
        <v>1170</v>
      </c>
      <c r="K44" s="16">
        <f>J44/J$99*100</f>
        <v>1.7285190875783003</v>
      </c>
    </row>
    <row r="45" spans="1:12" x14ac:dyDescent="0.15">
      <c r="A45" s="32"/>
      <c r="B45" s="37"/>
      <c r="C45" s="12">
        <v>2014</v>
      </c>
      <c r="D45" s="15">
        <v>1177</v>
      </c>
      <c r="E45" s="16">
        <f>D45/D$100*100</f>
        <v>1.8050762978299211</v>
      </c>
      <c r="F45" s="15">
        <v>1135</v>
      </c>
      <c r="G45" s="16">
        <f>F45/F$100*100</f>
        <v>1.8500709058012357</v>
      </c>
      <c r="H45" s="15">
        <v>0</v>
      </c>
      <c r="I45" s="16">
        <f>H45/H$100*100</f>
        <v>0</v>
      </c>
      <c r="J45" s="17">
        <f t="shared" si="0"/>
        <v>1177</v>
      </c>
      <c r="K45" s="16">
        <f>J45/J$100*100</f>
        <v>1.8049102145343578</v>
      </c>
    </row>
    <row r="46" spans="1:12" x14ac:dyDescent="0.15">
      <c r="A46" s="32"/>
      <c r="B46" s="38"/>
      <c r="C46" s="12">
        <v>2016</v>
      </c>
      <c r="D46" s="15">
        <v>1016</v>
      </c>
      <c r="E46" s="16">
        <f>D46/D$101*100</f>
        <v>1.6384982582892529</v>
      </c>
      <c r="F46" s="15">
        <v>990</v>
      </c>
      <c r="G46" s="16">
        <f>F46/F$101*100</f>
        <v>1.703225806451613</v>
      </c>
      <c r="H46" s="15">
        <v>0</v>
      </c>
      <c r="I46" s="16">
        <f>H46/H$101*100</f>
        <v>0</v>
      </c>
      <c r="J46" s="17">
        <f t="shared" si="0"/>
        <v>1016</v>
      </c>
      <c r="K46" s="16">
        <f>J46/J$101*100</f>
        <v>1.638366149033267</v>
      </c>
    </row>
    <row r="47" spans="1:12" x14ac:dyDescent="0.15">
      <c r="A47" s="32"/>
      <c r="B47" s="36" t="s">
        <v>13</v>
      </c>
      <c r="C47" s="54">
        <v>2009</v>
      </c>
      <c r="D47" s="19">
        <v>14858</v>
      </c>
      <c r="E47" s="18">
        <f>D47/D$97*100</f>
        <v>19.928376946497313</v>
      </c>
      <c r="F47" s="19">
        <v>13905</v>
      </c>
      <c r="G47" s="18">
        <f>F47/F$97*100</f>
        <v>19.690726029143125</v>
      </c>
      <c r="H47" s="19">
        <v>2</v>
      </c>
      <c r="I47" s="18">
        <f>H47/H$97*100</f>
        <v>15.384615384615385</v>
      </c>
      <c r="J47" s="19">
        <f t="shared" si="0"/>
        <v>14860</v>
      </c>
      <c r="K47" s="18">
        <f>J47/J$97*100</f>
        <v>19.92758481963256</v>
      </c>
      <c r="L47" t="s">
        <v>52</v>
      </c>
    </row>
    <row r="48" spans="1:12" x14ac:dyDescent="0.15">
      <c r="A48" s="32"/>
      <c r="B48" s="37"/>
      <c r="C48" s="55"/>
      <c r="D48" s="15">
        <v>14857</v>
      </c>
      <c r="E48" s="16">
        <f>D48/D$98*100</f>
        <v>19.927837540574618</v>
      </c>
      <c r="F48" s="15">
        <v>13879</v>
      </c>
      <c r="G48" s="16">
        <f>F48/F$98*100</f>
        <v>19.677872141327928</v>
      </c>
      <c r="H48" s="15">
        <v>3</v>
      </c>
      <c r="I48" s="16">
        <f>H48/H$98*100</f>
        <v>18.75</v>
      </c>
      <c r="J48" s="17">
        <f t="shared" si="0"/>
        <v>14860</v>
      </c>
      <c r="K48" s="16">
        <f>J48/J$98*100</f>
        <v>19.92758481963256</v>
      </c>
    </row>
    <row r="49" spans="1:12" x14ac:dyDescent="0.15">
      <c r="A49" s="32"/>
      <c r="B49" s="37"/>
      <c r="C49" s="12">
        <v>2012</v>
      </c>
      <c r="D49" s="15">
        <v>12499</v>
      </c>
      <c r="E49" s="16">
        <f>D49/D$99*100</f>
        <v>18.468335352699548</v>
      </c>
      <c r="F49" s="15">
        <v>11666</v>
      </c>
      <c r="G49" s="16">
        <f>F49/F$99*100</f>
        <v>18.234963111166689</v>
      </c>
      <c r="H49" s="15">
        <v>4</v>
      </c>
      <c r="I49" s="16">
        <f>H49/H$99*100</f>
        <v>40</v>
      </c>
      <c r="J49" s="17">
        <f t="shared" si="0"/>
        <v>12503</v>
      </c>
      <c r="K49" s="16">
        <f>J49/J$99*100</f>
        <v>18.471516369223494</v>
      </c>
    </row>
    <row r="50" spans="1:12" x14ac:dyDescent="0.15">
      <c r="A50" s="32"/>
      <c r="B50" s="37"/>
      <c r="C50" s="12">
        <v>2014</v>
      </c>
      <c r="D50" s="15">
        <v>11381</v>
      </c>
      <c r="E50" s="16">
        <f>D50/D$100*100</f>
        <v>17.454182961429339</v>
      </c>
      <c r="F50" s="15">
        <v>10423</v>
      </c>
      <c r="G50" s="16">
        <f>F50/F$100*100</f>
        <v>16.989681983406413</v>
      </c>
      <c r="H50" s="15">
        <v>3</v>
      </c>
      <c r="I50" s="16">
        <f>H50/H$100*100</f>
        <v>50</v>
      </c>
      <c r="J50" s="17">
        <f t="shared" si="0"/>
        <v>11384</v>
      </c>
      <c r="K50" s="16">
        <f>J50/J$100*100</f>
        <v>17.457177470058731</v>
      </c>
    </row>
    <row r="51" spans="1:12" x14ac:dyDescent="0.15">
      <c r="A51" s="33"/>
      <c r="B51" s="38"/>
      <c r="C51" s="12">
        <v>2016</v>
      </c>
      <c r="D51" s="15">
        <v>10766</v>
      </c>
      <c r="E51" s="16">
        <f>D51/D$101*100</f>
        <v>17.362275835376082</v>
      </c>
      <c r="F51" s="15">
        <v>9780</v>
      </c>
      <c r="G51" s="16">
        <f>F51/F$101*100</f>
        <v>16.825806451612905</v>
      </c>
      <c r="H51" s="15">
        <v>3</v>
      </c>
      <c r="I51" s="16">
        <f>H51/H$101*100</f>
        <v>60</v>
      </c>
      <c r="J51" s="17">
        <f t="shared" si="0"/>
        <v>10769</v>
      </c>
      <c r="K51" s="16">
        <f>J51/J$101*100</f>
        <v>17.365713640688245</v>
      </c>
    </row>
    <row r="52" spans="1:12" ht="13.5" customHeight="1" x14ac:dyDescent="0.15">
      <c r="A52" s="23" t="s">
        <v>14</v>
      </c>
      <c r="B52" s="24"/>
      <c r="C52" s="54">
        <v>2009</v>
      </c>
      <c r="D52" s="19">
        <v>249</v>
      </c>
      <c r="E52" s="18">
        <f>D52/D$97*100</f>
        <v>0.33397266520916885</v>
      </c>
      <c r="F52" s="19">
        <v>249</v>
      </c>
      <c r="G52" s="18">
        <f>F52/F$97*100</f>
        <v>0.35260631292748201</v>
      </c>
      <c r="H52" s="19">
        <v>0</v>
      </c>
      <c r="I52" s="18">
        <f>H52/H$97*100</f>
        <v>0</v>
      </c>
      <c r="J52" s="19">
        <f t="shared" si="0"/>
        <v>249</v>
      </c>
      <c r="K52" s="18">
        <f>J52/J$97*100</f>
        <v>0.33391444280541771</v>
      </c>
      <c r="L52" t="s">
        <v>52</v>
      </c>
    </row>
    <row r="53" spans="1:12" ht="13.5" customHeight="1" x14ac:dyDescent="0.15">
      <c r="A53" s="25"/>
      <c r="B53" s="26"/>
      <c r="C53" s="55"/>
      <c r="D53" s="15">
        <v>249</v>
      </c>
      <c r="E53" s="16">
        <f>D53/D$98*100</f>
        <v>0.33398610403197682</v>
      </c>
      <c r="F53" s="15">
        <v>249</v>
      </c>
      <c r="G53" s="16">
        <f>F53/F$98*100</f>
        <v>0.35303625356226337</v>
      </c>
      <c r="H53" s="15">
        <v>0</v>
      </c>
      <c r="I53" s="16">
        <f>H53/H$98*100</f>
        <v>0</v>
      </c>
      <c r="J53" s="17">
        <f t="shared" si="0"/>
        <v>249</v>
      </c>
      <c r="K53" s="16">
        <f>J53/J$98*100</f>
        <v>0.33391444280541771</v>
      </c>
    </row>
    <row r="54" spans="1:12" x14ac:dyDescent="0.15">
      <c r="A54" s="25"/>
      <c r="B54" s="26"/>
      <c r="C54" s="12">
        <v>2012</v>
      </c>
      <c r="D54" s="15">
        <v>213</v>
      </c>
      <c r="E54" s="16">
        <f>D54/D$99*100</f>
        <v>0.314725612458997</v>
      </c>
      <c r="F54" s="15">
        <v>213</v>
      </c>
      <c r="G54" s="16">
        <f>F54/F$99*100</f>
        <v>0.33293735150681503</v>
      </c>
      <c r="H54" s="15">
        <v>0</v>
      </c>
      <c r="I54" s="16">
        <f>H54/H$99*100</f>
        <v>0</v>
      </c>
      <c r="J54" s="17">
        <f t="shared" si="0"/>
        <v>213</v>
      </c>
      <c r="K54" s="16">
        <f>J54/J$99*100</f>
        <v>0.31467911594374187</v>
      </c>
    </row>
    <row r="55" spans="1:12" x14ac:dyDescent="0.15">
      <c r="A55" s="25"/>
      <c r="B55" s="26"/>
      <c r="C55" s="12">
        <v>2014</v>
      </c>
      <c r="D55" s="15">
        <v>202</v>
      </c>
      <c r="E55" s="16">
        <f>D55/D$100*100</f>
        <v>0.30979219385016488</v>
      </c>
      <c r="F55" s="15">
        <v>202</v>
      </c>
      <c r="G55" s="16">
        <f>F55/F$100*100</f>
        <v>0.32926372068004367</v>
      </c>
      <c r="H55" s="15">
        <v>0</v>
      </c>
      <c r="I55" s="16">
        <f>H55/H$100*100</f>
        <v>0</v>
      </c>
      <c r="J55" s="17">
        <f t="shared" si="0"/>
        <v>202</v>
      </c>
      <c r="K55" s="16">
        <f>J55/J$100*100</f>
        <v>0.30976369017497046</v>
      </c>
    </row>
    <row r="56" spans="1:12" x14ac:dyDescent="0.15">
      <c r="A56" s="27"/>
      <c r="B56" s="28"/>
      <c r="C56" s="12">
        <v>2016</v>
      </c>
      <c r="D56" s="15">
        <v>172</v>
      </c>
      <c r="E56" s="16">
        <f>D56/D$101*100</f>
        <v>0.27738356341117276</v>
      </c>
      <c r="F56" s="15">
        <v>172</v>
      </c>
      <c r="G56" s="16">
        <f>F56/F$101*100</f>
        <v>0.29591397849462364</v>
      </c>
      <c r="H56" s="15">
        <v>0</v>
      </c>
      <c r="I56" s="16">
        <f>H56/H$101*100</f>
        <v>0</v>
      </c>
      <c r="J56" s="17">
        <f t="shared" si="0"/>
        <v>172</v>
      </c>
      <c r="K56" s="16">
        <f>J56/J$101*100</f>
        <v>0.27736119845838775</v>
      </c>
    </row>
    <row r="57" spans="1:12" ht="13.5" customHeight="1" x14ac:dyDescent="0.15">
      <c r="A57" s="23" t="s">
        <v>15</v>
      </c>
      <c r="B57" s="24"/>
      <c r="C57" s="54">
        <v>2009</v>
      </c>
      <c r="D57" s="19">
        <v>4496</v>
      </c>
      <c r="E57" s="18">
        <f>D57/D$97*100</f>
        <v>6.0302855533350321</v>
      </c>
      <c r="F57" s="19">
        <v>4489</v>
      </c>
      <c r="G57" s="18">
        <f>F57/F$97*100</f>
        <v>6.3568262599657306</v>
      </c>
      <c r="H57" s="19">
        <v>0</v>
      </c>
      <c r="I57" s="18">
        <f>H57/H$97*100</f>
        <v>0</v>
      </c>
      <c r="J57" s="19">
        <f t="shared" si="0"/>
        <v>4496</v>
      </c>
      <c r="K57" s="18">
        <f>J57/J$97*100</f>
        <v>6.0292342765187072</v>
      </c>
      <c r="L57" t="s">
        <v>52</v>
      </c>
    </row>
    <row r="58" spans="1:12" ht="13.5" customHeight="1" x14ac:dyDescent="0.15">
      <c r="A58" s="25"/>
      <c r="B58" s="26"/>
      <c r="C58" s="55"/>
      <c r="D58" s="15">
        <v>4496</v>
      </c>
      <c r="E58" s="16">
        <f>D58/D$98*100</f>
        <v>6.030528207742039</v>
      </c>
      <c r="F58" s="15">
        <v>4489</v>
      </c>
      <c r="G58" s="16">
        <f>F58/F$98*100</f>
        <v>6.3645772780763066</v>
      </c>
      <c r="H58" s="15">
        <v>0</v>
      </c>
      <c r="I58" s="16">
        <f>H58/H$98*100</f>
        <v>0</v>
      </c>
      <c r="J58" s="17">
        <f t="shared" si="0"/>
        <v>4496</v>
      </c>
      <c r="K58" s="16">
        <f>J58/J$98*100</f>
        <v>6.0292342765187072</v>
      </c>
    </row>
    <row r="59" spans="1:12" x14ac:dyDescent="0.15">
      <c r="A59" s="25"/>
      <c r="B59" s="26"/>
      <c r="C59" s="12">
        <v>2012</v>
      </c>
      <c r="D59" s="15">
        <v>4157</v>
      </c>
      <c r="E59" s="16">
        <f>D59/D$99*100</f>
        <v>6.1423209905730074</v>
      </c>
      <c r="F59" s="15">
        <v>4149</v>
      </c>
      <c r="G59" s="16">
        <f>F59/F$99*100</f>
        <v>6.4852444666750024</v>
      </c>
      <c r="H59" s="15">
        <v>0</v>
      </c>
      <c r="I59" s="16">
        <f>H59/H$99*100</f>
        <v>0</v>
      </c>
      <c r="J59" s="17">
        <f t="shared" si="0"/>
        <v>4157</v>
      </c>
      <c r="K59" s="16">
        <f>J59/J$99*100</f>
        <v>6.1414135444982865</v>
      </c>
    </row>
    <row r="60" spans="1:12" x14ac:dyDescent="0.15">
      <c r="A60" s="25"/>
      <c r="B60" s="26"/>
      <c r="C60" s="12">
        <v>2014</v>
      </c>
      <c r="D60" s="15">
        <v>3984</v>
      </c>
      <c r="E60" s="16">
        <f>D60/D$100*100</f>
        <v>6.1099608925695881</v>
      </c>
      <c r="F60" s="15">
        <v>3983</v>
      </c>
      <c r="G60" s="16">
        <f>F60/F$100*100</f>
        <v>6.4923633637060094</v>
      </c>
      <c r="H60" s="15">
        <v>0</v>
      </c>
      <c r="I60" s="16">
        <f>H60/H$100*100</f>
        <v>0</v>
      </c>
      <c r="J60" s="17">
        <f t="shared" si="0"/>
        <v>3984</v>
      </c>
      <c r="K60" s="16">
        <f>J60/J$100*100</f>
        <v>6.1093987210746654</v>
      </c>
    </row>
    <row r="61" spans="1:12" x14ac:dyDescent="0.15">
      <c r="A61" s="27"/>
      <c r="B61" s="28"/>
      <c r="C61" s="12">
        <v>2016</v>
      </c>
      <c r="D61" s="15">
        <v>3702</v>
      </c>
      <c r="E61" s="16">
        <f>D61/D$101*100</f>
        <v>5.9701973938846606</v>
      </c>
      <c r="F61" s="15">
        <v>3701</v>
      </c>
      <c r="G61" s="16">
        <f>F61/F$101*100</f>
        <v>6.3673118279569891</v>
      </c>
      <c r="H61" s="15">
        <v>0</v>
      </c>
      <c r="I61" s="16">
        <f>H61/H$101*100</f>
        <v>0</v>
      </c>
      <c r="J61" s="17">
        <f t="shared" si="0"/>
        <v>3702</v>
      </c>
      <c r="K61" s="16">
        <f>J61/J$101*100</f>
        <v>5.9697160272846013</v>
      </c>
    </row>
    <row r="62" spans="1:12" ht="13.5" customHeight="1" x14ac:dyDescent="0.15">
      <c r="A62" s="23" t="s">
        <v>16</v>
      </c>
      <c r="B62" s="24"/>
      <c r="C62" s="54">
        <v>2009</v>
      </c>
      <c r="D62" s="19">
        <v>2916</v>
      </c>
      <c r="E62" s="18">
        <f>D62/D$97*100</f>
        <v>3.9111015732929166</v>
      </c>
      <c r="F62" s="19">
        <v>2715</v>
      </c>
      <c r="G62" s="18">
        <f>F62/F$97*100</f>
        <v>3.8446832915586899</v>
      </c>
      <c r="H62" s="19">
        <v>0</v>
      </c>
      <c r="I62" s="18">
        <f>H62/H$97*100</f>
        <v>0</v>
      </c>
      <c r="J62" s="19">
        <f t="shared" si="0"/>
        <v>2916</v>
      </c>
      <c r="K62" s="18">
        <f>J62/J$97*100</f>
        <v>3.9104197398417591</v>
      </c>
      <c r="L62" t="s">
        <v>52</v>
      </c>
    </row>
    <row r="63" spans="1:12" ht="13.5" customHeight="1" x14ac:dyDescent="0.15">
      <c r="A63" s="25"/>
      <c r="B63" s="26"/>
      <c r="C63" s="55"/>
      <c r="D63" s="15">
        <v>2916</v>
      </c>
      <c r="E63" s="16">
        <f>D63/D$98*100</f>
        <v>3.9112589532419451</v>
      </c>
      <c r="F63" s="15">
        <v>2713</v>
      </c>
      <c r="G63" s="16">
        <f>F63/F$98*100</f>
        <v>3.8465355659213678</v>
      </c>
      <c r="H63" s="15">
        <v>0</v>
      </c>
      <c r="I63" s="16">
        <f>H63/H$98*100</f>
        <v>0</v>
      </c>
      <c r="J63" s="17">
        <f t="shared" si="0"/>
        <v>2916</v>
      </c>
      <c r="K63" s="16">
        <f>J63/J$98*100</f>
        <v>3.9104197398417591</v>
      </c>
    </row>
    <row r="64" spans="1:12" x14ac:dyDescent="0.15">
      <c r="A64" s="25"/>
      <c r="B64" s="26"/>
      <c r="C64" s="12">
        <v>2012</v>
      </c>
      <c r="D64" s="15">
        <v>2810</v>
      </c>
      <c r="E64" s="16">
        <f>D64/D$99*100</f>
        <v>4.1520139484027307</v>
      </c>
      <c r="F64" s="15">
        <v>2615</v>
      </c>
      <c r="G64" s="16">
        <f>F64/F$99*100</f>
        <v>4.0874703013630107</v>
      </c>
      <c r="H64" s="15">
        <v>0</v>
      </c>
      <c r="I64" s="16">
        <f>H64/H$99*100</f>
        <v>0</v>
      </c>
      <c r="J64" s="17">
        <f t="shared" si="0"/>
        <v>2810</v>
      </c>
      <c r="K64" s="16">
        <f>J64/J$99*100</f>
        <v>4.1514005436709605</v>
      </c>
    </row>
    <row r="65" spans="1:12" x14ac:dyDescent="0.15">
      <c r="A65" s="25"/>
      <c r="B65" s="26"/>
      <c r="C65" s="12">
        <v>2014</v>
      </c>
      <c r="D65" s="15">
        <v>2846</v>
      </c>
      <c r="E65" s="16">
        <f>D65/D$100*100</f>
        <v>4.3646959588988574</v>
      </c>
      <c r="F65" s="15">
        <v>2663</v>
      </c>
      <c r="G65" s="16">
        <f>F65/F$100*100</f>
        <v>4.3407390503512691</v>
      </c>
      <c r="H65" s="15">
        <v>0</v>
      </c>
      <c r="I65" s="16">
        <f>H65/H$100*100</f>
        <v>0</v>
      </c>
      <c r="J65" s="17">
        <f t="shared" si="0"/>
        <v>2846</v>
      </c>
      <c r="K65" s="16">
        <f>J65/J$100*100</f>
        <v>4.3642943675146828</v>
      </c>
    </row>
    <row r="66" spans="1:12" x14ac:dyDescent="0.15">
      <c r="A66" s="27"/>
      <c r="B66" s="28"/>
      <c r="C66" s="12">
        <v>2016</v>
      </c>
      <c r="D66" s="15">
        <v>2780</v>
      </c>
      <c r="E66" s="16">
        <f>D66/D$101*100</f>
        <v>4.4832924783898855</v>
      </c>
      <c r="F66" s="15">
        <v>2598</v>
      </c>
      <c r="G66" s="16">
        <f>F66/F$101*100</f>
        <v>4.4696774193548388</v>
      </c>
      <c r="H66" s="15">
        <v>0</v>
      </c>
      <c r="I66" s="16">
        <f>H66/H$101*100</f>
        <v>0</v>
      </c>
      <c r="J66" s="17">
        <f t="shared" si="0"/>
        <v>2780</v>
      </c>
      <c r="K66" s="16">
        <f>J66/J$101*100</f>
        <v>4.4829309983390582</v>
      </c>
    </row>
    <row r="67" spans="1:12" ht="13.5" customHeight="1" x14ac:dyDescent="0.15">
      <c r="A67" s="23" t="s">
        <v>17</v>
      </c>
      <c r="B67" s="24"/>
      <c r="C67" s="54">
        <v>2009</v>
      </c>
      <c r="D67" s="19">
        <v>16621</v>
      </c>
      <c r="E67" s="18">
        <f>D67/D$97*100</f>
        <v>22.29301071663291</v>
      </c>
      <c r="F67" s="19">
        <v>15780</v>
      </c>
      <c r="G67" s="18">
        <f>F67/F$97*100</f>
        <v>22.345894048175367</v>
      </c>
      <c r="H67" s="19">
        <v>0</v>
      </c>
      <c r="I67" s="18">
        <f>H67/H$97*100</f>
        <v>0</v>
      </c>
      <c r="J67" s="19">
        <f t="shared" si="0"/>
        <v>16621</v>
      </c>
      <c r="K67" s="18">
        <f>J67/J$97*100</f>
        <v>22.289124312726297</v>
      </c>
      <c r="L67" t="s">
        <v>52</v>
      </c>
    </row>
    <row r="68" spans="1:12" ht="13.5" customHeight="1" x14ac:dyDescent="0.15">
      <c r="A68" s="25"/>
      <c r="B68" s="26"/>
      <c r="C68" s="55"/>
      <c r="D68" s="15">
        <v>16619</v>
      </c>
      <c r="E68" s="16">
        <f>D68/D$98*100</f>
        <v>22.291225152238646</v>
      </c>
      <c r="F68" s="15">
        <v>15786</v>
      </c>
      <c r="G68" s="16">
        <f>F68/F$98*100</f>
        <v>22.381647786079881</v>
      </c>
      <c r="H68" s="15">
        <v>2</v>
      </c>
      <c r="I68" s="16">
        <f>H68/H$98*100</f>
        <v>12.5</v>
      </c>
      <c r="J68" s="17">
        <f t="shared" si="0"/>
        <v>16621</v>
      </c>
      <c r="K68" s="16">
        <f>J68/J$98*100</f>
        <v>22.289124312726297</v>
      </c>
    </row>
    <row r="69" spans="1:12" x14ac:dyDescent="0.15">
      <c r="A69" s="25"/>
      <c r="B69" s="26"/>
      <c r="C69" s="12">
        <v>2012</v>
      </c>
      <c r="D69" s="15">
        <v>14480</v>
      </c>
      <c r="E69" s="16">
        <f>D69/D$99*100</f>
        <v>21.395431307071721</v>
      </c>
      <c r="F69" s="15">
        <v>13745</v>
      </c>
      <c r="G69" s="16">
        <f>F69/F$99*100</f>
        <v>21.484619232212079</v>
      </c>
      <c r="H69" s="15">
        <v>0</v>
      </c>
      <c r="I69" s="16">
        <f>H69/H$99*100</f>
        <v>0</v>
      </c>
      <c r="J69" s="17">
        <f t="shared" si="0"/>
        <v>14480</v>
      </c>
      <c r="K69" s="16">
        <f>J69/J$99*100</f>
        <v>21.392270417208366</v>
      </c>
    </row>
    <row r="70" spans="1:12" x14ac:dyDescent="0.15">
      <c r="A70" s="25"/>
      <c r="B70" s="26"/>
      <c r="C70" s="12">
        <v>2014</v>
      </c>
      <c r="D70" s="15">
        <v>13991</v>
      </c>
      <c r="E70" s="16">
        <f>D70/D$100*100</f>
        <v>21.456943485928992</v>
      </c>
      <c r="F70" s="15">
        <v>13205</v>
      </c>
      <c r="G70" s="16">
        <f>F70/F$100*100</f>
        <v>21.52439322564345</v>
      </c>
      <c r="H70" s="15">
        <v>0</v>
      </c>
      <c r="I70" s="16">
        <f>H70/H$100*100</f>
        <v>0</v>
      </c>
      <c r="J70" s="17">
        <f t="shared" si="0"/>
        <v>13991</v>
      </c>
      <c r="K70" s="16">
        <f>J70/J$100*100</f>
        <v>21.454969253653523</v>
      </c>
    </row>
    <row r="71" spans="1:12" x14ac:dyDescent="0.15">
      <c r="A71" s="27"/>
      <c r="B71" s="28"/>
      <c r="C71" s="12">
        <v>2016</v>
      </c>
      <c r="D71" s="15">
        <v>13395</v>
      </c>
      <c r="E71" s="16">
        <f>D71/D$101*100</f>
        <v>21.602051348213134</v>
      </c>
      <c r="F71" s="15">
        <v>12644</v>
      </c>
      <c r="G71" s="16">
        <f>F71/F$101*100</f>
        <v>21.75311827956989</v>
      </c>
      <c r="H71" s="15">
        <v>0</v>
      </c>
      <c r="I71" s="16">
        <f>H71/H$101*100</f>
        <v>0</v>
      </c>
      <c r="J71" s="17">
        <f t="shared" si="0"/>
        <v>13395</v>
      </c>
      <c r="K71" s="16">
        <f>J71/J$101*100</f>
        <v>21.600309612500602</v>
      </c>
    </row>
    <row r="72" spans="1:12" ht="13.5" customHeight="1" x14ac:dyDescent="0.15">
      <c r="A72" s="23" t="s">
        <v>18</v>
      </c>
      <c r="B72" s="24"/>
      <c r="C72" s="54">
        <v>2009</v>
      </c>
      <c r="D72" s="19">
        <v>12930</v>
      </c>
      <c r="E72" s="18">
        <f>D72/D$97*100</f>
        <v>17.342435988572504</v>
      </c>
      <c r="F72" s="19">
        <v>12752</v>
      </c>
      <c r="G72" s="18">
        <f>F72/F$97*100</f>
        <v>18.057974708639563</v>
      </c>
      <c r="H72" s="19">
        <v>0</v>
      </c>
      <c r="I72" s="18">
        <f>H72/H$97*100</f>
        <v>0</v>
      </c>
      <c r="J72" s="19">
        <f t="shared" ref="J72:J101" si="1">D72+H72</f>
        <v>12930</v>
      </c>
      <c r="K72" s="18">
        <f>J72/J$97*100</f>
        <v>17.339412632425908</v>
      </c>
      <c r="L72" t="s">
        <v>52</v>
      </c>
    </row>
    <row r="73" spans="1:12" ht="13.5" customHeight="1" x14ac:dyDescent="0.15">
      <c r="A73" s="25"/>
      <c r="B73" s="26"/>
      <c r="C73" s="55"/>
      <c r="D73" s="15">
        <v>12930</v>
      </c>
      <c r="E73" s="16">
        <f>D73/D$98*100</f>
        <v>17.343133835877349</v>
      </c>
      <c r="F73" s="15">
        <v>12712</v>
      </c>
      <c r="G73" s="16">
        <f>F73/F$98*100</f>
        <v>18.023280543307198</v>
      </c>
      <c r="H73" s="15">
        <v>0</v>
      </c>
      <c r="I73" s="16">
        <f>H73/H$98*100</f>
        <v>0</v>
      </c>
      <c r="J73" s="17">
        <f t="shared" si="1"/>
        <v>12930</v>
      </c>
      <c r="K73" s="16">
        <f>J73/J$98*100</f>
        <v>17.339412632425908</v>
      </c>
    </row>
    <row r="74" spans="1:12" x14ac:dyDescent="0.15">
      <c r="A74" s="25"/>
      <c r="B74" s="26"/>
      <c r="C74" s="12">
        <v>2012</v>
      </c>
      <c r="D74" s="15">
        <v>12221</v>
      </c>
      <c r="E74" s="16">
        <f>D74/D$99*100</f>
        <v>18.057566712964331</v>
      </c>
      <c r="F74" s="15">
        <v>12091</v>
      </c>
      <c r="G74" s="16">
        <f>F74/F$99*100</f>
        <v>18.899274728023009</v>
      </c>
      <c r="H74" s="15">
        <v>0</v>
      </c>
      <c r="I74" s="16">
        <f>H74/H$99*100</f>
        <v>0</v>
      </c>
      <c r="J74" s="17">
        <f t="shared" si="1"/>
        <v>12221</v>
      </c>
      <c r="K74" s="16">
        <f>J74/J$99*100</f>
        <v>18.054898948114882</v>
      </c>
    </row>
    <row r="75" spans="1:12" x14ac:dyDescent="0.15">
      <c r="A75" s="25"/>
      <c r="B75" s="26"/>
      <c r="C75" s="12">
        <v>2014</v>
      </c>
      <c r="D75" s="15">
        <v>12058</v>
      </c>
      <c r="E75" s="16">
        <f>D75/D$100*100</f>
        <v>18.492446898244001</v>
      </c>
      <c r="F75" s="15">
        <v>11924</v>
      </c>
      <c r="G75" s="16">
        <f>F75/F$100*100</f>
        <v>19.436339630637825</v>
      </c>
      <c r="H75" s="15">
        <v>0</v>
      </c>
      <c r="I75" s="16">
        <f>H75/H$100*100</f>
        <v>0</v>
      </c>
      <c r="J75" s="17">
        <f t="shared" si="1"/>
        <v>12058</v>
      </c>
      <c r="K75" s="16">
        <f>J75/J$100*100</f>
        <v>18.490745426385118</v>
      </c>
    </row>
    <row r="76" spans="1:12" x14ac:dyDescent="0.15">
      <c r="A76" s="27"/>
      <c r="B76" s="28"/>
      <c r="C76" s="12">
        <v>2016</v>
      </c>
      <c r="D76" s="15">
        <v>11628</v>
      </c>
      <c r="E76" s="16">
        <f>D76/D$101*100</f>
        <v>18.752419042704165</v>
      </c>
      <c r="F76" s="15">
        <v>11484</v>
      </c>
      <c r="G76" s="16">
        <f>F76/F$101*100</f>
        <v>19.75741935483871</v>
      </c>
      <c r="H76" s="15">
        <v>0</v>
      </c>
      <c r="I76" s="16">
        <f>H76/H$101*100</f>
        <v>0</v>
      </c>
      <c r="J76" s="17">
        <f t="shared" si="1"/>
        <v>11628</v>
      </c>
      <c r="K76" s="16">
        <f>J76/J$101*100</f>
        <v>18.750907067872866</v>
      </c>
    </row>
    <row r="77" spans="1:12" ht="13.5" customHeight="1" x14ac:dyDescent="0.15">
      <c r="A77" s="23" t="s">
        <v>19</v>
      </c>
      <c r="B77" s="24"/>
      <c r="C77" s="54">
        <v>2009</v>
      </c>
      <c r="D77" s="19">
        <v>3381</v>
      </c>
      <c r="E77" s="18">
        <f>D77/D$97*100</f>
        <v>4.5347854661534122</v>
      </c>
      <c r="F77" s="19">
        <v>3197</v>
      </c>
      <c r="G77" s="18">
        <f>F77/F$97*100</f>
        <v>4.5272384836512458</v>
      </c>
      <c r="H77" s="19">
        <v>0</v>
      </c>
      <c r="I77" s="18">
        <f>H77/H$97*100</f>
        <v>0</v>
      </c>
      <c r="J77" s="19">
        <f t="shared" si="1"/>
        <v>3381</v>
      </c>
      <c r="K77" s="18">
        <f>J77/J$97*100</f>
        <v>4.5339949041169367</v>
      </c>
      <c r="L77" t="s">
        <v>52</v>
      </c>
    </row>
    <row r="78" spans="1:12" ht="13.5" customHeight="1" x14ac:dyDescent="0.15">
      <c r="A78" s="25"/>
      <c r="B78" s="26"/>
      <c r="C78" s="55"/>
      <c r="D78" s="15">
        <v>3381</v>
      </c>
      <c r="E78" s="16">
        <f>D78/D$98*100</f>
        <v>4.5349679426992511</v>
      </c>
      <c r="F78" s="15">
        <v>3178</v>
      </c>
      <c r="G78" s="16">
        <f>F78/F$98*100</f>
        <v>4.5058201358267995</v>
      </c>
      <c r="H78" s="15">
        <v>0</v>
      </c>
      <c r="I78" s="16">
        <f>H78/H$98*100</f>
        <v>0</v>
      </c>
      <c r="J78" s="17">
        <f t="shared" si="1"/>
        <v>3381</v>
      </c>
      <c r="K78" s="16">
        <f>J78/J$98*100</f>
        <v>4.5339949041169367</v>
      </c>
    </row>
    <row r="79" spans="1:12" x14ac:dyDescent="0.15">
      <c r="A79" s="25"/>
      <c r="B79" s="26"/>
      <c r="C79" s="12">
        <v>2012</v>
      </c>
      <c r="D79" s="15">
        <v>3236</v>
      </c>
      <c r="E79" s="16">
        <f>D79/D$99*100</f>
        <v>4.7814651733207247</v>
      </c>
      <c r="F79" s="15">
        <v>2993</v>
      </c>
      <c r="G79" s="16">
        <f>F79/F$99*100</f>
        <v>4.6783168688258092</v>
      </c>
      <c r="H79" s="15">
        <v>1</v>
      </c>
      <c r="I79" s="16">
        <f>H79/H$99*100</f>
        <v>10</v>
      </c>
      <c r="J79" s="17">
        <f t="shared" si="1"/>
        <v>3237</v>
      </c>
      <c r="K79" s="16">
        <f>J79/J$99*100</f>
        <v>4.782236142299964</v>
      </c>
    </row>
    <row r="80" spans="1:12" x14ac:dyDescent="0.15">
      <c r="A80" s="25"/>
      <c r="B80" s="26"/>
      <c r="C80" s="12">
        <v>2014</v>
      </c>
      <c r="D80" s="15">
        <v>3328</v>
      </c>
      <c r="E80" s="16">
        <f>D80/D$100*100</f>
        <v>5.103903074917568</v>
      </c>
      <c r="F80" s="15">
        <v>3076</v>
      </c>
      <c r="G80" s="16">
        <f>F80/F$100*100</f>
        <v>5.0139366574842299</v>
      </c>
      <c r="H80" s="15">
        <v>0</v>
      </c>
      <c r="I80" s="16">
        <f>H80/H$100*100</f>
        <v>0</v>
      </c>
      <c r="J80" s="17">
        <f t="shared" si="1"/>
        <v>3328</v>
      </c>
      <c r="K80" s="16">
        <f>J80/J$100*100</f>
        <v>5.1034334698133756</v>
      </c>
    </row>
    <row r="81" spans="1:12" x14ac:dyDescent="0.15">
      <c r="A81" s="27"/>
      <c r="B81" s="28"/>
      <c r="C81" s="12">
        <v>2016</v>
      </c>
      <c r="D81" s="15">
        <v>3164</v>
      </c>
      <c r="E81" s="16">
        <f>D81/D$101*100</f>
        <v>5.1025674106566896</v>
      </c>
      <c r="F81" s="15">
        <v>2873</v>
      </c>
      <c r="G81" s="16">
        <f>F81/F$101*100</f>
        <v>4.9427956989247308</v>
      </c>
      <c r="H81" s="15">
        <v>0</v>
      </c>
      <c r="I81" s="16">
        <f>H81/H$101*100</f>
        <v>0</v>
      </c>
      <c r="J81" s="17">
        <f t="shared" si="1"/>
        <v>3164</v>
      </c>
      <c r="K81" s="16">
        <f>J81/J$101*100</f>
        <v>5.102155999548482</v>
      </c>
    </row>
    <row r="82" spans="1:12" ht="13.5" customHeight="1" x14ac:dyDescent="0.15">
      <c r="A82" s="23" t="s">
        <v>20</v>
      </c>
      <c r="B82" s="24"/>
      <c r="C82" s="54">
        <v>2009</v>
      </c>
      <c r="D82" s="19">
        <v>6804</v>
      </c>
      <c r="E82" s="18">
        <f>D82/D$97*100</f>
        <v>9.1259036710168058</v>
      </c>
      <c r="F82" s="19">
        <v>5322</v>
      </c>
      <c r="G82" s="18">
        <f>F82/F$97*100</f>
        <v>7.536428905221122</v>
      </c>
      <c r="H82" s="19">
        <v>11</v>
      </c>
      <c r="I82" s="18">
        <f>H82/H$97*100</f>
        <v>84.615384615384613</v>
      </c>
      <c r="J82" s="19">
        <f t="shared" si="1"/>
        <v>6815</v>
      </c>
      <c r="K82" s="18">
        <f>J82/J$97*100</f>
        <v>9.1390639667426576</v>
      </c>
      <c r="L82" t="s">
        <v>52</v>
      </c>
    </row>
    <row r="83" spans="1:12" ht="13.5" customHeight="1" x14ac:dyDescent="0.15">
      <c r="A83" s="25"/>
      <c r="B83" s="26"/>
      <c r="C83" s="55"/>
      <c r="D83" s="15">
        <v>6804</v>
      </c>
      <c r="E83" s="16">
        <f>D83/D$98*100</f>
        <v>9.1262708908978727</v>
      </c>
      <c r="F83" s="15">
        <v>5319</v>
      </c>
      <c r="G83" s="16">
        <f>F83/F$98*100</f>
        <v>7.5413647899505181</v>
      </c>
      <c r="H83" s="15">
        <v>11</v>
      </c>
      <c r="I83" s="16">
        <f>H83/H$98*100</f>
        <v>68.75</v>
      </c>
      <c r="J83" s="17">
        <f t="shared" si="1"/>
        <v>6815</v>
      </c>
      <c r="K83" s="16">
        <f>J83/J$98*100</f>
        <v>9.1390639667426576</v>
      </c>
    </row>
    <row r="84" spans="1:12" x14ac:dyDescent="0.15">
      <c r="A84" s="25"/>
      <c r="B84" s="26"/>
      <c r="C84" s="12">
        <v>2012</v>
      </c>
      <c r="D84" s="15">
        <v>6666</v>
      </c>
      <c r="E84" s="16">
        <f>D84/D$99*100</f>
        <v>9.8495818434350895</v>
      </c>
      <c r="F84" s="15">
        <v>5184</v>
      </c>
      <c r="G84" s="16">
        <f>F84/F$99*100</f>
        <v>8.1030386394898084</v>
      </c>
      <c r="H84" s="15">
        <v>5</v>
      </c>
      <c r="I84" s="16">
        <f>H84/H$99*100</f>
        <v>50</v>
      </c>
      <c r="J84" s="17">
        <f t="shared" si="1"/>
        <v>6671</v>
      </c>
      <c r="K84" s="16">
        <f>J84/J$99*100</f>
        <v>9.8555135326793533</v>
      </c>
    </row>
    <row r="85" spans="1:12" x14ac:dyDescent="0.15">
      <c r="A85" s="25"/>
      <c r="B85" s="26"/>
      <c r="C85" s="12">
        <v>2014</v>
      </c>
      <c r="D85" s="15">
        <v>6772</v>
      </c>
      <c r="E85" s="16">
        <f>D85/D$100*100</f>
        <v>10.385706617590676</v>
      </c>
      <c r="F85" s="15">
        <v>5299</v>
      </c>
      <c r="G85" s="16">
        <f>F85/F$100*100</f>
        <v>8.6374676033839179</v>
      </c>
      <c r="H85" s="15">
        <v>3</v>
      </c>
      <c r="I85" s="16">
        <f>H85/H$100*100</f>
        <v>50</v>
      </c>
      <c r="J85" s="17">
        <f t="shared" si="1"/>
        <v>6775</v>
      </c>
      <c r="K85" s="16">
        <f>J85/J$100*100</f>
        <v>10.389351489779331</v>
      </c>
    </row>
    <row r="86" spans="1:12" x14ac:dyDescent="0.15">
      <c r="A86" s="27"/>
      <c r="B86" s="28"/>
      <c r="C86" s="12">
        <v>2016</v>
      </c>
      <c r="D86" s="15">
        <v>6655</v>
      </c>
      <c r="E86" s="16">
        <f>D86/D$101*100</f>
        <v>10.73248613082183</v>
      </c>
      <c r="F86" s="15">
        <v>5179</v>
      </c>
      <c r="G86" s="16">
        <f>F86/F$101*100</f>
        <v>8.9101075268817205</v>
      </c>
      <c r="H86" s="15">
        <v>2</v>
      </c>
      <c r="I86" s="16">
        <f>H86/H$101*100</f>
        <v>40</v>
      </c>
      <c r="J86" s="17">
        <f t="shared" si="1"/>
        <v>6657</v>
      </c>
      <c r="K86" s="16">
        <f>J86/J$101*100</f>
        <v>10.734845919403996</v>
      </c>
    </row>
    <row r="87" spans="1:12" ht="13.5" customHeight="1" x14ac:dyDescent="0.15">
      <c r="A87" s="23" t="s">
        <v>21</v>
      </c>
      <c r="B87" s="24"/>
      <c r="C87" s="54">
        <v>2009</v>
      </c>
      <c r="D87" s="19">
        <v>29</v>
      </c>
      <c r="E87" s="18">
        <f>D87/D$97*100</f>
        <v>3.8896414823557816E-2</v>
      </c>
      <c r="F87" s="19">
        <v>29</v>
      </c>
      <c r="G87" s="18">
        <f>F87/F$97*100</f>
        <v>4.106659869436538E-2</v>
      </c>
      <c r="H87" s="19">
        <v>0</v>
      </c>
      <c r="I87" s="18">
        <f>H87/H$97*100</f>
        <v>0</v>
      </c>
      <c r="J87" s="19">
        <f t="shared" si="1"/>
        <v>29</v>
      </c>
      <c r="K87" s="18">
        <f>J87/J$97*100</f>
        <v>3.8889633901032582E-2</v>
      </c>
      <c r="L87" t="s">
        <v>52</v>
      </c>
    </row>
    <row r="88" spans="1:12" ht="13.5" customHeight="1" x14ac:dyDescent="0.15">
      <c r="A88" s="25"/>
      <c r="B88" s="26"/>
      <c r="C88" s="55"/>
      <c r="D88" s="15">
        <v>29</v>
      </c>
      <c r="E88" s="16">
        <f>D88/D$98*100</f>
        <v>3.8897979987659946E-2</v>
      </c>
      <c r="F88" s="15">
        <v>29</v>
      </c>
      <c r="G88" s="16">
        <f>F88/F$98*100</f>
        <v>4.1116672101629073E-2</v>
      </c>
      <c r="H88" s="15">
        <v>0</v>
      </c>
      <c r="I88" s="16">
        <f>H88/H$98*100</f>
        <v>0</v>
      </c>
      <c r="J88" s="17">
        <f t="shared" si="1"/>
        <v>29</v>
      </c>
      <c r="K88" s="16">
        <f>J88/J$98*100</f>
        <v>3.8889633901032582E-2</v>
      </c>
    </row>
    <row r="89" spans="1:12" x14ac:dyDescent="0.15">
      <c r="A89" s="25"/>
      <c r="B89" s="26"/>
      <c r="C89" s="12">
        <v>2012</v>
      </c>
      <c r="D89" s="15">
        <v>25</v>
      </c>
      <c r="E89" s="16">
        <f>D89/D$99*100</f>
        <v>3.6939625875469131E-2</v>
      </c>
      <c r="F89" s="15">
        <v>24</v>
      </c>
      <c r="G89" s="16">
        <f>F89/F$99*100</f>
        <v>3.7514067775415778E-2</v>
      </c>
      <c r="H89" s="15">
        <v>0</v>
      </c>
      <c r="I89" s="16">
        <f>H89/H$99*100</f>
        <v>0</v>
      </c>
      <c r="J89" s="17">
        <f t="shared" si="1"/>
        <v>25</v>
      </c>
      <c r="K89" s="16">
        <f>J89/J$99*100</f>
        <v>3.6934168537997872E-2</v>
      </c>
    </row>
    <row r="90" spans="1:12" x14ac:dyDescent="0.15">
      <c r="A90" s="25"/>
      <c r="B90" s="26"/>
      <c r="C90" s="12">
        <v>2014</v>
      </c>
      <c r="D90" s="15">
        <v>26</v>
      </c>
      <c r="E90" s="16">
        <f>D90/D$100*100</f>
        <v>3.98742427727935E-2</v>
      </c>
      <c r="F90" s="15">
        <v>26</v>
      </c>
      <c r="G90" s="16">
        <f>F90/F$100*100</f>
        <v>4.2380478899411565E-2</v>
      </c>
      <c r="H90" s="15">
        <v>0</v>
      </c>
      <c r="I90" s="16">
        <f>H90/H$100*100</f>
        <v>0</v>
      </c>
      <c r="J90" s="17">
        <f t="shared" si="1"/>
        <v>26</v>
      </c>
      <c r="K90" s="16">
        <f>J90/J$100*100</f>
        <v>3.9870573982916997E-2</v>
      </c>
    </row>
    <row r="91" spans="1:12" x14ac:dyDescent="0.15">
      <c r="A91" s="27"/>
      <c r="B91" s="28"/>
      <c r="C91" s="12">
        <v>2016</v>
      </c>
      <c r="D91" s="15">
        <v>22</v>
      </c>
      <c r="E91" s="16">
        <f>D91/D$101*100</f>
        <v>3.5479292994452329E-2</v>
      </c>
      <c r="F91" s="15">
        <v>22</v>
      </c>
      <c r="G91" s="16">
        <f>F91/F$101*100</f>
        <v>3.7849462365591398E-2</v>
      </c>
      <c r="H91" s="15">
        <v>0</v>
      </c>
      <c r="I91" s="16">
        <f>H91/H$101*100</f>
        <v>0</v>
      </c>
      <c r="J91" s="17">
        <f t="shared" si="1"/>
        <v>22</v>
      </c>
      <c r="K91" s="16">
        <f>J91/J$101*100</f>
        <v>3.5476432360956572E-2</v>
      </c>
    </row>
    <row r="92" spans="1:12" ht="13.5" customHeight="1" x14ac:dyDescent="0.15">
      <c r="A92" s="23" t="s">
        <v>22</v>
      </c>
      <c r="B92" s="24"/>
      <c r="C92" s="54">
        <v>2009</v>
      </c>
      <c r="D92" s="19">
        <v>1684</v>
      </c>
      <c r="E92" s="18">
        <f>D92/D$97*100</f>
        <v>2.2586745711334952</v>
      </c>
      <c r="F92" s="19">
        <v>1656</v>
      </c>
      <c r="G92" s="18">
        <f>F92/F$97*100</f>
        <v>2.3450443944092783</v>
      </c>
      <c r="H92" s="19">
        <v>0</v>
      </c>
      <c r="I92" s="18">
        <f>H92/H$97*100</f>
        <v>0</v>
      </c>
      <c r="J92" s="19">
        <f t="shared" si="1"/>
        <v>1684</v>
      </c>
      <c r="K92" s="18">
        <f>J92/J$97*100</f>
        <v>2.2582808099772027</v>
      </c>
      <c r="L92" t="s">
        <v>52</v>
      </c>
    </row>
    <row r="93" spans="1:12" ht="13.5" customHeight="1" x14ac:dyDescent="0.15">
      <c r="A93" s="25"/>
      <c r="B93" s="26"/>
      <c r="C93" s="55"/>
      <c r="D93" s="15">
        <v>1684</v>
      </c>
      <c r="E93" s="16">
        <f>D93/D$98*100</f>
        <v>2.2587654585937709</v>
      </c>
      <c r="F93" s="15">
        <v>1656</v>
      </c>
      <c r="G93" s="16">
        <f>F93/F$98*100</f>
        <v>2.3479037586309564</v>
      </c>
      <c r="H93" s="15">
        <v>0</v>
      </c>
      <c r="I93" s="16">
        <f>H93/H$98*100</f>
        <v>0</v>
      </c>
      <c r="J93" s="17">
        <f t="shared" si="1"/>
        <v>1684</v>
      </c>
      <c r="K93" s="16">
        <f>J93/J$98*100</f>
        <v>2.2582808099772027</v>
      </c>
    </row>
    <row r="94" spans="1:12" x14ac:dyDescent="0.15">
      <c r="A94" s="25"/>
      <c r="B94" s="26"/>
      <c r="C94" s="12">
        <v>2012</v>
      </c>
      <c r="D94" s="15">
        <v>1761</v>
      </c>
      <c r="E94" s="16">
        <f>D94/D$99*100</f>
        <v>2.6020272466680461</v>
      </c>
      <c r="F94" s="15">
        <v>1731</v>
      </c>
      <c r="G94" s="16">
        <f>F94/F$99*100</f>
        <v>2.7057021383018629</v>
      </c>
      <c r="H94" s="15">
        <v>0</v>
      </c>
      <c r="I94" s="16">
        <f>H94/H$99*100</f>
        <v>0</v>
      </c>
      <c r="J94" s="17">
        <f t="shared" si="1"/>
        <v>1761</v>
      </c>
      <c r="K94" s="16">
        <f>J94/J$99*100</f>
        <v>2.6016428318165699</v>
      </c>
    </row>
    <row r="95" spans="1:12" x14ac:dyDescent="0.15">
      <c r="A95" s="25"/>
      <c r="B95" s="26"/>
      <c r="C95" s="12">
        <v>2014</v>
      </c>
      <c r="D95" s="15">
        <v>1590</v>
      </c>
      <c r="E95" s="16">
        <f>D95/D$100*100</f>
        <v>2.4384633080285254</v>
      </c>
      <c r="F95" s="15">
        <v>1568</v>
      </c>
      <c r="G95" s="16">
        <f>F95/F$100*100</f>
        <v>2.555868881318359</v>
      </c>
      <c r="H95" s="15">
        <v>0</v>
      </c>
      <c r="I95" s="16">
        <f>H95/H$100*100</f>
        <v>0</v>
      </c>
      <c r="J95" s="17">
        <f t="shared" si="1"/>
        <v>1590</v>
      </c>
      <c r="K95" s="16">
        <f>J95/J$100*100</f>
        <v>2.4382389474168469</v>
      </c>
    </row>
    <row r="96" spans="1:12" x14ac:dyDescent="0.15">
      <c r="A96" s="27"/>
      <c r="B96" s="28"/>
      <c r="C96" s="12">
        <v>2016</v>
      </c>
      <c r="D96" s="15">
        <v>1518</v>
      </c>
      <c r="E96" s="16">
        <f>D96/D$101*100</f>
        <v>2.4480712166172105</v>
      </c>
      <c r="F96" s="15">
        <v>1495</v>
      </c>
      <c r="G96" s="16">
        <f>F96/F$101*100</f>
        <v>2.5720430107526884</v>
      </c>
      <c r="H96" s="15">
        <v>0</v>
      </c>
      <c r="I96" s="16">
        <f>H96/H$101*100</f>
        <v>0</v>
      </c>
      <c r="J96" s="17">
        <f t="shared" si="1"/>
        <v>1518</v>
      </c>
      <c r="K96" s="16">
        <f>J96/J$101*100</f>
        <v>2.4478738329060037</v>
      </c>
    </row>
    <row r="97" spans="1:12" ht="13.5" customHeight="1" x14ac:dyDescent="0.15">
      <c r="A97" s="23" t="s">
        <v>23</v>
      </c>
      <c r="B97" s="24"/>
      <c r="C97" s="54">
        <v>2009</v>
      </c>
      <c r="D97" s="19">
        <f>D7+D12+D17+D22+D27+D32+D37+D52+D57+D62+D67+D72+D77+D82+D87+D92</f>
        <v>74557</v>
      </c>
      <c r="E97" s="18">
        <f>D97/D$97*100</f>
        <v>100</v>
      </c>
      <c r="F97" s="19">
        <f>F7+F12+F17+F22+F27+F32+F37+F52+F57+F62+F67+F72+F77+F82+F87+F92</f>
        <v>70617</v>
      </c>
      <c r="G97" s="18">
        <f>F97/F$97*100</f>
        <v>100</v>
      </c>
      <c r="H97" s="19">
        <f>H7+H12+H17+H22+H27+H32+H37+H52+H57+H62+H67+H72+H77+H82+H87+H92</f>
        <v>13</v>
      </c>
      <c r="I97" s="18">
        <f>H97/H$97*100</f>
        <v>100</v>
      </c>
      <c r="J97" s="19">
        <f t="shared" si="1"/>
        <v>74570</v>
      </c>
      <c r="K97" s="18">
        <f>J97/J$97*100</f>
        <v>100</v>
      </c>
      <c r="L97" t="s">
        <v>52</v>
      </c>
    </row>
    <row r="98" spans="1:12" ht="13.5" customHeight="1" x14ac:dyDescent="0.15">
      <c r="A98" s="25"/>
      <c r="B98" s="26"/>
      <c r="C98" s="55"/>
      <c r="D98" s="15">
        <f t="shared" ref="D98:F101" si="2">D8+D13+D18+D23+D28+D33+D38+D53+D58+D63+D68+D73+D78+D83+D88+D93</f>
        <v>74554</v>
      </c>
      <c r="E98" s="16">
        <f>D98/D$98*100</f>
        <v>100</v>
      </c>
      <c r="F98" s="15">
        <f t="shared" si="2"/>
        <v>70531</v>
      </c>
      <c r="G98" s="16">
        <f>F98/F$98*100</f>
        <v>100</v>
      </c>
      <c r="H98" s="15">
        <f t="shared" ref="H98:H101" si="3">H8+H13+H18+H23+H28+H33+H38+H53+H58+H63+H68+H73+H78+H83+H88+H93</f>
        <v>16</v>
      </c>
      <c r="I98" s="16">
        <f>H98/H$98*100</f>
        <v>100</v>
      </c>
      <c r="J98" s="17">
        <f t="shared" si="1"/>
        <v>74570</v>
      </c>
      <c r="K98" s="16">
        <f>J98/J$98*100</f>
        <v>100</v>
      </c>
    </row>
    <row r="99" spans="1:12" x14ac:dyDescent="0.15">
      <c r="A99" s="25"/>
      <c r="B99" s="26"/>
      <c r="C99" s="12">
        <v>2012</v>
      </c>
      <c r="D99" s="15">
        <f t="shared" si="2"/>
        <v>67678</v>
      </c>
      <c r="E99" s="16">
        <f>D99/D$99*100</f>
        <v>100</v>
      </c>
      <c r="F99" s="15">
        <f t="shared" si="2"/>
        <v>63976</v>
      </c>
      <c r="G99" s="16">
        <f>F99/F$99*100</f>
        <v>100</v>
      </c>
      <c r="H99" s="15">
        <f t="shared" si="3"/>
        <v>10</v>
      </c>
      <c r="I99" s="16">
        <f>H99/H$99*100</f>
        <v>100</v>
      </c>
      <c r="J99" s="17">
        <f t="shared" si="1"/>
        <v>67688</v>
      </c>
      <c r="K99" s="16">
        <f>J99/J$99*100</f>
        <v>100</v>
      </c>
    </row>
    <row r="100" spans="1:12" x14ac:dyDescent="0.15">
      <c r="A100" s="25"/>
      <c r="B100" s="26"/>
      <c r="C100" s="12">
        <v>2014</v>
      </c>
      <c r="D100" s="15">
        <f t="shared" si="2"/>
        <v>65205</v>
      </c>
      <c r="E100" s="16">
        <f>D100/D$100*100</f>
        <v>100</v>
      </c>
      <c r="F100" s="15">
        <f t="shared" si="2"/>
        <v>61349</v>
      </c>
      <c r="G100" s="16">
        <f>F100/F$100*100</f>
        <v>100</v>
      </c>
      <c r="H100" s="15">
        <f t="shared" si="3"/>
        <v>6</v>
      </c>
      <c r="I100" s="16">
        <f>H100/H$100*100</f>
        <v>100</v>
      </c>
      <c r="J100" s="17">
        <f t="shared" si="1"/>
        <v>65211</v>
      </c>
      <c r="K100" s="16">
        <f>J100/J$100*100</f>
        <v>100</v>
      </c>
    </row>
    <row r="101" spans="1:12" ht="10.5" customHeight="1" x14ac:dyDescent="0.15">
      <c r="A101" s="29"/>
      <c r="B101" s="30"/>
      <c r="C101" s="12">
        <v>2016</v>
      </c>
      <c r="D101" s="15">
        <f t="shared" si="2"/>
        <v>62008</v>
      </c>
      <c r="E101" s="16">
        <f>D101/D$101*100</f>
        <v>100</v>
      </c>
      <c r="F101" s="15">
        <f t="shared" si="2"/>
        <v>58125</v>
      </c>
      <c r="G101" s="16">
        <f>F101/F$101*100</f>
        <v>100</v>
      </c>
      <c r="H101" s="15">
        <f t="shared" si="3"/>
        <v>5</v>
      </c>
      <c r="I101" s="16">
        <f>H101/H$101*100</f>
        <v>100</v>
      </c>
      <c r="J101" s="17">
        <f t="shared" si="1"/>
        <v>62013</v>
      </c>
      <c r="K101" s="16">
        <f>J101/J$101*100</f>
        <v>100</v>
      </c>
    </row>
    <row r="102" spans="1:12" x14ac:dyDescent="0.15">
      <c r="A102" s="11"/>
      <c r="B102" s="11"/>
      <c r="C102" s="11"/>
      <c r="D102" s="11"/>
      <c r="E102" s="11"/>
      <c r="F102" s="11"/>
      <c r="G102" s="11"/>
      <c r="H102" s="11"/>
    </row>
    <row r="103" spans="1:12" x14ac:dyDescent="0.15">
      <c r="A103" s="13" t="s">
        <v>36</v>
      </c>
      <c r="K103" s="13"/>
    </row>
    <row r="104" spans="1:12" x14ac:dyDescent="0.15">
      <c r="A104" t="s">
        <v>33</v>
      </c>
    </row>
    <row r="105" spans="1:12" x14ac:dyDescent="0.15">
      <c r="A105" t="s">
        <v>28</v>
      </c>
    </row>
    <row r="106" spans="1:12" x14ac:dyDescent="0.15">
      <c r="A106" t="s">
        <v>47</v>
      </c>
    </row>
    <row r="107" spans="1:12" x14ac:dyDescent="0.15">
      <c r="B107" t="s">
        <v>37</v>
      </c>
      <c r="L107" s="20"/>
    </row>
    <row r="108" spans="1:12" x14ac:dyDescent="0.15">
      <c r="B108" t="s">
        <v>38</v>
      </c>
      <c r="L108" s="20"/>
    </row>
    <row r="109" spans="1:12" x14ac:dyDescent="0.15">
      <c r="B109" t="s">
        <v>39</v>
      </c>
      <c r="L109" s="20"/>
    </row>
    <row r="110" spans="1:12" x14ac:dyDescent="0.15">
      <c r="B110" t="s">
        <v>40</v>
      </c>
      <c r="L110" s="20"/>
    </row>
    <row r="111" spans="1:12" x14ac:dyDescent="0.15">
      <c r="B111" t="s">
        <v>48</v>
      </c>
      <c r="E111" s="14"/>
      <c r="F111" s="14"/>
      <c r="G111" s="14"/>
      <c r="L111" s="20"/>
    </row>
    <row r="112" spans="1:12" x14ac:dyDescent="0.15">
      <c r="B112" t="s">
        <v>41</v>
      </c>
      <c r="E112" s="14"/>
      <c r="F112" s="14"/>
      <c r="G112" s="14"/>
      <c r="L112" s="20"/>
    </row>
    <row r="113" spans="1:12" x14ac:dyDescent="0.15">
      <c r="B113" t="s">
        <v>42</v>
      </c>
      <c r="L113" s="20"/>
    </row>
    <row r="114" spans="1:12" x14ac:dyDescent="0.15">
      <c r="B114" t="s">
        <v>49</v>
      </c>
      <c r="L114" s="20"/>
    </row>
    <row r="115" spans="1:12" x14ac:dyDescent="0.15">
      <c r="B115" t="s">
        <v>50</v>
      </c>
      <c r="L115" s="20"/>
    </row>
    <row r="116" spans="1:12" x14ac:dyDescent="0.15">
      <c r="B116" t="s">
        <v>43</v>
      </c>
      <c r="L116" s="20"/>
    </row>
    <row r="117" spans="1:12" x14ac:dyDescent="0.15">
      <c r="B117" t="s">
        <v>44</v>
      </c>
      <c r="L117" s="20"/>
    </row>
    <row r="118" spans="1:12" x14ac:dyDescent="0.15">
      <c r="B118" t="s">
        <v>45</v>
      </c>
      <c r="L118" s="20"/>
    </row>
    <row r="119" spans="1:12" x14ac:dyDescent="0.15">
      <c r="B119" t="s">
        <v>46</v>
      </c>
      <c r="L119" s="20"/>
    </row>
    <row r="120" spans="1:12" x14ac:dyDescent="0.15">
      <c r="B120" t="s">
        <v>51</v>
      </c>
      <c r="L120" s="20"/>
    </row>
    <row r="121" spans="1:12" x14ac:dyDescent="0.15">
      <c r="A121" t="s">
        <v>58</v>
      </c>
      <c r="L121" s="20"/>
    </row>
    <row r="122" spans="1:12" x14ac:dyDescent="0.15">
      <c r="A122" t="s">
        <v>59</v>
      </c>
      <c r="L122" s="20"/>
    </row>
    <row r="123" spans="1:12" x14ac:dyDescent="0.15">
      <c r="A123" t="s">
        <v>57</v>
      </c>
      <c r="L123" s="20"/>
    </row>
    <row r="124" spans="1:12" x14ac:dyDescent="0.15">
      <c r="A124" t="s">
        <v>60</v>
      </c>
      <c r="L124" s="20"/>
    </row>
    <row r="125" spans="1:12" x14ac:dyDescent="0.15">
      <c r="A125" t="s">
        <v>53</v>
      </c>
    </row>
    <row r="126" spans="1:12" x14ac:dyDescent="0.15">
      <c r="A126" t="s">
        <v>29</v>
      </c>
    </row>
    <row r="127" spans="1:12" x14ac:dyDescent="0.15">
      <c r="A127" t="s">
        <v>54</v>
      </c>
    </row>
    <row r="128" spans="1:12" x14ac:dyDescent="0.15">
      <c r="A128" t="s">
        <v>55</v>
      </c>
    </row>
    <row r="129" spans="1:4" x14ac:dyDescent="0.15">
      <c r="A129" s="13" t="s">
        <v>56</v>
      </c>
      <c r="B129" s="14"/>
      <c r="C129" s="14"/>
      <c r="D129" s="14"/>
    </row>
    <row r="130" spans="1:4" x14ac:dyDescent="0.15">
      <c r="A130" s="14" t="s">
        <v>30</v>
      </c>
      <c r="B130" s="14"/>
      <c r="C130" s="14"/>
      <c r="D130" s="14"/>
    </row>
    <row r="131" spans="1:4" x14ac:dyDescent="0.15">
      <c r="A131" t="s">
        <v>31</v>
      </c>
    </row>
  </sheetData>
  <mergeCells count="45">
    <mergeCell ref="C82:C83"/>
    <mergeCell ref="C87:C88"/>
    <mergeCell ref="C92:C93"/>
    <mergeCell ref="C97:C98"/>
    <mergeCell ref="C57:C58"/>
    <mergeCell ref="C62:C63"/>
    <mergeCell ref="C67:C68"/>
    <mergeCell ref="C72:C73"/>
    <mergeCell ref="C77:C78"/>
    <mergeCell ref="C32:C33"/>
    <mergeCell ref="C37:C38"/>
    <mergeCell ref="C42:C43"/>
    <mergeCell ref="C47:C48"/>
    <mergeCell ref="C52:C53"/>
    <mergeCell ref="C7:C8"/>
    <mergeCell ref="C12:C13"/>
    <mergeCell ref="C17:C18"/>
    <mergeCell ref="C22:C23"/>
    <mergeCell ref="C27:C28"/>
    <mergeCell ref="A4:B5"/>
    <mergeCell ref="D4:G4"/>
    <mergeCell ref="H4:I5"/>
    <mergeCell ref="J4:K5"/>
    <mergeCell ref="F5:G5"/>
    <mergeCell ref="A7:B11"/>
    <mergeCell ref="A12:B16"/>
    <mergeCell ref="A17:B21"/>
    <mergeCell ref="A22:B26"/>
    <mergeCell ref="A6:B6"/>
    <mergeCell ref="A77:B81"/>
    <mergeCell ref="A82:B86"/>
    <mergeCell ref="A87:B91"/>
    <mergeCell ref="A92:B96"/>
    <mergeCell ref="A97:B101"/>
    <mergeCell ref="A27:B31"/>
    <mergeCell ref="A32:B36"/>
    <mergeCell ref="B37:B41"/>
    <mergeCell ref="B42:B46"/>
    <mergeCell ref="B47:B51"/>
    <mergeCell ref="A37:A51"/>
    <mergeCell ref="A52:B56"/>
    <mergeCell ref="A57:B61"/>
    <mergeCell ref="A62:B66"/>
    <mergeCell ref="A67:B71"/>
    <mergeCell ref="A72:B76"/>
  </mergeCells>
  <phoneticPr fontId="1"/>
  <pageMargins left="0.62992125984251968" right="0.23622047244094491" top="0.74803149606299213" bottom="0.74803149606299213" header="0.31496062992125984" footer="0.31496062992125984"/>
  <pageSetup paperSize="9" scale="72" fitToHeight="0" orientation="portrait" r:id="rId1"/>
  <rowBreaks count="1" manualBreakCount="1">
    <brk id="8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企業数</vt:lpstr>
      <vt:lpstr>うち会社数</vt:lpstr>
      <vt:lpstr>うち個人事業者数</vt:lpstr>
      <vt:lpstr>うち会社数!Print_Area</vt:lpstr>
      <vt:lpstr>うち個人事業者数!Print_Area</vt:lpstr>
      <vt:lpstr>企業数!Print_Area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2018-12-13T08:28:41Z</dcterms:created>
  <dcterms:modified xsi:type="dcterms:W3CDTF">2020-05-23T06:40:37Z</dcterms:modified>
  <cp:category/>
</cp:coreProperties>
</file>