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6D27CEB2-B4EE-459F-AE1F-7F11C64CD0CC}" xr6:coauthVersionLast="47" xr6:coauthVersionMax="47" xr10:uidLastSave="{00000000-0000-0000-0000-000000000000}"/>
  <bookViews>
    <workbookView xWindow="-120" yWindow="-120" windowWidth="29040" windowHeight="15720" xr2:uid="{CC3F89DD-695B-4225-86BB-980E46299BD0}"/>
  </bookViews>
  <sheets>
    <sheet name="様式１" sheetId="3" r:id="rId1"/>
  </sheets>
  <definedNames>
    <definedName name="_xlnm.Print_Area" localSheetId="0">様式１!$A$1:$J$53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M14" i="3"/>
  <c r="M18" i="3"/>
  <c r="C49" i="3"/>
  <c r="F49" i="3" s="1"/>
  <c r="J41" i="3"/>
  <c r="C50" i="3" l="1"/>
  <c r="F50" i="3" s="1"/>
  <c r="F51" i="3" s="1"/>
  <c r="J51" i="3" s="1"/>
  <c r="C51" i="3" l="1"/>
  <c r="M16" i="3" l="1"/>
  <c r="M20" i="3"/>
  <c r="M19" i="3"/>
  <c r="M17" i="3"/>
  <c r="M21" i="3" l="1"/>
  <c r="M22" i="3" s="1"/>
  <c r="H51" i="3" l="1"/>
</calcChain>
</file>

<file path=xl/sharedStrings.xml><?xml version="1.0" encoding="utf-8"?>
<sst xmlns="http://schemas.openxmlformats.org/spreadsheetml/2006/main" count="79" uniqueCount="77">
  <si>
    <t>１．医療機関名</t>
    <rPh sb="2" eb="7">
      <t>イリョウキカンメイ</t>
    </rPh>
    <phoneticPr fontId="1"/>
  </si>
  <si>
    <t>所在地</t>
    <rPh sb="0" eb="3">
      <t>ショザイチ</t>
    </rPh>
    <phoneticPr fontId="1"/>
  </si>
  <si>
    <t>経費の種類</t>
    <rPh sb="0" eb="2">
      <t>ケイヒ</t>
    </rPh>
    <rPh sb="3" eb="5">
      <t>シュルイ</t>
    </rPh>
    <phoneticPr fontId="1"/>
  </si>
  <si>
    <t>担当者職・氏名</t>
    <rPh sb="0" eb="3">
      <t>タントウシャ</t>
    </rPh>
    <rPh sb="3" eb="4">
      <t>ショク</t>
    </rPh>
    <rPh sb="5" eb="7">
      <t>シメイ</t>
    </rPh>
    <phoneticPr fontId="1"/>
  </si>
  <si>
    <t>電話番号</t>
    <rPh sb="0" eb="4">
      <t>デンワバンゴウ</t>
    </rPh>
    <phoneticPr fontId="1"/>
  </si>
  <si>
    <t>メールアドレス</t>
    <phoneticPr fontId="1"/>
  </si>
  <si>
    <t>医療機関名</t>
    <rPh sb="0" eb="5">
      <t>イリョウキカンメイ</t>
    </rPh>
    <phoneticPr fontId="1"/>
  </si>
  <si>
    <t>合計</t>
    <rPh sb="0" eb="2">
      <t>ゴウケイ</t>
    </rPh>
    <phoneticPr fontId="1"/>
  </si>
  <si>
    <t>※基準額や病床数、予算の都合等により、変動が生じることがありますので、あくまで目安としてご参考ください。</t>
    <rPh sb="1" eb="4">
      <t>キジュンガク</t>
    </rPh>
    <rPh sb="5" eb="8">
      <t>ビョウショウスウ</t>
    </rPh>
    <rPh sb="9" eb="11">
      <t>ヨサン</t>
    </rPh>
    <rPh sb="12" eb="14">
      <t>ツゴウ</t>
    </rPh>
    <rPh sb="14" eb="15">
      <t>ナド</t>
    </rPh>
    <rPh sb="19" eb="21">
      <t>ヘンドウ</t>
    </rPh>
    <rPh sb="22" eb="23">
      <t>ショウ</t>
    </rPh>
    <rPh sb="39" eb="41">
      <t>メヤス</t>
    </rPh>
    <rPh sb="45" eb="47">
      <t>サンコウ</t>
    </rPh>
    <phoneticPr fontId="1"/>
  </si>
  <si>
    <t>整理番号</t>
    <rPh sb="0" eb="4">
      <t>セイリバンゴウ</t>
    </rPh>
    <phoneticPr fontId="1"/>
  </si>
  <si>
    <t>年</t>
    <rPh sb="0" eb="1">
      <t>ネン</t>
    </rPh>
    <phoneticPr fontId="1"/>
  </si>
  <si>
    <t>月</t>
    <rPh sb="0" eb="1">
      <t>ゲツ</t>
    </rPh>
    <phoneticPr fontId="1"/>
  </si>
  <si>
    <r>
      <t>①許可病床数（</t>
    </r>
    <r>
      <rPr>
        <u/>
        <sz val="10"/>
        <color theme="1"/>
        <rFont val="Meiryo UI"/>
        <family val="3"/>
        <charset val="128"/>
      </rPr>
      <t>一般病床</t>
    </r>
    <r>
      <rPr>
        <sz val="10"/>
        <color theme="1"/>
        <rFont val="Meiryo UI"/>
        <family val="3"/>
        <charset val="128"/>
      </rPr>
      <t>）</t>
    </r>
    <rPh sb="1" eb="6">
      <t>キョカビョウショウスウ</t>
    </rPh>
    <phoneticPr fontId="1"/>
  </si>
  <si>
    <r>
      <t>②最大使用病床数（</t>
    </r>
    <r>
      <rPr>
        <u/>
        <sz val="10"/>
        <color theme="1"/>
        <rFont val="Meiryo UI"/>
        <family val="3"/>
        <charset val="128"/>
      </rPr>
      <t>一般病床</t>
    </r>
    <r>
      <rPr>
        <sz val="10"/>
        <color theme="1"/>
        <rFont val="Meiryo UI"/>
        <family val="3"/>
        <charset val="128"/>
      </rPr>
      <t>）</t>
    </r>
    <rPh sb="1" eb="5">
      <t>サイダイシヨウ</t>
    </rPh>
    <rPh sb="5" eb="8">
      <t>ビョウショウスウ</t>
    </rPh>
    <rPh sb="9" eb="13">
      <t>イッパンビョウショウ</t>
    </rPh>
    <phoneticPr fontId="1"/>
  </si>
  <si>
    <t>③36協定により延長することができる1年間の最長時間（医師分）</t>
    <rPh sb="27" eb="30">
      <t>イシブン</t>
    </rPh>
    <phoneticPr fontId="1"/>
  </si>
  <si>
    <t>⑤医師労働時間短縮計画の策定（見込）時期</t>
    <rPh sb="12" eb="14">
      <t>サクテイ</t>
    </rPh>
    <rPh sb="15" eb="17">
      <t>ミコミ</t>
    </rPh>
    <rPh sb="18" eb="20">
      <t>ジキ</t>
    </rPh>
    <phoneticPr fontId="1"/>
  </si>
  <si>
    <t>⑦面接指導養成講習修了者数</t>
    <rPh sb="1" eb="5">
      <t>メンセツシドウ</t>
    </rPh>
    <rPh sb="5" eb="9">
      <t>ヨウセイコウシュウ</t>
    </rPh>
    <rPh sb="9" eb="12">
      <t>シュウリョウシャ</t>
    </rPh>
    <rPh sb="12" eb="13">
      <t>スウ</t>
    </rPh>
    <phoneticPr fontId="1"/>
  </si>
  <si>
    <t>⑨｢大学病院改革プラン｣を策定した大学病院本院</t>
    <phoneticPr fontId="1"/>
  </si>
  <si>
    <t>⑩救急車の受入件数</t>
    <phoneticPr fontId="1"/>
  </si>
  <si>
    <t>⑪休日又は夜間・時間外に受診し、診察後直ちに入院となった患者延べ数</t>
    <phoneticPr fontId="1"/>
  </si>
  <si>
    <t>⑬専門研修基幹施設のプログラム数</t>
    <rPh sb="1" eb="5">
      <t>センモンケンシュウ</t>
    </rPh>
    <rPh sb="5" eb="9">
      <t>キカンシセツ</t>
    </rPh>
    <rPh sb="15" eb="16">
      <t>スウ</t>
    </rPh>
    <phoneticPr fontId="1"/>
  </si>
  <si>
    <t>⑭常勤換算医師数</t>
    <rPh sb="1" eb="8">
      <t>ジョウキンカンサンイシスウ</t>
    </rPh>
    <phoneticPr fontId="1"/>
  </si>
  <si>
    <t>２．補助金の活用希望</t>
    <rPh sb="2" eb="5">
      <t>ホジョキン</t>
    </rPh>
    <rPh sb="6" eb="10">
      <t>カツヨウキボウ</t>
    </rPh>
    <phoneticPr fontId="1"/>
  </si>
  <si>
    <t>⑫基幹型臨床研修病院への該当</t>
    <rPh sb="1" eb="4">
      <t>キカンガタ</t>
    </rPh>
    <rPh sb="4" eb="10">
      <t>リンショウケンシュウビョウイン</t>
    </rPh>
    <rPh sb="12" eb="14">
      <t>ガイトウ</t>
    </rPh>
    <phoneticPr fontId="1"/>
  </si>
  <si>
    <t>※3</t>
    <phoneticPr fontId="1"/>
  </si>
  <si>
    <t>（※2）療養・結核・精神・感染症病床は除くこと。ただし、「精神科救急」を根拠とする対象医療機関の場合は、精神病床の最大使用病床数を記載してください。</t>
    <rPh sb="4" eb="6">
      <t>リョウヨウ</t>
    </rPh>
    <rPh sb="7" eb="9">
      <t>ケッカク</t>
    </rPh>
    <rPh sb="10" eb="12">
      <t>セイシン</t>
    </rPh>
    <rPh sb="13" eb="16">
      <t>カンセンショウ</t>
    </rPh>
    <rPh sb="16" eb="18">
      <t>ビョウショウ</t>
    </rPh>
    <rPh sb="19" eb="20">
      <t>ノゾ</t>
    </rPh>
    <rPh sb="29" eb="34">
      <t>セイシンカキュウキュウ</t>
    </rPh>
    <rPh sb="36" eb="38">
      <t>コンキョ</t>
    </rPh>
    <rPh sb="41" eb="47">
      <t>タイショウイリョウキカン</t>
    </rPh>
    <rPh sb="48" eb="50">
      <t>バアイ</t>
    </rPh>
    <rPh sb="52" eb="56">
      <t>セイシンビョウショウ</t>
    </rPh>
    <rPh sb="57" eb="64">
      <t>サイダイシヨウビョウショウスウ</t>
    </rPh>
    <rPh sb="65" eb="67">
      <t>キサイ</t>
    </rPh>
    <phoneticPr fontId="1"/>
  </si>
  <si>
    <t>（※1）今年度の病床機能報告で回答予定の実績（現時点で把握しているもの）を入力してください。</t>
    <rPh sb="4" eb="7">
      <t>コンネンド</t>
    </rPh>
    <rPh sb="8" eb="14">
      <t>ビョウショウキノウホウコク</t>
    </rPh>
    <rPh sb="15" eb="17">
      <t>カイトウ</t>
    </rPh>
    <rPh sb="17" eb="19">
      <t>ヨテイ</t>
    </rPh>
    <rPh sb="20" eb="22">
      <t>ジッセキ</t>
    </rPh>
    <rPh sb="23" eb="26">
      <t>ゲンジテン</t>
    </rPh>
    <rPh sb="27" eb="29">
      <t>ハアク</t>
    </rPh>
    <rPh sb="37" eb="39">
      <t>ニュウリョク</t>
    </rPh>
    <phoneticPr fontId="1"/>
  </si>
  <si>
    <t>（※3）大学病院本院以外の病院は、入力不要です。</t>
    <rPh sb="4" eb="6">
      <t>ダイガク</t>
    </rPh>
    <rPh sb="6" eb="8">
      <t>ビョウイン</t>
    </rPh>
    <rPh sb="8" eb="10">
      <t>ホンイン</t>
    </rPh>
    <rPh sb="10" eb="12">
      <t>イガイ</t>
    </rPh>
    <rPh sb="13" eb="15">
      <t>ビョウイン</t>
    </rPh>
    <rPh sb="17" eb="19">
      <t>ニュウリョク</t>
    </rPh>
    <rPh sb="19" eb="21">
      <t>フヨウ</t>
    </rPh>
    <phoneticPr fontId="1"/>
  </si>
  <si>
    <t>３．医療機関の基本情報</t>
    <rPh sb="2" eb="6">
      <t>イリョウキカン</t>
    </rPh>
    <rPh sb="7" eb="11">
      <t>キホンジョウホウ</t>
    </rPh>
    <phoneticPr fontId="1"/>
  </si>
  <si>
    <t>大学病院改革プラン</t>
    <phoneticPr fontId="1"/>
  </si>
  <si>
    <t>Ｂ水準又は連携Ｂ水準</t>
    <phoneticPr fontId="1"/>
  </si>
  <si>
    <t>⑥B、連携B水準の指定（C水準の指定のみの場合は「なし」としてください）</t>
    <rPh sb="3" eb="5">
      <t>レンケイ</t>
    </rPh>
    <rPh sb="6" eb="8">
      <t>スイジュン</t>
    </rPh>
    <rPh sb="9" eb="11">
      <t>シテイ</t>
    </rPh>
    <rPh sb="13" eb="15">
      <t>スイジュン</t>
    </rPh>
    <rPh sb="16" eb="18">
      <t>シテイ</t>
    </rPh>
    <rPh sb="21" eb="23">
      <t>バアイ</t>
    </rPh>
    <phoneticPr fontId="1"/>
  </si>
  <si>
    <t>面接指導養成講習修了者3人以上</t>
    <phoneticPr fontId="1"/>
  </si>
  <si>
    <t>面接指導養成講習修了者が特定対象医師10人あたり1人以上</t>
    <phoneticPr fontId="1"/>
  </si>
  <si>
    <t>⑧特定対象医師数（C水準の医師を含む）</t>
    <rPh sb="1" eb="8">
      <t>トクテイタイショウイシスウ</t>
    </rPh>
    <rPh sb="10" eb="12">
      <t>スイジュン</t>
    </rPh>
    <rPh sb="13" eb="15">
      <t>イシ</t>
    </rPh>
    <rPh sb="16" eb="17">
      <t>フク</t>
    </rPh>
    <phoneticPr fontId="1"/>
  </si>
  <si>
    <t>補助単価</t>
    <rPh sb="0" eb="4">
      <t>ホジョタンカ</t>
    </rPh>
    <phoneticPr fontId="1"/>
  </si>
  <si>
    <t>補助基準額</t>
    <rPh sb="0" eb="5">
      <t>ホジョキジュンガク</t>
    </rPh>
    <phoneticPr fontId="1"/>
  </si>
  <si>
    <r>
      <t>※補助率10/10（資産形成費9/10）で計算を行っていますが、今後、</t>
    </r>
    <r>
      <rPr>
        <b/>
        <u/>
        <sz val="10"/>
        <color theme="1"/>
        <rFont val="Meiryo UI"/>
        <family val="3"/>
        <charset val="128"/>
      </rPr>
      <t>変更される可能性</t>
    </r>
    <r>
      <rPr>
        <sz val="10"/>
        <color theme="1"/>
        <rFont val="Meiryo UI"/>
        <family val="3"/>
        <charset val="128"/>
      </rPr>
      <t>があります。</t>
    </r>
    <rPh sb="1" eb="4">
      <t>ホジョリツ</t>
    </rPh>
    <rPh sb="10" eb="15">
      <t>シサンケイセイヒ</t>
    </rPh>
    <rPh sb="21" eb="23">
      <t>ケイサン</t>
    </rPh>
    <rPh sb="24" eb="25">
      <t>オコナ</t>
    </rPh>
    <rPh sb="32" eb="34">
      <t>コンゴ</t>
    </rPh>
    <rPh sb="35" eb="37">
      <t>ヘンコウ</t>
    </rPh>
    <rPh sb="40" eb="43">
      <t>カノウセイ</t>
    </rPh>
    <phoneticPr fontId="1"/>
  </si>
  <si>
    <t>区分</t>
    <rPh sb="0" eb="2">
      <t>クブン</t>
    </rPh>
    <phoneticPr fontId="1"/>
  </si>
  <si>
    <t>資産形成費</t>
    <rPh sb="0" eb="5">
      <t>シサンケイセイヒ</t>
    </rPh>
    <phoneticPr fontId="1"/>
  </si>
  <si>
    <t>その他</t>
    <rPh sb="2" eb="3">
      <t>タ</t>
    </rPh>
    <phoneticPr fontId="1"/>
  </si>
  <si>
    <t>10/10</t>
    <phoneticPr fontId="1"/>
  </si>
  <si>
    <t>補助率(B)</t>
    <rPh sb="0" eb="3">
      <t>ホジョリツ</t>
    </rPh>
    <phoneticPr fontId="1"/>
  </si>
  <si>
    <t>支出予定額(A)　（円）</t>
    <rPh sb="0" eb="5">
      <t>シシュツヨテイガク</t>
    </rPh>
    <rPh sb="10" eb="11">
      <t>エン</t>
    </rPh>
    <phoneticPr fontId="1"/>
  </si>
  <si>
    <t>基準額（千円）</t>
    <rPh sb="0" eb="3">
      <t>キジュンガク</t>
    </rPh>
    <rPh sb="4" eb="6">
      <t>センエン</t>
    </rPh>
    <phoneticPr fontId="1"/>
  </si>
  <si>
    <t>補助額（千円）</t>
    <rPh sb="0" eb="2">
      <t>ホジョ</t>
    </rPh>
    <rPh sb="2" eb="3">
      <t>ガク</t>
    </rPh>
    <rPh sb="4" eb="6">
      <t>センエン</t>
    </rPh>
    <phoneticPr fontId="1"/>
  </si>
  <si>
    <t>計</t>
    <rPh sb="0" eb="1">
      <t>ケイ</t>
    </rPh>
    <phoneticPr fontId="1"/>
  </si>
  <si>
    <t>○要件チェック</t>
    <rPh sb="1" eb="3">
      <t>ヨウケン</t>
    </rPh>
    <phoneticPr fontId="1"/>
  </si>
  <si>
    <t>所要額（円）</t>
    <rPh sb="0" eb="3">
      <t>ショヨウガク</t>
    </rPh>
    <rPh sb="4" eb="5">
      <t>エン</t>
    </rPh>
    <phoneticPr fontId="1"/>
  </si>
  <si>
    <r>
      <t>※人件費については、雇用した初年度が対象（</t>
    </r>
    <r>
      <rPr>
        <b/>
        <sz val="11"/>
        <color theme="1"/>
        <rFont val="Meiryo UI"/>
        <family val="3"/>
        <charset val="128"/>
      </rPr>
      <t>継続雇用者の人件費は含めない</t>
    </r>
    <r>
      <rPr>
        <sz val="11"/>
        <color theme="1"/>
        <rFont val="Meiryo UI"/>
        <family val="3"/>
        <charset val="128"/>
      </rPr>
      <t>でください）</t>
    </r>
    <rPh sb="21" eb="26">
      <t>ケイゾクコヨウシャ</t>
    </rPh>
    <rPh sb="27" eb="30">
      <t>ジンケンヒ</t>
    </rPh>
    <rPh sb="31" eb="32">
      <t>フク</t>
    </rPh>
    <phoneticPr fontId="1"/>
  </si>
  <si>
    <r>
      <t>※医師事務作業補助者及び看護補助者については、</t>
    </r>
    <r>
      <rPr>
        <b/>
        <sz val="11"/>
        <color theme="1"/>
        <rFont val="Meiryo UI"/>
        <family val="3"/>
        <charset val="128"/>
      </rPr>
      <t>診療報酬の加算対象とならない範囲のみ</t>
    </r>
    <r>
      <rPr>
        <sz val="11"/>
        <color theme="1"/>
        <rFont val="Meiryo UI"/>
        <family val="3"/>
        <charset val="128"/>
      </rPr>
      <t>が対象</t>
    </r>
    <phoneticPr fontId="1"/>
  </si>
  <si>
    <r>
      <t>※ICT関連経費については、導入費用のみが対象（保守管理等の運用経費など、</t>
    </r>
    <r>
      <rPr>
        <b/>
        <sz val="11"/>
        <color theme="1"/>
        <rFont val="Meiryo UI"/>
        <family val="3"/>
        <charset val="128"/>
      </rPr>
      <t>ランニングコストは対象外</t>
    </r>
    <r>
      <rPr>
        <sz val="11"/>
        <color theme="1"/>
        <rFont val="Meiryo UI"/>
        <family val="3"/>
        <charset val="128"/>
      </rPr>
      <t>）</t>
    </r>
    <rPh sb="48" eb="49">
      <t>ガイ</t>
    </rPh>
    <phoneticPr fontId="1"/>
  </si>
  <si>
    <t>補助要件1</t>
    <rPh sb="0" eb="4">
      <t>ホジョヨウケン</t>
    </rPh>
    <phoneticPr fontId="1"/>
  </si>
  <si>
    <t>補助要件2</t>
    <phoneticPr fontId="1"/>
  </si>
  <si>
    <t>様式１</t>
    <rPh sb="0" eb="2">
      <t>ヨウシキ</t>
    </rPh>
    <phoneticPr fontId="1"/>
  </si>
  <si>
    <t>４．補助対象事業の概要・所要額</t>
    <rPh sb="2" eb="8">
      <t>ホジョタイショウジギョウ</t>
    </rPh>
    <rPh sb="9" eb="11">
      <t>ガイヨウ</t>
    </rPh>
    <rPh sb="12" eb="15">
      <t>ショヨウガク</t>
    </rPh>
    <phoneticPr fontId="1"/>
  </si>
  <si>
    <r>
      <t>５．補助見込み額（</t>
    </r>
    <r>
      <rPr>
        <b/>
        <sz val="11"/>
        <color theme="1"/>
        <rFont val="Meiryo UI"/>
        <family val="3"/>
        <charset val="128"/>
      </rPr>
      <t>現段階で補助をお約束するものではなく、現在の要件に基づく試算額です</t>
    </r>
    <r>
      <rPr>
        <sz val="11"/>
        <color theme="1"/>
        <rFont val="Meiryo UI"/>
        <family val="3"/>
        <charset val="128"/>
      </rPr>
      <t>）</t>
    </r>
    <rPh sb="2" eb="4">
      <t>ホジョ</t>
    </rPh>
    <rPh sb="4" eb="6">
      <t>ミコ</t>
    </rPh>
    <rPh sb="7" eb="8">
      <t>ガク</t>
    </rPh>
    <rPh sb="9" eb="12">
      <t>ゲンダンカイ</t>
    </rPh>
    <rPh sb="13" eb="15">
      <t>ホジョ</t>
    </rPh>
    <rPh sb="17" eb="19">
      <t>ヤクソク</t>
    </rPh>
    <rPh sb="28" eb="30">
      <t>ゲンザイ</t>
    </rPh>
    <rPh sb="31" eb="33">
      <t>ヨウケン</t>
    </rPh>
    <rPh sb="34" eb="35">
      <t>モト</t>
    </rPh>
    <rPh sb="37" eb="39">
      <t>シサン</t>
    </rPh>
    <rPh sb="39" eb="40">
      <t>ガク</t>
    </rPh>
    <phoneticPr fontId="1"/>
  </si>
  <si>
    <t>A×B（円）</t>
    <rPh sb="4" eb="5">
      <t>エン</t>
    </rPh>
    <phoneticPr fontId="1"/>
  </si>
  <si>
    <t>通常分</t>
  </si>
  <si>
    <t>時間（回答時点）</t>
    <rPh sb="0" eb="2">
      <t>ジカン</t>
    </rPh>
    <rPh sb="3" eb="5">
      <t>カイトウ</t>
    </rPh>
    <rPh sb="5" eb="7">
      <t>ジテン</t>
    </rPh>
    <phoneticPr fontId="1"/>
  </si>
  <si>
    <t>名（回答時点）</t>
    <rPh sb="0" eb="1">
      <t>メイ</t>
    </rPh>
    <rPh sb="2" eb="4">
      <t>カイトウ</t>
    </rPh>
    <rPh sb="4" eb="6">
      <t>ジテン</t>
    </rPh>
    <phoneticPr fontId="1"/>
  </si>
  <si>
    <t>（回答時点）</t>
    <rPh sb="1" eb="3">
      <t>カイトウ</t>
    </rPh>
    <rPh sb="3" eb="5">
      <t>ジテン</t>
    </rPh>
    <phoneticPr fontId="1"/>
  </si>
  <si>
    <t>領域（回答時点）</t>
    <rPh sb="0" eb="2">
      <t>リョウイキ</t>
    </rPh>
    <rPh sb="3" eb="5">
      <t>カイトウ</t>
    </rPh>
    <rPh sb="5" eb="7">
      <t>ジテン</t>
    </rPh>
    <phoneticPr fontId="1"/>
  </si>
  <si>
    <t>床（前年度の施設全体の実績）（※1）</t>
    <rPh sb="0" eb="1">
      <t>ユカ</t>
    </rPh>
    <rPh sb="2" eb="5">
      <t>ゼンネンド</t>
    </rPh>
    <rPh sb="11" eb="13">
      <t>ジッセキ</t>
    </rPh>
    <phoneticPr fontId="1"/>
  </si>
  <si>
    <t>床（前年度の施設全体の実績）（※1,2）</t>
    <rPh sb="0" eb="1">
      <t>ユカ</t>
    </rPh>
    <rPh sb="2" eb="5">
      <t>ゼンネンド</t>
    </rPh>
    <rPh sb="11" eb="13">
      <t>ジッセキ</t>
    </rPh>
    <phoneticPr fontId="1"/>
  </si>
  <si>
    <t>時間（前年度の実績）</t>
    <rPh sb="0" eb="2">
      <t>ジカン</t>
    </rPh>
    <rPh sb="3" eb="5">
      <t>ゼンネン</t>
    </rPh>
    <rPh sb="5" eb="6">
      <t>ド</t>
    </rPh>
    <phoneticPr fontId="1"/>
  </si>
  <si>
    <t>④時間外・休日労働時間の最長時間（医師分）</t>
    <rPh sb="17" eb="20">
      <t>イシブン</t>
    </rPh>
    <phoneticPr fontId="1"/>
  </si>
  <si>
    <t>時間（回答時点の実績）</t>
    <rPh sb="0" eb="2">
      <t>ジカン</t>
    </rPh>
    <rPh sb="3" eb="5">
      <t>カイトウ</t>
    </rPh>
    <rPh sb="5" eb="7">
      <t>ジテン</t>
    </rPh>
    <phoneticPr fontId="1"/>
  </si>
  <si>
    <t>④現年度の時間外・休日労働時間の最長時間（医師分）※④が720未満の場合</t>
    <rPh sb="1" eb="2">
      <t>ゲン</t>
    </rPh>
    <rPh sb="2" eb="4">
      <t>ネンド</t>
    </rPh>
    <rPh sb="21" eb="24">
      <t>イシブン</t>
    </rPh>
    <rPh sb="31" eb="33">
      <t>ミマン</t>
    </rPh>
    <rPh sb="34" eb="36">
      <t>バアイ</t>
    </rPh>
    <phoneticPr fontId="1"/>
  </si>
  <si>
    <t>件（前年度の実績）（※1）</t>
    <rPh sb="0" eb="1">
      <t>ケン</t>
    </rPh>
    <rPh sb="2" eb="5">
      <t>ゼンネンド</t>
    </rPh>
    <rPh sb="6" eb="8">
      <t>ジッセキ</t>
    </rPh>
    <phoneticPr fontId="1"/>
  </si>
  <si>
    <t>令和　</t>
    <rPh sb="0" eb="2">
      <t>レイワ</t>
    </rPh>
    <phoneticPr fontId="1"/>
  </si>
  <si>
    <r>
      <t>※</t>
    </r>
    <r>
      <rPr>
        <b/>
        <sz val="11"/>
        <color theme="1"/>
        <rFont val="Meiryo UI"/>
        <family val="3"/>
        <charset val="128"/>
      </rPr>
      <t>資産形成費は交付決定以降に契約をするもの</t>
    </r>
    <r>
      <rPr>
        <sz val="11"/>
        <color theme="1"/>
        <rFont val="Meiryo UI"/>
        <family val="3"/>
        <charset val="128"/>
      </rPr>
      <t>が対象（その他は交付決定のあった年度の4月1日以降に発生した経費が対象）</t>
    </r>
    <rPh sb="29" eb="31">
      <t>コウフ</t>
    </rPh>
    <rPh sb="31" eb="33">
      <t>ケッテイ</t>
    </rPh>
    <rPh sb="37" eb="39">
      <t>ネンド</t>
    </rPh>
    <rPh sb="41" eb="42">
      <t>ガツ</t>
    </rPh>
    <rPh sb="43" eb="44">
      <t>ニチ</t>
    </rPh>
    <phoneticPr fontId="1"/>
  </si>
  <si>
    <t>支出内容（医師の労働時間短縮につながることが分かるように記載してください）</t>
    <rPh sb="0" eb="4">
      <t>シシュツナイヨウ</t>
    </rPh>
    <rPh sb="5" eb="7">
      <t>イシ</t>
    </rPh>
    <rPh sb="8" eb="12">
      <t>ロウドウジカン</t>
    </rPh>
    <rPh sb="12" eb="14">
      <t>タンシュク</t>
    </rPh>
    <rPh sb="22" eb="23">
      <t>ワ</t>
    </rPh>
    <rPh sb="28" eb="30">
      <t>キサイ</t>
    </rPh>
    <phoneticPr fontId="1"/>
  </si>
  <si>
    <t>人（R7.7.1時点の見込人数）（※1）</t>
    <rPh sb="0" eb="1">
      <t>ニン</t>
    </rPh>
    <rPh sb="8" eb="10">
      <t>ジテン</t>
    </rPh>
    <rPh sb="11" eb="13">
      <t>ミコ</t>
    </rPh>
    <rPh sb="13" eb="15">
      <t>ニンズウ</t>
    </rPh>
    <phoneticPr fontId="1"/>
  </si>
  <si>
    <t>1,785時間超の36協定なし</t>
    <phoneticPr fontId="1"/>
  </si>
  <si>
    <t>※前年度=R6年度</t>
    <rPh sb="1" eb="4">
      <t>ゼンネンド</t>
    </rPh>
    <rPh sb="7" eb="9">
      <t>ネンド</t>
    </rPh>
    <phoneticPr fontId="1"/>
  </si>
  <si>
    <t>地域医療勤務環境改善体制整備事業（通常分・特別事業分）令和８年度実施意向調査</t>
    <rPh sb="17" eb="20">
      <t>ツウジョウブン</t>
    </rPh>
    <rPh sb="21" eb="26">
      <t>トクベツジギョウブン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</si>
</sst>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10"/>
  </numFmts>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6"/>
      <color theme="1"/>
      <name val="Meiryo UI"/>
      <family val="3"/>
      <charset val="128"/>
    </font>
    <font>
      <sz val="10"/>
      <color theme="1"/>
      <name val="Meiryo UI"/>
      <family val="3"/>
      <charset val="128"/>
    </font>
    <font>
      <sz val="9"/>
      <color theme="1"/>
      <name val="Meiryo UI"/>
      <family val="3"/>
      <charset val="128"/>
    </font>
    <font>
      <b/>
      <u/>
      <sz val="10"/>
      <color theme="1"/>
      <name val="Meiryo UI"/>
      <family val="3"/>
      <charset val="128"/>
    </font>
    <font>
      <sz val="10"/>
      <color theme="1"/>
      <name val="游ゴシック"/>
      <family val="2"/>
      <charset val="128"/>
      <scheme val="minor"/>
    </font>
    <font>
      <sz val="11"/>
      <color theme="1"/>
      <name val="游ゴシック"/>
      <family val="2"/>
      <charset val="128"/>
      <scheme val="minor"/>
    </font>
    <font>
      <u/>
      <sz val="10"/>
      <color theme="1"/>
      <name val="Meiryo UI"/>
      <family val="3"/>
      <charset val="128"/>
    </font>
    <font>
      <sz val="14"/>
      <color theme="1"/>
      <name val="Meiryo UI"/>
      <family val="3"/>
      <charset val="128"/>
    </font>
    <font>
      <sz val="9"/>
      <color theme="1"/>
      <name val="ＭＳ 明朝"/>
      <family val="1"/>
      <charset val="128"/>
    </font>
    <font>
      <sz val="8"/>
      <color theme="1"/>
      <name val="ＭＳ 明朝"/>
      <family val="1"/>
      <charset val="128"/>
    </font>
    <font>
      <b/>
      <sz val="11"/>
      <color theme="1"/>
      <name val="Meiryo UI"/>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thin">
        <color auto="1"/>
      </bottom>
      <diagonal/>
    </border>
    <border>
      <left/>
      <right style="thin">
        <color auto="1"/>
      </right>
      <top style="double">
        <color indexed="64"/>
      </top>
      <bottom style="thin">
        <color auto="1"/>
      </bottom>
      <diagonal/>
    </border>
    <border>
      <left/>
      <right/>
      <top style="double">
        <color indexed="64"/>
      </top>
      <bottom style="thin">
        <color auto="1"/>
      </bottom>
      <diagonal/>
    </border>
    <border>
      <left/>
      <right/>
      <top style="thin">
        <color auto="1"/>
      </top>
      <bottom style="double">
        <color indexed="64"/>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double">
        <color indexed="64"/>
      </bottom>
      <diagonal style="thin">
        <color auto="1"/>
      </diagonal>
    </border>
    <border diagonalUp="1">
      <left/>
      <right style="thin">
        <color auto="1"/>
      </right>
      <top/>
      <bottom style="double">
        <color indexed="64"/>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double">
        <color indexed="64"/>
      </bottom>
      <diagonal style="thin">
        <color auto="1"/>
      </diagonal>
    </border>
    <border diagonalUp="1">
      <left style="thin">
        <color auto="1"/>
      </left>
      <right style="thin">
        <color auto="1"/>
      </right>
      <top/>
      <bottom style="thin">
        <color auto="1"/>
      </bottom>
      <diagonal style="thin">
        <color auto="1"/>
      </diagonal>
    </border>
  </borders>
  <cellStyleXfs count="2">
    <xf numFmtId="0" fontId="0" fillId="0" borderId="0">
      <alignment vertical="center"/>
    </xf>
    <xf numFmtId="38" fontId="8" fillId="0" borderId="0" applyFon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2" borderId="1" xfId="0" applyFont="1" applyFill="1" applyBorder="1" applyAlignment="1">
      <alignment horizontal="right" vertical="center"/>
    </xf>
    <xf numFmtId="38" fontId="4" fillId="2" borderId="1" xfId="1" applyFont="1" applyFill="1" applyBorder="1">
      <alignment vertical="center"/>
    </xf>
    <xf numFmtId="38" fontId="4" fillId="2" borderId="1" xfId="1" applyFont="1" applyFill="1" applyBorder="1" applyAlignment="1">
      <alignment horizontal="right" vertical="center"/>
    </xf>
    <xf numFmtId="38" fontId="4" fillId="2" borderId="1" xfId="1" applyFont="1" applyFill="1" applyBorder="1" applyAlignment="1">
      <alignment horizontal="center" vertical="center"/>
    </xf>
    <xf numFmtId="0" fontId="2" fillId="0" borderId="1" xfId="0" applyFont="1" applyBorder="1" applyAlignment="1">
      <alignment horizontal="center" vertical="center" wrapText="1"/>
    </xf>
    <xf numFmtId="38" fontId="2" fillId="0" borderId="5" xfId="1" applyFont="1" applyBorder="1" applyAlignment="1">
      <alignment vertical="center"/>
    </xf>
    <xf numFmtId="38" fontId="2" fillId="2" borderId="1" xfId="1" applyFont="1" applyFill="1" applyBorder="1" applyAlignment="1">
      <alignment vertical="center"/>
    </xf>
    <xf numFmtId="38" fontId="2" fillId="2" borderId="7" xfId="1" applyFont="1" applyFill="1" applyBorder="1" applyAlignment="1">
      <alignment vertical="center"/>
    </xf>
    <xf numFmtId="38" fontId="2" fillId="0" borderId="0" xfId="1" applyFont="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38"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38" fontId="2" fillId="0" borderId="6" xfId="1" applyFont="1" applyBorder="1" applyAlignment="1">
      <alignment horizontal="right" vertical="center"/>
    </xf>
    <xf numFmtId="176" fontId="2" fillId="0" borderId="7" xfId="1" quotePrefix="1" applyNumberFormat="1" applyFont="1" applyBorder="1" applyAlignment="1">
      <alignment horizontal="center" vertical="center"/>
    </xf>
    <xf numFmtId="0" fontId="2" fillId="0" borderId="20" xfId="0" applyFont="1" applyBorder="1" applyAlignment="1">
      <alignment horizontal="center" vertical="center"/>
    </xf>
    <xf numFmtId="0" fontId="4" fillId="0" borderId="1" xfId="0" applyFont="1" applyBorder="1">
      <alignment vertical="center"/>
    </xf>
    <xf numFmtId="0" fontId="13" fillId="0" borderId="0" xfId="0" applyFont="1">
      <alignment vertical="center"/>
    </xf>
    <xf numFmtId="38" fontId="2" fillId="0" borderId="1" xfId="1" applyFont="1" applyBorder="1">
      <alignment vertical="center"/>
    </xf>
    <xf numFmtId="38" fontId="4" fillId="0" borderId="1" xfId="1" applyFont="1" applyBorder="1">
      <alignment vertical="center"/>
    </xf>
    <xf numFmtId="0" fontId="2" fillId="0" borderId="2" xfId="0" applyFont="1" applyBorder="1" applyAlignment="1">
      <alignment horizontal="center" vertical="center" wrapText="1"/>
    </xf>
    <xf numFmtId="0" fontId="10" fillId="0" borderId="1" xfId="0" applyFont="1" applyBorder="1" applyAlignment="1">
      <alignment horizontal="center" vertical="center"/>
    </xf>
    <xf numFmtId="0" fontId="4" fillId="0" borderId="1" xfId="0" applyFont="1" applyBorder="1" applyAlignment="1">
      <alignment horizontal="left" vertical="center"/>
    </xf>
    <xf numFmtId="0" fontId="3" fillId="3" borderId="0" xfId="0" applyFont="1" applyFill="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38" fontId="2" fillId="0" borderId="1" xfId="1" applyFont="1" applyBorder="1" applyAlignment="1">
      <alignment horizontal="right" vertical="center"/>
    </xf>
    <xf numFmtId="38" fontId="2" fillId="0" borderId="7" xfId="1" applyFont="1" applyBorder="1" applyAlignment="1">
      <alignment horizontal="right" vertical="center"/>
    </xf>
    <xf numFmtId="38" fontId="2" fillId="0" borderId="18" xfId="1" applyFont="1" applyBorder="1" applyAlignment="1">
      <alignment horizontal="center" vertical="center"/>
    </xf>
    <xf numFmtId="38" fontId="2" fillId="0" borderId="19" xfId="1" applyFont="1" applyBorder="1" applyAlignment="1">
      <alignment horizontal="center" vertical="center"/>
    </xf>
    <xf numFmtId="38" fontId="2" fillId="0" borderId="14" xfId="1" applyFont="1" applyBorder="1" applyAlignment="1">
      <alignment horizontal="center" vertical="center"/>
    </xf>
    <xf numFmtId="38" fontId="2" fillId="0" borderId="15" xfId="1" applyFont="1" applyBorder="1" applyAlignment="1">
      <alignment horizontal="center"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11" fillId="2" borderId="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2" fillId="0" borderId="3" xfId="0" applyFont="1" applyBorder="1" applyAlignment="1">
      <alignment horizontal="center" vertical="center"/>
    </xf>
  </cellXfs>
  <cellStyles count="2">
    <cellStyle name="桁区切り" xfId="1" builtinId="6"/>
    <cellStyle name="標準" xfId="0" builtinId="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795F3-C29E-44FF-95CB-BBB753B4FD7E}">
  <sheetPr>
    <pageSetUpPr fitToPage="1"/>
  </sheetPr>
  <dimension ref="A1:N53"/>
  <sheetViews>
    <sheetView tabSelected="1" view="pageBreakPreview" zoomScaleNormal="126" zoomScaleSheetLayoutView="100" workbookViewId="0">
      <selection activeCell="K1" sqref="K1"/>
    </sheetView>
  </sheetViews>
  <sheetFormatPr defaultRowHeight="18.75" x14ac:dyDescent="0.4"/>
  <cols>
    <col min="1" max="1" width="10" customWidth="1"/>
    <col min="2" max="2" width="10.375" bestFit="1" customWidth="1"/>
    <col min="3" max="4" width="10.25" customWidth="1"/>
    <col min="5" max="5" width="16.625" customWidth="1"/>
    <col min="6" max="8" width="10.25" customWidth="1"/>
    <col min="9" max="9" width="6.625" customWidth="1"/>
    <col min="10" max="10" width="14.625" bestFit="1" customWidth="1"/>
    <col min="12" max="12" width="48.75" hidden="1" customWidth="1"/>
    <col min="13" max="13" width="8.75" hidden="1" customWidth="1"/>
    <col min="14" max="14" width="6.375" bestFit="1" customWidth="1"/>
    <col min="15" max="15" width="10.375" customWidth="1"/>
  </cols>
  <sheetData>
    <row r="1" spans="1:14" ht="19.5" x14ac:dyDescent="0.4">
      <c r="A1" s="1"/>
      <c r="B1" s="1"/>
      <c r="C1" s="1"/>
      <c r="D1" s="1"/>
      <c r="E1" s="1"/>
      <c r="F1" s="1"/>
      <c r="G1" s="1"/>
      <c r="H1" s="1"/>
      <c r="I1" s="1"/>
      <c r="J1" s="31" t="s">
        <v>54</v>
      </c>
    </row>
    <row r="2" spans="1:14" ht="21" x14ac:dyDescent="0.4">
      <c r="A2" s="33" t="s">
        <v>76</v>
      </c>
      <c r="B2" s="33"/>
      <c r="C2" s="33"/>
      <c r="D2" s="33"/>
      <c r="E2" s="33"/>
      <c r="F2" s="33"/>
      <c r="G2" s="33"/>
      <c r="H2" s="33"/>
      <c r="I2" s="33"/>
      <c r="J2" s="33"/>
      <c r="K2" s="8"/>
      <c r="M2" s="34"/>
      <c r="N2" s="34"/>
    </row>
    <row r="3" spans="1:14" x14ac:dyDescent="0.4">
      <c r="A3" s="1" t="s">
        <v>0</v>
      </c>
      <c r="B3" s="1"/>
      <c r="C3" s="1"/>
      <c r="D3" s="1"/>
      <c r="E3" s="1"/>
      <c r="F3" s="1"/>
      <c r="G3" s="1"/>
      <c r="H3" s="1"/>
      <c r="J3" s="1"/>
      <c r="K3" s="1"/>
    </row>
    <row r="4" spans="1:14" ht="16.149999999999999" customHeight="1" x14ac:dyDescent="0.4">
      <c r="A4" s="35" t="s">
        <v>1</v>
      </c>
      <c r="B4" s="36"/>
      <c r="C4" s="37"/>
      <c r="D4" s="38"/>
      <c r="E4" s="38"/>
      <c r="F4" s="38"/>
      <c r="G4" s="38"/>
      <c r="H4" s="39"/>
      <c r="I4" s="1"/>
      <c r="J4" s="1"/>
      <c r="K4" s="1"/>
    </row>
    <row r="5" spans="1:14" ht="16.149999999999999" customHeight="1" x14ac:dyDescent="0.4">
      <c r="A5" s="35" t="s">
        <v>6</v>
      </c>
      <c r="B5" s="36"/>
      <c r="C5" s="37"/>
      <c r="D5" s="38"/>
      <c r="E5" s="38"/>
      <c r="F5" s="38"/>
      <c r="G5" s="38"/>
      <c r="H5" s="39"/>
      <c r="I5" s="1"/>
      <c r="J5" s="1"/>
      <c r="K5" s="1"/>
    </row>
    <row r="6" spans="1:14" ht="16.149999999999999" customHeight="1" x14ac:dyDescent="0.4">
      <c r="A6" s="35" t="s">
        <v>3</v>
      </c>
      <c r="B6" s="36"/>
      <c r="C6" s="37"/>
      <c r="D6" s="38"/>
      <c r="E6" s="38"/>
      <c r="F6" s="38"/>
      <c r="G6" s="38"/>
      <c r="H6" s="39"/>
      <c r="I6" s="1"/>
      <c r="J6" s="1"/>
      <c r="K6" s="1"/>
    </row>
    <row r="7" spans="1:14" ht="16.149999999999999" customHeight="1" x14ac:dyDescent="0.4">
      <c r="A7" s="35" t="s">
        <v>4</v>
      </c>
      <c r="B7" s="36"/>
      <c r="C7" s="37"/>
      <c r="D7" s="38"/>
      <c r="E7" s="38"/>
      <c r="F7" s="38"/>
      <c r="G7" s="38"/>
      <c r="H7" s="39"/>
      <c r="I7" s="1"/>
      <c r="J7" s="1"/>
      <c r="K7" s="1"/>
    </row>
    <row r="8" spans="1:14" ht="16.149999999999999" customHeight="1" x14ac:dyDescent="0.4">
      <c r="A8" s="35" t="s">
        <v>5</v>
      </c>
      <c r="B8" s="36"/>
      <c r="C8" s="37"/>
      <c r="D8" s="38"/>
      <c r="E8" s="38"/>
      <c r="F8" s="38"/>
      <c r="G8" s="38"/>
      <c r="H8" s="39"/>
      <c r="I8" s="1"/>
      <c r="J8" s="1"/>
      <c r="K8" s="1"/>
    </row>
    <row r="9" spans="1:14" ht="10.15" customHeight="1" x14ac:dyDescent="0.4">
      <c r="A9" s="1"/>
      <c r="B9" s="1"/>
      <c r="C9" s="1"/>
      <c r="D9" s="1"/>
      <c r="E9" s="1"/>
      <c r="F9" s="1"/>
      <c r="G9" s="1"/>
      <c r="H9" s="1"/>
      <c r="I9" s="1"/>
      <c r="J9" s="1"/>
      <c r="K9" s="1"/>
    </row>
    <row r="10" spans="1:14" x14ac:dyDescent="0.4">
      <c r="A10" s="1" t="s">
        <v>22</v>
      </c>
      <c r="B10" s="1"/>
      <c r="C10" s="40" t="s">
        <v>58</v>
      </c>
      <c r="D10" s="41"/>
      <c r="E10" s="1"/>
      <c r="F10" s="1"/>
      <c r="G10" s="1"/>
      <c r="H10" s="1"/>
      <c r="I10" s="1"/>
      <c r="J10" s="1"/>
      <c r="K10" s="1"/>
    </row>
    <row r="11" spans="1:14" ht="10.15" customHeight="1" x14ac:dyDescent="0.4">
      <c r="A11" s="1"/>
      <c r="B11" s="1"/>
      <c r="C11" s="1"/>
      <c r="D11" s="1"/>
      <c r="E11" s="1"/>
      <c r="F11" s="1"/>
      <c r="G11" s="1"/>
      <c r="H11" s="1"/>
      <c r="I11" s="1"/>
      <c r="J11" s="1"/>
      <c r="K11" s="1"/>
    </row>
    <row r="12" spans="1:14" x14ac:dyDescent="0.4">
      <c r="A12" s="1" t="s">
        <v>28</v>
      </c>
      <c r="B12" s="1"/>
      <c r="C12" s="1"/>
      <c r="D12" s="1"/>
      <c r="E12" s="1"/>
      <c r="F12" s="1"/>
      <c r="G12" s="1"/>
      <c r="H12" s="1"/>
      <c r="I12" s="1"/>
      <c r="J12" s="1"/>
      <c r="K12" s="1"/>
    </row>
    <row r="13" spans="1:14" s="4" customFormat="1" ht="15.6" customHeight="1" x14ac:dyDescent="0.4">
      <c r="A13" s="32" t="s">
        <v>12</v>
      </c>
      <c r="B13" s="32"/>
      <c r="C13" s="32"/>
      <c r="D13" s="32"/>
      <c r="E13" s="32"/>
      <c r="F13" s="11"/>
      <c r="G13" s="4" t="s">
        <v>63</v>
      </c>
      <c r="K13" s="4" t="s">
        <v>75</v>
      </c>
      <c r="L13" s="27" t="s">
        <v>47</v>
      </c>
      <c r="M13"/>
    </row>
    <row r="14" spans="1:14" s="4" customFormat="1" ht="15.6" customHeight="1" x14ac:dyDescent="0.4">
      <c r="A14" s="32" t="s">
        <v>13</v>
      </c>
      <c r="B14" s="32"/>
      <c r="C14" s="32"/>
      <c r="D14" s="32"/>
      <c r="E14" s="32"/>
      <c r="F14" s="11"/>
      <c r="G14" s="4" t="s">
        <v>64</v>
      </c>
      <c r="L14" s="2" t="s">
        <v>52</v>
      </c>
      <c r="M14" s="28">
        <f>IF(OR(F16&gt;720,F17&gt;120),1,0)</f>
        <v>0</v>
      </c>
    </row>
    <row r="15" spans="1:14" s="4" customFormat="1" ht="15.6" customHeight="1" x14ac:dyDescent="0.4">
      <c r="A15" s="32" t="s">
        <v>14</v>
      </c>
      <c r="B15" s="32"/>
      <c r="C15" s="32"/>
      <c r="D15" s="32"/>
      <c r="E15" s="32"/>
      <c r="F15" s="11"/>
      <c r="G15" s="4" t="s">
        <v>59</v>
      </c>
      <c r="L15" s="2" t="s">
        <v>53</v>
      </c>
      <c r="M15" s="28">
        <f>IF(C10="",0,IF(C10="通常分",1,IF(AND(OR(F25="〇",F26&gt;=1),F27&gt;=40,F27/(F13/100)),1,0)))</f>
        <v>1</v>
      </c>
    </row>
    <row r="16" spans="1:14" s="4" customFormat="1" ht="15.6" customHeight="1" x14ac:dyDescent="0.4">
      <c r="A16" s="32" t="s">
        <v>66</v>
      </c>
      <c r="B16" s="32"/>
      <c r="C16" s="32"/>
      <c r="D16" s="32"/>
      <c r="E16" s="32"/>
      <c r="F16" s="11"/>
      <c r="G16" s="4" t="s">
        <v>65</v>
      </c>
      <c r="L16" s="26" t="s">
        <v>29</v>
      </c>
      <c r="M16" s="29">
        <f>IF(F22="〇",1,0)</f>
        <v>0</v>
      </c>
    </row>
    <row r="17" spans="1:13" s="4" customFormat="1" ht="15.6" customHeight="1" x14ac:dyDescent="0.4">
      <c r="A17" s="32" t="s">
        <v>68</v>
      </c>
      <c r="B17" s="32"/>
      <c r="C17" s="32"/>
      <c r="D17" s="32"/>
      <c r="E17" s="32"/>
      <c r="F17" s="11">
        <v>60</v>
      </c>
      <c r="G17" s="4" t="s">
        <v>67</v>
      </c>
      <c r="L17" s="26" t="s">
        <v>30</v>
      </c>
      <c r="M17" s="29">
        <f>IF(OR(F19="あり",F19="申請予定"),1,0)</f>
        <v>0</v>
      </c>
    </row>
    <row r="18" spans="1:13" s="4" customFormat="1" ht="15.6" customHeight="1" x14ac:dyDescent="0.4">
      <c r="A18" s="32" t="s">
        <v>15</v>
      </c>
      <c r="B18" s="32"/>
      <c r="C18" s="32"/>
      <c r="D18" s="32"/>
      <c r="E18" s="32"/>
      <c r="F18" s="12" t="s">
        <v>70</v>
      </c>
      <c r="G18" s="4" t="s">
        <v>10</v>
      </c>
      <c r="H18" s="10"/>
      <c r="I18" s="4" t="s">
        <v>11</v>
      </c>
      <c r="L18" s="26" t="s">
        <v>74</v>
      </c>
      <c r="M18" s="29">
        <f>IF(F15="",0,IF(F15&lt;=1785,1,0))</f>
        <v>0</v>
      </c>
    </row>
    <row r="19" spans="1:13" s="4" customFormat="1" ht="15.6" customHeight="1" x14ac:dyDescent="0.4">
      <c r="A19" s="32" t="s">
        <v>31</v>
      </c>
      <c r="B19" s="32"/>
      <c r="C19" s="32"/>
      <c r="D19" s="32"/>
      <c r="E19" s="32"/>
      <c r="F19" s="13"/>
      <c r="L19" s="26" t="s">
        <v>32</v>
      </c>
      <c r="M19" s="29">
        <f>IF(F20="",0,IF(F20&gt;=3,1,0))</f>
        <v>0</v>
      </c>
    </row>
    <row r="20" spans="1:13" s="4" customFormat="1" ht="15.6" customHeight="1" x14ac:dyDescent="0.4">
      <c r="A20" s="32" t="s">
        <v>16</v>
      </c>
      <c r="B20" s="32"/>
      <c r="C20" s="32"/>
      <c r="D20" s="32"/>
      <c r="E20" s="32"/>
      <c r="F20" s="11"/>
      <c r="G20" s="4" t="s">
        <v>60</v>
      </c>
      <c r="L20" s="26" t="s">
        <v>33</v>
      </c>
      <c r="M20" s="29">
        <f>IF(OR(F20="",F21=""),0,IF(F20/(F21/10)&gt;=1,1,0))</f>
        <v>0</v>
      </c>
    </row>
    <row r="21" spans="1:13" s="4" customFormat="1" ht="15.6" customHeight="1" x14ac:dyDescent="0.4">
      <c r="A21" s="32" t="s">
        <v>34</v>
      </c>
      <c r="B21" s="32"/>
      <c r="C21" s="32"/>
      <c r="D21" s="32"/>
      <c r="E21" s="32"/>
      <c r="F21" s="11"/>
      <c r="G21" s="4" t="s">
        <v>60</v>
      </c>
      <c r="L21" s="26" t="s">
        <v>35</v>
      </c>
      <c r="M21" s="29">
        <f>IF(OR(M16=1,AND(M17=1,M18=1,OR(M19=1,M20=1))),266,133)*M15*M14</f>
        <v>0</v>
      </c>
    </row>
    <row r="22" spans="1:13" s="4" customFormat="1" ht="15.6" customHeight="1" x14ac:dyDescent="0.4">
      <c r="A22" s="32" t="s">
        <v>17</v>
      </c>
      <c r="B22" s="32"/>
      <c r="C22" s="32"/>
      <c r="D22" s="32"/>
      <c r="E22" s="32"/>
      <c r="F22" s="13"/>
      <c r="G22" s="4" t="s">
        <v>24</v>
      </c>
      <c r="L22" s="26" t="s">
        <v>36</v>
      </c>
      <c r="M22" s="29">
        <f>IF(F14="",0,IF(F14&lt;20,M21*20,M21*F14))</f>
        <v>0</v>
      </c>
    </row>
    <row r="23" spans="1:13" s="4" customFormat="1" ht="15.6" customHeight="1" x14ac:dyDescent="0.4">
      <c r="A23" s="32" t="s">
        <v>18</v>
      </c>
      <c r="B23" s="32"/>
      <c r="C23" s="32"/>
      <c r="D23" s="32"/>
      <c r="E23" s="32"/>
      <c r="F23" s="11"/>
      <c r="G23" s="4" t="s">
        <v>69</v>
      </c>
    </row>
    <row r="24" spans="1:13" s="4" customFormat="1" ht="15.6" customHeight="1" x14ac:dyDescent="0.4">
      <c r="A24" s="32" t="s">
        <v>19</v>
      </c>
      <c r="B24" s="32"/>
      <c r="C24" s="32"/>
      <c r="D24" s="32"/>
      <c r="E24" s="32"/>
      <c r="F24" s="11"/>
      <c r="G24" s="4" t="s">
        <v>69</v>
      </c>
    </row>
    <row r="25" spans="1:13" s="4" customFormat="1" ht="15.6" customHeight="1" x14ac:dyDescent="0.4">
      <c r="A25" s="32" t="s">
        <v>23</v>
      </c>
      <c r="B25" s="32"/>
      <c r="C25" s="32"/>
      <c r="D25" s="32"/>
      <c r="E25" s="32"/>
      <c r="F25" s="13"/>
      <c r="G25" s="4" t="s">
        <v>61</v>
      </c>
    </row>
    <row r="26" spans="1:13" s="4" customFormat="1" ht="15.6" customHeight="1" x14ac:dyDescent="0.4">
      <c r="A26" s="32" t="s">
        <v>20</v>
      </c>
      <c r="B26" s="32"/>
      <c r="C26" s="32"/>
      <c r="D26" s="32"/>
      <c r="E26" s="32"/>
      <c r="F26" s="11"/>
      <c r="G26" s="4" t="s">
        <v>62</v>
      </c>
    </row>
    <row r="27" spans="1:13" s="4" customFormat="1" ht="15.6" customHeight="1" x14ac:dyDescent="0.4">
      <c r="A27" s="32" t="s">
        <v>21</v>
      </c>
      <c r="B27" s="32"/>
      <c r="C27" s="32"/>
      <c r="D27" s="32"/>
      <c r="E27" s="32"/>
      <c r="F27" s="11"/>
      <c r="G27" s="4" t="s">
        <v>73</v>
      </c>
      <c r="L27" s="9"/>
      <c r="M27" s="9"/>
    </row>
    <row r="28" spans="1:13" s="9" customFormat="1" ht="15.6" customHeight="1" x14ac:dyDescent="0.4">
      <c r="A28" s="7" t="s">
        <v>26</v>
      </c>
      <c r="B28" s="4"/>
      <c r="C28" s="4"/>
      <c r="D28" s="4"/>
      <c r="E28" s="4"/>
      <c r="F28" s="4"/>
      <c r="G28" s="4"/>
      <c r="H28" s="4"/>
      <c r="I28" s="4"/>
      <c r="J28" s="4"/>
      <c r="K28" s="4"/>
    </row>
    <row r="29" spans="1:13" s="9" customFormat="1" ht="15.6" customHeight="1" x14ac:dyDescent="0.4">
      <c r="A29" s="7" t="s">
        <v>25</v>
      </c>
      <c r="B29" s="4"/>
      <c r="C29" s="4"/>
      <c r="D29" s="4"/>
      <c r="E29" s="4"/>
      <c r="F29" s="4"/>
      <c r="G29" s="4"/>
      <c r="H29" s="4"/>
      <c r="I29" s="4"/>
      <c r="J29" s="4"/>
      <c r="K29" s="4"/>
      <c r="L29"/>
      <c r="M29"/>
    </row>
    <row r="30" spans="1:13" x14ac:dyDescent="0.4">
      <c r="A30" s="7" t="s">
        <v>27</v>
      </c>
      <c r="B30" s="1"/>
      <c r="C30" s="1"/>
      <c r="D30" s="1"/>
      <c r="E30" s="1"/>
      <c r="F30" s="1"/>
      <c r="G30" s="1"/>
      <c r="H30" s="1"/>
      <c r="I30" s="1"/>
      <c r="J30" s="1"/>
      <c r="K30" s="1"/>
    </row>
    <row r="31" spans="1:13" ht="7.15" customHeight="1" x14ac:dyDescent="0.4">
      <c r="A31" s="1"/>
      <c r="B31" s="1"/>
      <c r="C31" s="1"/>
      <c r="D31" s="1"/>
      <c r="E31" s="1"/>
      <c r="F31" s="1"/>
      <c r="G31" s="1"/>
      <c r="H31" s="1"/>
      <c r="I31" s="1"/>
      <c r="J31" s="1"/>
      <c r="K31" s="1"/>
    </row>
    <row r="32" spans="1:13" x14ac:dyDescent="0.4">
      <c r="A32" s="1" t="s">
        <v>55</v>
      </c>
      <c r="B32" s="1"/>
      <c r="C32" s="1"/>
      <c r="D32" s="1"/>
      <c r="E32" s="1"/>
      <c r="F32" s="1"/>
      <c r="G32" s="1"/>
      <c r="H32" s="1"/>
      <c r="I32" s="1"/>
      <c r="J32" s="1"/>
      <c r="K32" s="1"/>
    </row>
    <row r="33" spans="1:11" x14ac:dyDescent="0.4">
      <c r="A33" s="5" t="s">
        <v>9</v>
      </c>
      <c r="B33" s="5" t="s">
        <v>2</v>
      </c>
      <c r="C33" s="35" t="s">
        <v>72</v>
      </c>
      <c r="D33" s="67"/>
      <c r="E33" s="67"/>
      <c r="F33" s="67"/>
      <c r="G33" s="67"/>
      <c r="H33" s="67"/>
      <c r="I33" s="36"/>
      <c r="J33" s="14" t="s">
        <v>48</v>
      </c>
      <c r="K33" s="1"/>
    </row>
    <row r="34" spans="1:11" ht="37.9" customHeight="1" x14ac:dyDescent="0.4">
      <c r="A34" s="30">
        <v>1</v>
      </c>
      <c r="B34" s="6"/>
      <c r="C34" s="61"/>
      <c r="D34" s="62"/>
      <c r="E34" s="62"/>
      <c r="F34" s="62"/>
      <c r="G34" s="62"/>
      <c r="H34" s="62"/>
      <c r="I34" s="63"/>
      <c r="J34" s="16"/>
      <c r="K34" s="1"/>
    </row>
    <row r="35" spans="1:11" ht="37.9" customHeight="1" x14ac:dyDescent="0.4">
      <c r="A35" s="30">
        <v>2</v>
      </c>
      <c r="B35" s="6"/>
      <c r="C35" s="61"/>
      <c r="D35" s="62"/>
      <c r="E35" s="62"/>
      <c r="F35" s="62"/>
      <c r="G35" s="62"/>
      <c r="H35" s="62"/>
      <c r="I35" s="63"/>
      <c r="J35" s="16"/>
      <c r="K35" s="1"/>
    </row>
    <row r="36" spans="1:11" ht="35.450000000000003" customHeight="1" x14ac:dyDescent="0.4">
      <c r="A36" s="30">
        <v>3</v>
      </c>
      <c r="B36" s="6"/>
      <c r="C36" s="61"/>
      <c r="D36" s="62"/>
      <c r="E36" s="62"/>
      <c r="F36" s="62"/>
      <c r="G36" s="62"/>
      <c r="H36" s="62"/>
      <c r="I36" s="63"/>
      <c r="J36" s="16"/>
      <c r="K36" s="1"/>
    </row>
    <row r="37" spans="1:11" ht="37.9" customHeight="1" x14ac:dyDescent="0.4">
      <c r="A37" s="30">
        <v>4</v>
      </c>
      <c r="B37" s="6"/>
      <c r="C37" s="64"/>
      <c r="D37" s="65"/>
      <c r="E37" s="65"/>
      <c r="F37" s="65"/>
      <c r="G37" s="65"/>
      <c r="H37" s="65"/>
      <c r="I37" s="66"/>
      <c r="J37" s="16"/>
      <c r="K37" s="1"/>
    </row>
    <row r="38" spans="1:11" ht="37.9" customHeight="1" x14ac:dyDescent="0.4">
      <c r="A38" s="30">
        <v>5</v>
      </c>
      <c r="B38" s="6"/>
      <c r="C38" s="64"/>
      <c r="D38" s="65"/>
      <c r="E38" s="65"/>
      <c r="F38" s="65"/>
      <c r="G38" s="65"/>
      <c r="H38" s="65"/>
      <c r="I38" s="66"/>
      <c r="J38" s="16"/>
      <c r="K38" s="1"/>
    </row>
    <row r="39" spans="1:11" ht="37.9" customHeight="1" x14ac:dyDescent="0.4">
      <c r="A39" s="30">
        <v>6</v>
      </c>
      <c r="B39" s="6"/>
      <c r="C39" s="64"/>
      <c r="D39" s="65"/>
      <c r="E39" s="65"/>
      <c r="F39" s="65"/>
      <c r="G39" s="65"/>
      <c r="H39" s="65"/>
      <c r="I39" s="66"/>
      <c r="J39" s="16"/>
      <c r="K39" s="1"/>
    </row>
    <row r="40" spans="1:11" ht="37.9" customHeight="1" thickBot="1" x14ac:dyDescent="0.45">
      <c r="A40" s="30">
        <v>7</v>
      </c>
      <c r="B40" s="6"/>
      <c r="C40" s="58"/>
      <c r="D40" s="59"/>
      <c r="E40" s="59"/>
      <c r="F40" s="59"/>
      <c r="G40" s="59"/>
      <c r="H40" s="59"/>
      <c r="I40" s="60"/>
      <c r="J40" s="17"/>
      <c r="K40" s="1"/>
    </row>
    <row r="41" spans="1:11" ht="19.5" thickTop="1" x14ac:dyDescent="0.4">
      <c r="A41" s="55" t="s">
        <v>7</v>
      </c>
      <c r="B41" s="56"/>
      <c r="C41" s="56"/>
      <c r="D41" s="56"/>
      <c r="E41" s="56"/>
      <c r="F41" s="56"/>
      <c r="G41" s="56"/>
      <c r="H41" s="56"/>
      <c r="I41" s="57"/>
      <c r="J41" s="15">
        <f>IF(SUM(J34:K40)="","",SUM(J34:K40))</f>
        <v>0</v>
      </c>
      <c r="K41" s="1"/>
    </row>
    <row r="42" spans="1:11" x14ac:dyDescent="0.4">
      <c r="A42" s="19" t="s">
        <v>49</v>
      </c>
      <c r="B42" s="3"/>
      <c r="C42" s="3"/>
      <c r="D42" s="3"/>
      <c r="E42" s="3"/>
      <c r="F42" s="18"/>
      <c r="G42" s="18"/>
      <c r="H42" s="18"/>
      <c r="I42" s="18"/>
      <c r="J42" s="18"/>
      <c r="K42" s="1"/>
    </row>
    <row r="43" spans="1:11" x14ac:dyDescent="0.4">
      <c r="A43" s="19" t="s">
        <v>50</v>
      </c>
      <c r="B43" s="3"/>
      <c r="C43" s="3"/>
      <c r="D43" s="3"/>
      <c r="E43" s="3"/>
      <c r="F43" s="18"/>
      <c r="G43" s="18"/>
      <c r="H43" s="18"/>
      <c r="I43" s="18"/>
      <c r="J43" s="18"/>
      <c r="K43" s="1"/>
    </row>
    <row r="44" spans="1:11" x14ac:dyDescent="0.4">
      <c r="A44" s="19" t="s">
        <v>71</v>
      </c>
      <c r="B44" s="3"/>
      <c r="C44" s="3"/>
      <c r="D44" s="3"/>
      <c r="E44" s="3"/>
      <c r="F44" s="18"/>
      <c r="G44" s="18"/>
      <c r="H44" s="18"/>
      <c r="I44" s="18"/>
      <c r="J44" s="18"/>
      <c r="K44" s="1"/>
    </row>
    <row r="45" spans="1:11" x14ac:dyDescent="0.4">
      <c r="A45" s="19" t="s">
        <v>51</v>
      </c>
      <c r="B45" s="3"/>
      <c r="C45" s="3"/>
      <c r="D45" s="3"/>
      <c r="E45" s="3"/>
      <c r="F45" s="18"/>
      <c r="G45" s="18"/>
      <c r="H45" s="18"/>
      <c r="I45" s="18"/>
      <c r="J45" s="18"/>
      <c r="K45" s="1"/>
    </row>
    <row r="46" spans="1:11" x14ac:dyDescent="0.4">
      <c r="A46" s="19"/>
      <c r="B46" s="3"/>
      <c r="C46" s="3"/>
      <c r="D46" s="3"/>
      <c r="E46" s="3"/>
      <c r="F46" s="18"/>
      <c r="G46" s="18"/>
      <c r="H46" s="18"/>
      <c r="I46" s="18"/>
      <c r="J46" s="18"/>
      <c r="K46" s="1"/>
    </row>
    <row r="47" spans="1:11" x14ac:dyDescent="0.4">
      <c r="A47" s="1" t="s">
        <v>56</v>
      </c>
      <c r="B47" s="3"/>
      <c r="C47" s="3"/>
      <c r="D47" s="3"/>
      <c r="E47" s="3"/>
      <c r="F47" s="18"/>
      <c r="G47" s="18"/>
      <c r="H47" s="18"/>
      <c r="I47" s="18"/>
      <c r="J47" s="18"/>
      <c r="K47" s="1"/>
    </row>
    <row r="48" spans="1:11" x14ac:dyDescent="0.4">
      <c r="A48" s="46" t="s">
        <v>38</v>
      </c>
      <c r="B48" s="46"/>
      <c r="C48" s="46" t="s">
        <v>43</v>
      </c>
      <c r="D48" s="46"/>
      <c r="E48" s="5" t="s">
        <v>42</v>
      </c>
      <c r="F48" s="43" t="s">
        <v>57</v>
      </c>
      <c r="G48" s="43"/>
      <c r="H48" s="43" t="s">
        <v>44</v>
      </c>
      <c r="I48" s="43"/>
      <c r="J48" s="21" t="s">
        <v>45</v>
      </c>
      <c r="K48" s="1"/>
    </row>
    <row r="49" spans="1:11" x14ac:dyDescent="0.4">
      <c r="A49" s="46" t="s">
        <v>39</v>
      </c>
      <c r="B49" s="46"/>
      <c r="C49" s="47">
        <f>SUMIFS(J33:J41,B33:B41,"資産形成費")</f>
        <v>0</v>
      </c>
      <c r="D49" s="47"/>
      <c r="E49" s="22">
        <v>0.9</v>
      </c>
      <c r="F49" s="47">
        <f>ROUNDDOWN(C49*E49,0)</f>
        <v>0</v>
      </c>
      <c r="G49" s="47"/>
      <c r="H49" s="51"/>
      <c r="I49" s="52"/>
      <c r="J49" s="49"/>
      <c r="K49" s="1"/>
    </row>
    <row r="50" spans="1:11" ht="19.5" thickBot="1" x14ac:dyDescent="0.45">
      <c r="A50" s="45" t="s">
        <v>40</v>
      </c>
      <c r="B50" s="45"/>
      <c r="C50" s="48">
        <f>J41-C49</f>
        <v>0</v>
      </c>
      <c r="D50" s="48"/>
      <c r="E50" s="24" t="s">
        <v>41</v>
      </c>
      <c r="F50" s="48">
        <f>C50</f>
        <v>0</v>
      </c>
      <c r="G50" s="48"/>
      <c r="H50" s="53"/>
      <c r="I50" s="54"/>
      <c r="J50" s="50"/>
      <c r="K50" s="1"/>
    </row>
    <row r="51" spans="1:11" ht="19.5" thickTop="1" x14ac:dyDescent="0.4">
      <c r="A51" s="44" t="s">
        <v>46</v>
      </c>
      <c r="B51" s="44"/>
      <c r="C51" s="42">
        <f>SUM(C49:D50)</f>
        <v>0</v>
      </c>
      <c r="D51" s="42"/>
      <c r="E51" s="25"/>
      <c r="F51" s="42">
        <f>SUM(F49:G50)</f>
        <v>0</v>
      </c>
      <c r="G51" s="42"/>
      <c r="H51" s="42">
        <f>M22</f>
        <v>0</v>
      </c>
      <c r="I51" s="42"/>
      <c r="J51" s="23">
        <f>ROUNDDOWN(MIN(F51/1000,I51),0)</f>
        <v>0</v>
      </c>
      <c r="K51" s="1"/>
    </row>
    <row r="52" spans="1:11" ht="14.45" customHeight="1" x14ac:dyDescent="0.4">
      <c r="A52" s="20" t="s">
        <v>8</v>
      </c>
      <c r="B52" s="1"/>
      <c r="C52" s="1"/>
      <c r="D52" s="1"/>
      <c r="E52" s="1"/>
      <c r="F52" s="1"/>
      <c r="G52" s="1"/>
      <c r="H52" s="1"/>
      <c r="I52" s="1"/>
      <c r="J52" s="1"/>
      <c r="K52" s="1"/>
    </row>
    <row r="53" spans="1:11" ht="14.45" customHeight="1" x14ac:dyDescent="0.4">
      <c r="A53" s="4" t="s">
        <v>37</v>
      </c>
      <c r="B53" s="1"/>
      <c r="C53" s="1"/>
      <c r="D53" s="1"/>
      <c r="E53" s="1"/>
      <c r="F53" s="1"/>
      <c r="G53" s="1"/>
      <c r="H53" s="1"/>
      <c r="I53" s="1"/>
      <c r="J53" s="1"/>
      <c r="K53" s="1"/>
    </row>
  </sheetData>
  <mergeCells count="53">
    <mergeCell ref="J49:J50"/>
    <mergeCell ref="H49:I50"/>
    <mergeCell ref="A17:E17"/>
    <mergeCell ref="F48:G48"/>
    <mergeCell ref="F49:G49"/>
    <mergeCell ref="F50:G50"/>
    <mergeCell ref="A41:I41"/>
    <mergeCell ref="C40:I40"/>
    <mergeCell ref="C34:I34"/>
    <mergeCell ref="C35:I35"/>
    <mergeCell ref="C36:I36"/>
    <mergeCell ref="C37:I37"/>
    <mergeCell ref="C38:I38"/>
    <mergeCell ref="C39:I39"/>
    <mergeCell ref="C33:I33"/>
    <mergeCell ref="F51:G51"/>
    <mergeCell ref="H51:I51"/>
    <mergeCell ref="H48:I48"/>
    <mergeCell ref="A51:B51"/>
    <mergeCell ref="A50:B50"/>
    <mergeCell ref="A49:B49"/>
    <mergeCell ref="A48:B48"/>
    <mergeCell ref="C48:D48"/>
    <mergeCell ref="C49:D49"/>
    <mergeCell ref="C50:D50"/>
    <mergeCell ref="C51:D51"/>
    <mergeCell ref="C10:D10"/>
    <mergeCell ref="A8:B8"/>
    <mergeCell ref="A7:B7"/>
    <mergeCell ref="A6:B6"/>
    <mergeCell ref="C6:H6"/>
    <mergeCell ref="C7:H7"/>
    <mergeCell ref="C8:H8"/>
    <mergeCell ref="A2:J2"/>
    <mergeCell ref="M2:N2"/>
    <mergeCell ref="A5:B5"/>
    <mergeCell ref="A4:B4"/>
    <mergeCell ref="C4:H4"/>
    <mergeCell ref="C5:H5"/>
    <mergeCell ref="A13:E13"/>
    <mergeCell ref="A22:E22"/>
    <mergeCell ref="A25:E25"/>
    <mergeCell ref="A26:E26"/>
    <mergeCell ref="A27:E27"/>
    <mergeCell ref="A14:E14"/>
    <mergeCell ref="A15:E15"/>
    <mergeCell ref="A16:E16"/>
    <mergeCell ref="A18:E18"/>
    <mergeCell ref="A21:E21"/>
    <mergeCell ref="A20:E20"/>
    <mergeCell ref="A24:E24"/>
    <mergeCell ref="A23:E23"/>
    <mergeCell ref="A19:E19"/>
  </mergeCells>
  <phoneticPr fontId="1"/>
  <conditionalFormatting sqref="A13:F13 A25:F27">
    <cfRule type="expression" dxfId="4" priority="4">
      <formula>$C$10="通常分"</formula>
    </cfRule>
  </conditionalFormatting>
  <conditionalFormatting sqref="A17:F17">
    <cfRule type="expression" dxfId="3" priority="1">
      <formula>$F$16=""</formula>
    </cfRule>
    <cfRule type="expression" dxfId="2" priority="2">
      <formula>$F$16&gt;720</formula>
    </cfRule>
  </conditionalFormatting>
  <conditionalFormatting sqref="A20:F21">
    <cfRule type="expression" dxfId="1" priority="5">
      <formula>$F$19="なし"</formula>
    </cfRule>
  </conditionalFormatting>
  <conditionalFormatting sqref="A23:F24">
    <cfRule type="expression" dxfId="0" priority="3">
      <formula>$C$10="特別事業分"</formula>
    </cfRule>
  </conditionalFormatting>
  <dataValidations count="5">
    <dataValidation type="list" allowBlank="1" showInputMessage="1" showErrorMessage="1" sqref="F19" xr:uid="{B830AA84-FA58-4FB5-B8AC-B7415DD079A7}">
      <formula1>"あり,なし,申請予定"</formula1>
    </dataValidation>
    <dataValidation type="list" allowBlank="1" showInputMessage="1" showErrorMessage="1" sqref="F22 F25" xr:uid="{782D9FC6-7885-4321-A669-AFA0932045F4}">
      <formula1>"〇,×"</formula1>
    </dataValidation>
    <dataValidation imeMode="halfAlpha" allowBlank="1" showInputMessage="1" showErrorMessage="1" sqref="F20:F21 H18 F13:F18" xr:uid="{8C0E8AB7-8729-4D82-82BD-EF3B6C3103CA}"/>
    <dataValidation type="list" allowBlank="1" showInputMessage="1" showErrorMessage="1" sqref="C10:D10" xr:uid="{4DED5BC8-959E-48D6-A337-1DD72FCB8373}">
      <formula1>"通常分,特別事業分,"</formula1>
    </dataValidation>
    <dataValidation type="list" allowBlank="1" showInputMessage="1" showErrorMessage="1" sqref="B34:B40" xr:uid="{A0834B9C-8852-4AFE-A1D2-0472FA8B3696}">
      <formula1>"人件費,資産形成費,その他"</formula1>
    </dataValidation>
  </dataValidations>
  <pageMargins left="0.70866141732283472" right="0.70866141732283472" top="0.59055118110236227" bottom="0.59055118110236227"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2025-06-19T06:49:23Z</dcterms:created>
  <dcterms:modified xsi:type="dcterms:W3CDTF">2025-06-19T06:49:36Z</dcterms:modified>
</cp:coreProperties>
</file>