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BBBECBD8-F8FB-47AD-B4F2-9E51FEF3A19F}" xr6:coauthVersionLast="47" xr6:coauthVersionMax="47" xr10:uidLastSave="{00000000-0000-0000-0000-000000000000}"/>
  <bookViews>
    <workbookView xWindow="-108" yWindow="-108" windowWidth="23256" windowHeight="12456" tabRatio="850" xr2:uid="{00000000-000D-0000-FFFF-FFFF00000000}"/>
  </bookViews>
  <sheets>
    <sheet name="承継・開業支援事業計画書 " sheetId="16" r:id="rId1"/>
    <sheet name="【施設】(別紙１－１) 事業費内訳書" sheetId="23" r:id="rId2"/>
    <sheet name="【施設】（別紙１－２）事業計画書" sheetId="25" r:id="rId3"/>
    <sheet name="【設備】（別紙２）設備整備事業計画書" sheetId="24" r:id="rId4"/>
    <sheet name="【地域への定着支援】別紙３" sheetId="20" r:id="rId5"/>
  </sheets>
  <definedNames>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hidden="1">#REF!</definedName>
    <definedName name="aaa" hidden="1">#REF!</definedName>
    <definedName name="aaaa">#REF!</definedName>
    <definedName name="aaaaaaaaaaaaaaaaaa" hidden="1">#REF!</definedName>
    <definedName name="bbbb">#REF!</definedName>
    <definedName name="cccc">#REF!</definedName>
    <definedName name="E" hidden="1">#REF!</definedName>
    <definedName name="ff" hidden="1">#REF!</definedName>
    <definedName name="ｌ" hidden="1">#REF!</definedName>
    <definedName name="_xlnm.Print_Area" localSheetId="1">'【施設】(別紙１－１) 事業費内訳書'!$A$1:$U$55</definedName>
    <definedName name="_xlnm.Print_Area" localSheetId="2">'【施設】（別紙１－２）事業計画書'!$A$1:$K$32</definedName>
    <definedName name="_xlnm.Print_Area" localSheetId="3">'【設備】（別紙２）設備整備事業計画書'!$A$1:$J$32</definedName>
    <definedName name="_xlnm.Print_Area" localSheetId="4">【地域への定着支援】別紙３!$A$1:$Q$30</definedName>
    <definedName name="_xlnm.Print_Area" localSheetId="0">'承継・開業支援事業計画書 '!$A$1:$G$70</definedName>
    <definedName name="_xlnm.Print_Titles" localSheetId="1">'【施設】(別紙１－１) 事業費内訳書'!$A:$C</definedName>
    <definedName name="ｗ" hidden="1">#REF!</definedName>
    <definedName name="あ" localSheetId="3" hidden="1">#REF!</definedName>
    <definedName name="あ" hidden="1">#REF!</definedName>
    <definedName name="ああ" hidden="1">#REF!</definedName>
    <definedName name="い" localSheetId="3" hidden="1">#REF!</definedName>
    <definedName name="い" hidden="1">#REF!</definedName>
    <definedName name="き" hidden="1">#REF!</definedName>
    <definedName name="こ" localSheetId="3" hidden="1">#REF!</definedName>
    <definedName name="こ" hidden="1">#REF!</definedName>
    <definedName name="こ」" hidden="1">#REF!</definedName>
    <definedName name="さいとう" hidden="1">#REF!</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事業分類">#REF!</definedName>
    <definedName name="重点医師偏在対策支援区域における診療所の承継・開業支援事業">#REF!</definedName>
    <definedName name="組織" hidden="1">#REF!</definedName>
    <definedName name="特定" hidden="1">#REF!</definedName>
    <definedName name="南海トラフ地震に係る津波避難対策緊急事業">#REF!</definedName>
    <definedName name="表" hidden="1">#REF!</definedName>
    <definedName name="分娩取扱施設施設整備事業">#REF!</definedName>
    <definedName name="別紙１７" localSheetId="3" hidden="1">#REF!</definedName>
    <definedName name="別紙１７" hidden="1">#REF!</definedName>
    <definedName name="別紙３１" localSheetId="3" hidden="1">#REF!</definedName>
    <definedName name="別紙３１" hidden="1">#REF!</definedName>
    <definedName name="保育所別民改費担当者一覧">#REF!</definedName>
    <definedName name="補助事業名" localSheetId="2">#REF!</definedName>
    <definedName name="補助事業名">#REF!</definedName>
    <definedName name="有床診療所等スプリンクラー等施設整備事業" localSheetId="1">#REF!</definedName>
    <definedName name="有床診療所等スプリンクラー等施設整備事業" localSheetId="2">#REF!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3" l="1"/>
  <c r="K20" i="23"/>
  <c r="H20" i="23"/>
  <c r="J29" i="25" l="1"/>
  <c r="J28" i="25"/>
  <c r="J27" i="25"/>
  <c r="G20" i="24" l="1"/>
  <c r="G30" i="24"/>
  <c r="G31" i="24"/>
  <c r="E11" i="23" l="1"/>
  <c r="H11" i="23"/>
  <c r="K11" i="23"/>
  <c r="N11" i="23"/>
  <c r="Q11" i="23"/>
  <c r="T11" i="23"/>
  <c r="E12" i="23"/>
  <c r="H12" i="23"/>
  <c r="K12" i="23"/>
  <c r="N12" i="23"/>
  <c r="Q12" i="23"/>
  <c r="T12" i="23"/>
  <c r="E13" i="23"/>
  <c r="H13" i="23"/>
  <c r="K13" i="23"/>
  <c r="N13" i="23"/>
  <c r="Q13" i="23"/>
  <c r="T13" i="23"/>
  <c r="E14" i="23"/>
  <c r="H14" i="23"/>
  <c r="K14" i="23"/>
  <c r="N14" i="23"/>
  <c r="Q14" i="23"/>
  <c r="T14" i="23"/>
  <c r="E15" i="23"/>
  <c r="H15" i="23"/>
  <c r="K15" i="23"/>
  <c r="N15" i="23"/>
  <c r="Q15" i="23"/>
  <c r="T15" i="23"/>
  <c r="E16" i="23"/>
  <c r="H16" i="23"/>
  <c r="K16" i="23"/>
  <c r="N16" i="23"/>
  <c r="Q16" i="23"/>
  <c r="T16" i="23"/>
  <c r="E17" i="23"/>
  <c r="H17" i="23"/>
  <c r="N17" i="23"/>
  <c r="Q17" i="23"/>
  <c r="T17" i="23"/>
  <c r="E18" i="23"/>
  <c r="H18" i="23"/>
  <c r="K18" i="23"/>
  <c r="N18" i="23"/>
  <c r="Q18" i="23"/>
  <c r="T18" i="23"/>
  <c r="E19" i="23"/>
  <c r="H19" i="23"/>
  <c r="K19" i="23"/>
  <c r="N19" i="23"/>
  <c r="Q19" i="23"/>
  <c r="T19" i="23"/>
  <c r="B42" i="23"/>
  <c r="N20" i="23"/>
  <c r="Q20" i="23"/>
  <c r="T20" i="23"/>
  <c r="E21" i="23"/>
  <c r="H21" i="23"/>
  <c r="K21" i="23"/>
  <c r="N21" i="23"/>
  <c r="Q21" i="23"/>
  <c r="T21" i="23"/>
  <c r="E22" i="23"/>
  <c r="H22" i="23"/>
  <c r="K22" i="23"/>
  <c r="N22" i="23"/>
  <c r="Q22" i="23"/>
  <c r="T22" i="23"/>
  <c r="E23" i="23"/>
  <c r="H23" i="23"/>
  <c r="K23" i="23"/>
  <c r="N23" i="23"/>
  <c r="Q23" i="23"/>
  <c r="T23" i="23"/>
  <c r="E24" i="23"/>
  <c r="H24" i="23"/>
  <c r="K24" i="23"/>
  <c r="N24" i="23"/>
  <c r="Q24" i="23"/>
  <c r="T24" i="23"/>
  <c r="E25" i="23"/>
  <c r="H25" i="23"/>
  <c r="K25" i="23"/>
  <c r="N25" i="23"/>
  <c r="Q25" i="23"/>
  <c r="T25" i="23"/>
  <c r="E26" i="23"/>
  <c r="H26" i="23"/>
  <c r="K26" i="23"/>
  <c r="N26" i="23"/>
  <c r="Q26" i="23"/>
  <c r="T26" i="23"/>
  <c r="E27" i="23"/>
  <c r="H27" i="23"/>
  <c r="K27" i="23"/>
  <c r="N27" i="23"/>
  <c r="Q27" i="23"/>
  <c r="T27" i="23"/>
  <c r="E28" i="23"/>
  <c r="F28" i="23"/>
  <c r="H28" i="23"/>
  <c r="I28" i="23"/>
  <c r="I35" i="23" s="1"/>
  <c r="I47" i="23" s="1"/>
  <c r="K28" i="23"/>
  <c r="L28" i="23"/>
  <c r="L35" i="23" s="1"/>
  <c r="L47" i="23" s="1"/>
  <c r="N28" i="23"/>
  <c r="O28" i="23"/>
  <c r="O35" i="23" s="1"/>
  <c r="O47" i="23" s="1"/>
  <c r="Q28" i="23"/>
  <c r="R28" i="23"/>
  <c r="R8" i="23" s="1"/>
  <c r="T28" i="23"/>
  <c r="U28" i="23"/>
  <c r="U35" i="23" s="1"/>
  <c r="U47" i="23" s="1"/>
  <c r="E29" i="23"/>
  <c r="H29" i="23"/>
  <c r="K29" i="23"/>
  <c r="N29" i="23"/>
  <c r="Q29" i="23"/>
  <c r="T29" i="23"/>
  <c r="E30" i="23"/>
  <c r="H30" i="23"/>
  <c r="K30" i="23"/>
  <c r="N30" i="23"/>
  <c r="Q30" i="23"/>
  <c r="T30" i="23"/>
  <c r="E31" i="23"/>
  <c r="H31" i="23"/>
  <c r="K31" i="23"/>
  <c r="N31" i="23"/>
  <c r="Q31" i="23"/>
  <c r="T31" i="23"/>
  <c r="E32" i="23"/>
  <c r="H32" i="23"/>
  <c r="K32" i="23"/>
  <c r="N32" i="23"/>
  <c r="Q32" i="23"/>
  <c r="T32" i="23"/>
  <c r="E33" i="23"/>
  <c r="H33" i="23"/>
  <c r="K33" i="23"/>
  <c r="N33" i="23"/>
  <c r="Q33" i="23"/>
  <c r="T33" i="23"/>
  <c r="E34" i="23"/>
  <c r="F34" i="23"/>
  <c r="H34" i="23"/>
  <c r="I34" i="23"/>
  <c r="K34" i="23"/>
  <c r="L34" i="23"/>
  <c r="N34" i="23"/>
  <c r="O34" i="23"/>
  <c r="Q34" i="23"/>
  <c r="R34" i="23"/>
  <c r="T34" i="23"/>
  <c r="U34" i="23"/>
  <c r="E35" i="23"/>
  <c r="F35" i="23"/>
  <c r="F47" i="23" s="1"/>
  <c r="F56" i="23" s="1"/>
  <c r="H35" i="23"/>
  <c r="K35" i="23"/>
  <c r="N35" i="23"/>
  <c r="Q35" i="23"/>
  <c r="R35" i="23"/>
  <c r="R47" i="23" s="1"/>
  <c r="T35" i="23"/>
  <c r="B36" i="23"/>
  <c r="E36" i="23"/>
  <c r="H36" i="23"/>
  <c r="K36" i="23"/>
  <c r="N36" i="23"/>
  <c r="Q36" i="23"/>
  <c r="T36" i="23"/>
  <c r="E37" i="23"/>
  <c r="H37" i="23"/>
  <c r="K37" i="23"/>
  <c r="N37" i="23"/>
  <c r="Q37" i="23"/>
  <c r="T37" i="23"/>
  <c r="E38" i="23"/>
  <c r="H38" i="23"/>
  <c r="K38" i="23"/>
  <c r="N38" i="23"/>
  <c r="Q38" i="23"/>
  <c r="T38" i="23"/>
  <c r="E39" i="23"/>
  <c r="H39" i="23"/>
  <c r="K39" i="23"/>
  <c r="N39" i="23"/>
  <c r="Q39" i="23"/>
  <c r="T39" i="23"/>
  <c r="E40" i="23"/>
  <c r="H40" i="23"/>
  <c r="K40" i="23"/>
  <c r="N40" i="23"/>
  <c r="Q40" i="23"/>
  <c r="T40" i="23"/>
  <c r="E41" i="23"/>
  <c r="H41" i="23"/>
  <c r="K41" i="23"/>
  <c r="N41" i="23"/>
  <c r="Q41" i="23"/>
  <c r="T41" i="23"/>
  <c r="E42" i="23"/>
  <c r="H42" i="23"/>
  <c r="K42" i="23"/>
  <c r="N42" i="23"/>
  <c r="Q42" i="23"/>
  <c r="T42" i="23"/>
  <c r="E43" i="23"/>
  <c r="H43" i="23"/>
  <c r="K43" i="23"/>
  <c r="N43" i="23"/>
  <c r="Q43" i="23"/>
  <c r="T43" i="23"/>
  <c r="E44" i="23"/>
  <c r="H44" i="23"/>
  <c r="K44" i="23"/>
  <c r="N44" i="23"/>
  <c r="Q44" i="23"/>
  <c r="T44" i="23"/>
  <c r="E45" i="23"/>
  <c r="H45" i="23"/>
  <c r="K45" i="23"/>
  <c r="N45" i="23"/>
  <c r="Q45" i="23"/>
  <c r="T45" i="23"/>
  <c r="E46" i="23"/>
  <c r="F46" i="23"/>
  <c r="H46" i="23"/>
  <c r="I46" i="23"/>
  <c r="K46" i="23"/>
  <c r="L46" i="23"/>
  <c r="N46" i="23"/>
  <c r="O46" i="23"/>
  <c r="Q46" i="23"/>
  <c r="R46" i="23"/>
  <c r="T46" i="23"/>
  <c r="U46" i="23"/>
  <c r="E47" i="23"/>
  <c r="H47" i="23"/>
  <c r="K47" i="23"/>
  <c r="N47" i="23"/>
  <c r="Q47" i="23"/>
  <c r="T47" i="23"/>
  <c r="F55" i="23"/>
  <c r="I55" i="23"/>
  <c r="L55" i="23"/>
  <c r="O55" i="23"/>
  <c r="R55" i="23"/>
  <c r="U55" i="23"/>
  <c r="I8" i="23" l="1"/>
  <c r="L8" i="23" s="1"/>
  <c r="B37" i="23"/>
  <c r="O8" i="23"/>
  <c r="U8" i="23" s="1"/>
  <c r="M27" i="20"/>
  <c r="P27" i="20" s="1"/>
  <c r="M24" i="20"/>
  <c r="P24" i="20" s="1"/>
  <c r="M22" i="20"/>
  <c r="P22" i="20" s="1"/>
  <c r="M20" i="20"/>
  <c r="P20" i="20" s="1"/>
  <c r="P17" i="20" l="1"/>
  <c r="C7" i="20" l="1"/>
  <c r="C6" i="20"/>
</calcChain>
</file>

<file path=xl/sharedStrings.xml><?xml version="1.0" encoding="utf-8"?>
<sst xmlns="http://schemas.openxmlformats.org/spreadsheetml/2006/main" count="302" uniqueCount="201">
  <si>
    <t>円</t>
    <rPh sb="0" eb="1">
      <t>エン</t>
    </rPh>
    <phoneticPr fontId="4"/>
  </si>
  <si>
    <t>備    考</t>
    <rPh sb="0" eb="6">
      <t>ビコウ</t>
    </rPh>
    <phoneticPr fontId="4"/>
  </si>
  <si>
    <t>設置場所</t>
    <rPh sb="0" eb="2">
      <t>セッチ</t>
    </rPh>
    <rPh sb="2" eb="4">
      <t>バショ</t>
    </rPh>
    <phoneticPr fontId="4"/>
  </si>
  <si>
    <t>金    額</t>
    <rPh sb="0" eb="6">
      <t>キンガク</t>
    </rPh>
    <phoneticPr fontId="4"/>
  </si>
  <si>
    <t>単    価</t>
    <rPh sb="0" eb="6">
      <t>タンカ</t>
    </rPh>
    <phoneticPr fontId="4"/>
  </si>
  <si>
    <t>規    格</t>
    <rPh sb="0" eb="6">
      <t>キカク</t>
    </rPh>
    <phoneticPr fontId="4"/>
  </si>
  <si>
    <t>銘    柄</t>
    <rPh sb="0" eb="6">
      <t>メイガラ</t>
    </rPh>
    <phoneticPr fontId="4"/>
  </si>
  <si>
    <t>品        名</t>
    <rPh sb="0" eb="10">
      <t>ヒンメイ</t>
    </rPh>
    <phoneticPr fontId="4"/>
  </si>
  <si>
    <t>台　　数</t>
    <rPh sb="0" eb="1">
      <t>ダイ</t>
    </rPh>
    <rPh sb="3" eb="4">
      <t>スウ</t>
    </rPh>
    <phoneticPr fontId="4"/>
  </si>
  <si>
    <t>２．整備計画</t>
    <rPh sb="2" eb="6">
      <t>セイビケイカク</t>
    </rPh>
    <phoneticPr fontId="4"/>
  </si>
  <si>
    <t>メールアドレス</t>
    <phoneticPr fontId="2"/>
  </si>
  <si>
    <t>電　話　番　号</t>
    <rPh sb="0" eb="1">
      <t>デン</t>
    </rPh>
    <rPh sb="2" eb="3">
      <t>ハナシ</t>
    </rPh>
    <rPh sb="4" eb="5">
      <t>バン</t>
    </rPh>
    <rPh sb="6" eb="7">
      <t>ゴウ</t>
    </rPh>
    <phoneticPr fontId="2"/>
  </si>
  <si>
    <t>名称</t>
    <rPh sb="0" eb="1">
      <t>ナ</t>
    </rPh>
    <rPh sb="1" eb="2">
      <t>ショウ</t>
    </rPh>
    <phoneticPr fontId="2"/>
  </si>
  <si>
    <t>所在地</t>
    <rPh sb="0" eb="1">
      <t>ショ</t>
    </rPh>
    <rPh sb="1" eb="2">
      <t>ザイ</t>
    </rPh>
    <rPh sb="2" eb="3">
      <t>チ</t>
    </rPh>
    <phoneticPr fontId="2"/>
  </si>
  <si>
    <t>納入時期</t>
    <rPh sb="0" eb="4">
      <t>ノウニュウジキ</t>
    </rPh>
    <phoneticPr fontId="2"/>
  </si>
  <si>
    <t>担当者氏名・所属</t>
    <rPh sb="0" eb="1">
      <t>タン</t>
    </rPh>
    <rPh sb="1" eb="2">
      <t>トウ</t>
    </rPh>
    <rPh sb="2" eb="3">
      <t>シャ</t>
    </rPh>
    <rPh sb="3" eb="5">
      <t>シメイ</t>
    </rPh>
    <rPh sb="6" eb="7">
      <t>ショ</t>
    </rPh>
    <rPh sb="7" eb="8">
      <t>ゾク</t>
    </rPh>
    <phoneticPr fontId="2"/>
  </si>
  <si>
    <t>１．医療機関の名称・所在地等</t>
    <rPh sb="2" eb="6">
      <t>イリョウキカン</t>
    </rPh>
    <rPh sb="7" eb="9">
      <t>メイショウ</t>
    </rPh>
    <rPh sb="10" eb="13">
      <t>ショザイチ</t>
    </rPh>
    <rPh sb="13" eb="14">
      <t>ナド</t>
    </rPh>
    <phoneticPr fontId="4"/>
  </si>
  <si>
    <t>区分</t>
    <rPh sb="0" eb="2">
      <t>クブン</t>
    </rPh>
    <phoneticPr fontId="4"/>
  </si>
  <si>
    <t>１か所当たり次により算出された額</t>
    <phoneticPr fontId="2"/>
  </si>
  <si>
    <t>ア．診療日数１～129日</t>
    <phoneticPr fontId="2"/>
  </si>
  <si>
    <t>＋（</t>
    <phoneticPr fontId="2"/>
  </si>
  <si>
    <t>×</t>
    <phoneticPr fontId="2"/>
  </si>
  <si>
    <t>）</t>
    <phoneticPr fontId="2"/>
  </si>
  <si>
    <t>＝</t>
    <phoneticPr fontId="2"/>
  </si>
  <si>
    <t>　　　6,200,000円＋(71,000円×実診療日数)</t>
    <phoneticPr fontId="2"/>
  </si>
  <si>
    <t>イ．診療日数130～259日</t>
  </si>
  <si>
    <t>　　　6,200,000円＋(77,000円×実診療日数)</t>
    <phoneticPr fontId="2"/>
  </si>
  <si>
    <t>ウ．診療日数260日以上</t>
  </si>
  <si>
    <t>　　　6,200,000円＋(87,000円×実診療日数)</t>
    <phoneticPr fontId="2"/>
  </si>
  <si>
    <t>(２）訪問看護による加算額</t>
  </si>
  <si>
    <t>　　　25,000円×訪問看護日数</t>
    <phoneticPr fontId="2"/>
  </si>
  <si>
    <t>１．医療機関の名称・所在地</t>
    <rPh sb="2" eb="6">
      <t>イリョウキカン</t>
    </rPh>
    <rPh sb="7" eb="9">
      <t>メイショウ</t>
    </rPh>
    <rPh sb="10" eb="13">
      <t>ショザイチ</t>
    </rPh>
    <phoneticPr fontId="4"/>
  </si>
  <si>
    <t>２．実施予定の事業（申請を行う事業について〇をつけてください。）</t>
    <rPh sb="2" eb="6">
      <t>ジッシヨテイ</t>
    </rPh>
    <rPh sb="7" eb="9">
      <t>ジギョウ</t>
    </rPh>
    <rPh sb="10" eb="12">
      <t>シンセイ</t>
    </rPh>
    <rPh sb="13" eb="14">
      <t>オコナ</t>
    </rPh>
    <rPh sb="15" eb="17">
      <t>ジギョウ</t>
    </rPh>
    <phoneticPr fontId="2"/>
  </si>
  <si>
    <t>〇</t>
    <phoneticPr fontId="2"/>
  </si>
  <si>
    <t>標榜診療科</t>
    <rPh sb="0" eb="5">
      <t>ヒョウボウシンリョウカ</t>
    </rPh>
    <phoneticPr fontId="2"/>
  </si>
  <si>
    <t>設備整備事業（別紙２を提出）</t>
    <rPh sb="0" eb="2">
      <t>セツビ</t>
    </rPh>
    <rPh sb="2" eb="6">
      <t>セイビジギョウ</t>
    </rPh>
    <rPh sb="7" eb="9">
      <t>ベッシ</t>
    </rPh>
    <rPh sb="11" eb="13">
      <t>テイシュツ</t>
    </rPh>
    <phoneticPr fontId="2"/>
  </si>
  <si>
    <t>別紙２</t>
    <rPh sb="0" eb="2">
      <t>ベッシ</t>
    </rPh>
    <phoneticPr fontId="2"/>
  </si>
  <si>
    <t>事業区分</t>
    <rPh sb="0" eb="4">
      <t>ジギョウクブン</t>
    </rPh>
    <phoneticPr fontId="2"/>
  </si>
  <si>
    <t>無床・有床の別</t>
    <rPh sb="0" eb="2">
      <t>ムショウ</t>
    </rPh>
    <rPh sb="3" eb="5">
      <t>ユウショウ</t>
    </rPh>
    <rPh sb="6" eb="7">
      <t>ベツ</t>
    </rPh>
    <phoneticPr fontId="2"/>
  </si>
  <si>
    <t>病床数（有床の場合）</t>
    <rPh sb="0" eb="3">
      <t>ビョウショウスウ</t>
    </rPh>
    <rPh sb="4" eb="6">
      <t>ユウショウ</t>
    </rPh>
    <rPh sb="7" eb="9">
      <t>バアイ</t>
    </rPh>
    <phoneticPr fontId="2"/>
  </si>
  <si>
    <t>３．承継・開業までのスケジュール</t>
    <rPh sb="2" eb="4">
      <t>ショウケイ</t>
    </rPh>
    <rPh sb="5" eb="7">
      <t>カイギョウ</t>
    </rPh>
    <phoneticPr fontId="2"/>
  </si>
  <si>
    <t>上段:承継・開業後,下段:承継前</t>
    <rPh sb="0" eb="2">
      <t>ジョウダン</t>
    </rPh>
    <rPh sb="3" eb="5">
      <t>ショウケイ</t>
    </rPh>
    <rPh sb="6" eb="8">
      <t>カイギョウ</t>
    </rPh>
    <rPh sb="8" eb="9">
      <t>ゴ</t>
    </rPh>
    <rPh sb="10" eb="12">
      <t>ゲダン</t>
    </rPh>
    <rPh sb="13" eb="16">
      <t>ショウケイマエ</t>
    </rPh>
    <phoneticPr fontId="2"/>
  </si>
  <si>
    <t>上段:承継・開業後,下段:承継前</t>
    <phoneticPr fontId="2"/>
  </si>
  <si>
    <t>４．事業計画</t>
    <rPh sb="2" eb="6">
      <t>ジギョウケイカク</t>
    </rPh>
    <phoneticPr fontId="2"/>
  </si>
  <si>
    <t>在宅医療の提供（訪問診療など）</t>
    <rPh sb="0" eb="4">
      <t>ザイタクイリョウ</t>
    </rPh>
    <rPh sb="5" eb="7">
      <t>テイキョウ</t>
    </rPh>
    <rPh sb="8" eb="12">
      <t>ホウモンシンリョウ</t>
    </rPh>
    <phoneticPr fontId="2"/>
  </si>
  <si>
    <t>学校保健への協力（学校医への就任など）</t>
    <rPh sb="0" eb="4">
      <t>ガッコウホケン</t>
    </rPh>
    <rPh sb="6" eb="8">
      <t>キョウリョク</t>
    </rPh>
    <rPh sb="9" eb="12">
      <t>ガッコウイ</t>
    </rPh>
    <rPh sb="14" eb="16">
      <t>シュウニン</t>
    </rPh>
    <phoneticPr fontId="2"/>
  </si>
  <si>
    <t>（１）実施予定の取組（承継・開業後に取り組みたいと考えているものがあれば〇をつけてください。）</t>
    <rPh sb="3" eb="7">
      <t>ジッシヨテイ</t>
    </rPh>
    <rPh sb="8" eb="10">
      <t>トリクミ</t>
    </rPh>
    <rPh sb="11" eb="13">
      <t>ショウケイ</t>
    </rPh>
    <rPh sb="14" eb="17">
      <t>カイギョウゴ</t>
    </rPh>
    <rPh sb="18" eb="19">
      <t>ト</t>
    </rPh>
    <rPh sb="20" eb="21">
      <t>ク</t>
    </rPh>
    <rPh sb="25" eb="26">
      <t>カンガ</t>
    </rPh>
    <phoneticPr fontId="2"/>
  </si>
  <si>
    <t>公衆衛生への協力（市町村が実施する健診や定期予防接種など）</t>
    <rPh sb="0" eb="4">
      <t>コウシュウエイセイ</t>
    </rPh>
    <rPh sb="6" eb="8">
      <t>キョウリョク</t>
    </rPh>
    <rPh sb="9" eb="12">
      <t>シチョウソン</t>
    </rPh>
    <rPh sb="13" eb="15">
      <t>ジッシ</t>
    </rPh>
    <rPh sb="17" eb="19">
      <t>ケンシン</t>
    </rPh>
    <rPh sb="20" eb="26">
      <t>テイキヨボウセッシュ</t>
    </rPh>
    <phoneticPr fontId="2"/>
  </si>
  <si>
    <t>（２）地域医療への貢献に対する考えについて</t>
    <rPh sb="9" eb="11">
      <t>コウケン</t>
    </rPh>
    <rPh sb="12" eb="13">
      <t>タイ</t>
    </rPh>
    <rPh sb="15" eb="16">
      <t>カンガ</t>
    </rPh>
    <phoneticPr fontId="2"/>
  </si>
  <si>
    <t>・（１）に〇をつけた場合、その具体的な予定や計画について記入すること
・その他、（１）以外にも、地域医療への貢献について、予定しているものがあれば、具体的に記入すること</t>
    <rPh sb="10" eb="12">
      <t>バアイ</t>
    </rPh>
    <rPh sb="15" eb="18">
      <t>グタイテキ</t>
    </rPh>
    <rPh sb="19" eb="21">
      <t>ヨテイ</t>
    </rPh>
    <rPh sb="22" eb="24">
      <t>ケイカク</t>
    </rPh>
    <rPh sb="28" eb="30">
      <t>キニュウ</t>
    </rPh>
    <rPh sb="43" eb="45">
      <t>イガイ</t>
    </rPh>
    <rPh sb="48" eb="52">
      <t>チイキイリョウ</t>
    </rPh>
    <rPh sb="54" eb="56">
      <t>コウケン</t>
    </rPh>
    <rPh sb="61" eb="63">
      <t>ヨテイ</t>
    </rPh>
    <rPh sb="74" eb="77">
      <t>グタイテキ</t>
    </rPh>
    <rPh sb="78" eb="80">
      <t>キニュウ</t>
    </rPh>
    <phoneticPr fontId="2"/>
  </si>
  <si>
    <t>※開業予定地域における2～4の実施状況や参加方法等については、市町村又は地区医師会等へ御確認ください。</t>
    <rPh sb="1" eb="7">
      <t>カイギョウヨテイチイキ</t>
    </rPh>
    <rPh sb="15" eb="17">
      <t>ジッシ</t>
    </rPh>
    <rPh sb="17" eb="19">
      <t>ジョウキョウ</t>
    </rPh>
    <rPh sb="20" eb="22">
      <t>サンカ</t>
    </rPh>
    <rPh sb="22" eb="24">
      <t>ホウホウ</t>
    </rPh>
    <rPh sb="24" eb="25">
      <t>トウ</t>
    </rPh>
    <rPh sb="31" eb="34">
      <t>シチョウソン</t>
    </rPh>
    <rPh sb="34" eb="35">
      <t>マタ</t>
    </rPh>
    <rPh sb="36" eb="41">
      <t>チクイシカイ</t>
    </rPh>
    <rPh sb="41" eb="42">
      <t>トウ</t>
    </rPh>
    <rPh sb="43" eb="46">
      <t>ゴカクニン</t>
    </rPh>
    <phoneticPr fontId="2"/>
  </si>
  <si>
    <t>（３）市町村の追加支援等の有無について</t>
    <rPh sb="13" eb="15">
      <t>ウム</t>
    </rPh>
    <phoneticPr fontId="2"/>
  </si>
  <si>
    <t>・診療所の承継・開業に対して、市町村から何らかの支援を受ける予定がある場合、市町村名や支援内容、市町村との調整状況等について、具体的に記入すること。</t>
    <rPh sb="1" eb="4">
      <t>シンリョウジョ</t>
    </rPh>
    <rPh sb="5" eb="7">
      <t>ショウケイ</t>
    </rPh>
    <rPh sb="8" eb="10">
      <t>カイギョウ</t>
    </rPh>
    <rPh sb="11" eb="12">
      <t>タイ</t>
    </rPh>
    <rPh sb="15" eb="18">
      <t>シチョウソン</t>
    </rPh>
    <rPh sb="20" eb="21">
      <t>ナン</t>
    </rPh>
    <rPh sb="24" eb="26">
      <t>シエン</t>
    </rPh>
    <rPh sb="27" eb="28">
      <t>ウ</t>
    </rPh>
    <rPh sb="30" eb="32">
      <t>ヨテイ</t>
    </rPh>
    <rPh sb="35" eb="37">
      <t>バアイ</t>
    </rPh>
    <rPh sb="38" eb="41">
      <t>シチョウソン</t>
    </rPh>
    <rPh sb="41" eb="42">
      <t>メイ</t>
    </rPh>
    <rPh sb="43" eb="47">
      <t>シエンナイヨウ</t>
    </rPh>
    <rPh sb="48" eb="51">
      <t>シチョウソン</t>
    </rPh>
    <rPh sb="53" eb="58">
      <t>チョウセイジョウキョウトウ</t>
    </rPh>
    <rPh sb="63" eb="66">
      <t>グタイテキ</t>
    </rPh>
    <rPh sb="67" eb="69">
      <t>キニュウ</t>
    </rPh>
    <phoneticPr fontId="2"/>
  </si>
  <si>
    <t>診療時間</t>
    <rPh sb="0" eb="4">
      <t>シンリョウジカン</t>
    </rPh>
    <phoneticPr fontId="2"/>
  </si>
  <si>
    <t>～</t>
    <phoneticPr fontId="2"/>
  </si>
  <si>
    <t>平日</t>
    <rPh sb="0" eb="2">
      <t>ヘイジツ</t>
    </rPh>
    <phoneticPr fontId="2"/>
  </si>
  <si>
    <t>休日</t>
    <rPh sb="0" eb="2">
      <t>キュウジツ</t>
    </rPh>
    <phoneticPr fontId="2"/>
  </si>
  <si>
    <t>日</t>
    <rPh sb="0" eb="1">
      <t>ニチ</t>
    </rPh>
    <phoneticPr fontId="2"/>
  </si>
  <si>
    <t>診療（予定）日数</t>
    <rPh sb="0" eb="2">
      <t>シンリョウ</t>
    </rPh>
    <rPh sb="3" eb="5">
      <t>ヨテイ</t>
    </rPh>
    <rPh sb="6" eb="8">
      <t>ニッスウ</t>
    </rPh>
    <phoneticPr fontId="2"/>
  </si>
  <si>
    <t>訪問看護（予定）日数</t>
    <rPh sb="0" eb="4">
      <t>ホウモンカンゴ</t>
    </rPh>
    <rPh sb="5" eb="7">
      <t>ヨテイ</t>
    </rPh>
    <rPh sb="8" eb="10">
      <t>ニッスウ</t>
    </rPh>
    <phoneticPr fontId="2"/>
  </si>
  <si>
    <t>訪問看護の実施の有無</t>
    <rPh sb="0" eb="4">
      <t>ホウモンカンゴ</t>
    </rPh>
    <rPh sb="5" eb="7">
      <t>ジッシ</t>
    </rPh>
    <rPh sb="8" eb="10">
      <t>ウム</t>
    </rPh>
    <phoneticPr fontId="2"/>
  </si>
  <si>
    <t>２．今年度の事業計画</t>
    <rPh sb="2" eb="5">
      <t>コンネンド</t>
    </rPh>
    <rPh sb="6" eb="10">
      <t>ジギョウケイカク</t>
    </rPh>
    <phoneticPr fontId="4"/>
  </si>
  <si>
    <t>３．補助基準額</t>
    <rPh sb="2" eb="4">
      <t>ホジョ</t>
    </rPh>
    <rPh sb="4" eb="7">
      <t>キジュンガク</t>
    </rPh>
    <phoneticPr fontId="4"/>
  </si>
  <si>
    <t>実診療日数</t>
    <phoneticPr fontId="2"/>
  </si>
  <si>
    <t>訪問看護日数</t>
    <phoneticPr fontId="2"/>
  </si>
  <si>
    <t>（１）基本額</t>
    <rPh sb="3" eb="6">
      <t>キホンガク</t>
    </rPh>
    <phoneticPr fontId="2"/>
  </si>
  <si>
    <t>計</t>
    <rPh sb="0" eb="1">
      <t>ケイ</t>
    </rPh>
    <phoneticPr fontId="2"/>
  </si>
  <si>
    <t>合計</t>
    <rPh sb="0" eb="2">
      <t>ゴウケイ</t>
    </rPh>
    <phoneticPr fontId="4"/>
  </si>
  <si>
    <t>その他</t>
    <rPh sb="2" eb="3">
      <t>タ</t>
    </rPh>
    <phoneticPr fontId="4"/>
  </si>
  <si>
    <t>看護師住宅</t>
    <rPh sb="0" eb="3">
      <t>カンゴシ</t>
    </rPh>
    <rPh sb="3" eb="5">
      <t>ジュウタク</t>
    </rPh>
    <phoneticPr fontId="4"/>
  </si>
  <si>
    <t>医師住宅</t>
    <rPh sb="0" eb="2">
      <t>イシ</t>
    </rPh>
    <rPh sb="2" eb="4">
      <t>ジュウタク</t>
    </rPh>
    <phoneticPr fontId="4"/>
  </si>
  <si>
    <t>事業区分</t>
    <rPh sb="0" eb="2">
      <t>ジギョウ</t>
    </rPh>
    <rPh sb="2" eb="4">
      <t>クブン</t>
    </rPh>
    <phoneticPr fontId="4"/>
  </si>
  <si>
    <t>なお、単年度事業の場合には、「総事業」欄のみに記入すること。</t>
    <phoneticPr fontId="4"/>
  </si>
  <si>
    <t>全体の事業が３か年以上にわたる計画の場合には、「年度別内訳」欄を適宜増やして作成すること。</t>
    <phoneticPr fontId="4"/>
  </si>
  <si>
    <t>（７）</t>
    <phoneticPr fontId="4"/>
  </si>
  <si>
    <t>補助対象事業分の備考欄の「整備病床数」は、補助対象事業分に含まれる病床数を記入すること。</t>
    <phoneticPr fontId="4"/>
  </si>
  <si>
    <t>（６）</t>
    <phoneticPr fontId="4"/>
  </si>
  <si>
    <t>　　改　　修：建物の主要構造部分を取りこわさない模様替及び内部改修</t>
    <phoneticPr fontId="4"/>
  </si>
  <si>
    <t xml:space="preserve">    </t>
    <phoneticPr fontId="4"/>
  </si>
  <si>
    <t>　　増　　築：敷地内の既存の建物を建て増しする場合で、敷地内に別に建物を新築する場合を含む</t>
    <phoneticPr fontId="4"/>
  </si>
  <si>
    <t>　　改　　築：従前の建物を取りこわして、これと位置・構造・規模がほぼ同程度のものを建築する場合</t>
    <phoneticPr fontId="4"/>
  </si>
  <si>
    <t xml:space="preserve">   </t>
    <phoneticPr fontId="4"/>
  </si>
  <si>
    <t>　　移転新築：現在建物が存在する敷地とは別の敷地に新たに建物を建築し、かつ、現在の建物の機能を移転する場合</t>
    <phoneticPr fontId="4"/>
  </si>
  <si>
    <t xml:space="preserve">     </t>
    <phoneticPr fontId="4"/>
  </si>
  <si>
    <t>　　新　　築：新たに建物を建築する場合</t>
    <phoneticPr fontId="4"/>
  </si>
  <si>
    <t xml:space="preserve"> なお、事業の種別は次による。</t>
    <phoneticPr fontId="4"/>
  </si>
  <si>
    <t>（４）はさらに、事業の種別により新築、改築、増築、改修等に区分すること。</t>
    <phoneticPr fontId="4"/>
  </si>
  <si>
    <t>（５）</t>
    <phoneticPr fontId="4"/>
  </si>
  <si>
    <t>補助対象事業分の「費目」欄は、医療施設等施設整備費補助金交付要綱５の表の「３対象経費」に定める各部門に区分して記入すること。</t>
    <phoneticPr fontId="4"/>
  </si>
  <si>
    <t>（４）</t>
    <phoneticPr fontId="4"/>
  </si>
  <si>
    <t>また、「補助対象経費」とは補助対象事業分のうち、交付要綱に定める（交付額の算定方法）において対象経費とされている経費を指す。</t>
    <phoneticPr fontId="4"/>
  </si>
  <si>
    <t>当する経費及び交付要綱に定める（交付額の算定方法）において対象経費とされていない経費を指す。</t>
    <rPh sb="5" eb="6">
      <t>オヨ</t>
    </rPh>
    <phoneticPr fontId="4"/>
  </si>
  <si>
    <t>「補助対象外経費」とは補助対象事業分のうち、医療施設等施設整備費補助金交付要綱に定める（交付の対象外費用）に該</t>
    <phoneticPr fontId="4"/>
  </si>
  <si>
    <t>（３）</t>
    <phoneticPr fontId="4"/>
  </si>
  <si>
    <t>年度間の金額の按分は支払額ではなく進捗率により行うこと。</t>
    <phoneticPr fontId="4"/>
  </si>
  <si>
    <t xml:space="preserve">      　</t>
    <phoneticPr fontId="4"/>
  </si>
  <si>
    <t>外分」とは当該事業の補助金の交付の対象としない部分（財産処分の制限がかからない部分）を指す。</t>
    <phoneticPr fontId="4"/>
  </si>
  <si>
    <t>「補助対象事業分」とは当該事業の補助金の交付の対象とする部分（財産処分の制限がかかる部分）を指し、「補助対象事業</t>
    <phoneticPr fontId="4"/>
  </si>
  <si>
    <t>（２）</t>
    <phoneticPr fontId="4"/>
  </si>
  <si>
    <t>記載すること。</t>
    <phoneticPr fontId="4"/>
  </si>
  <si>
    <t>「事業区分」には、医療施設等施設整備費補助金交付要綱の５（交付額の算定方法）の表の「１区分」欄に定める事業区分を、</t>
    <phoneticPr fontId="4"/>
  </si>
  <si>
    <t>（１）</t>
    <phoneticPr fontId="4"/>
  </si>
  <si>
    <t>（記入上の注意）</t>
  </si>
  <si>
    <t xml:space="preserve">     </t>
  </si>
  <si>
    <t xml:space="preserve">      </t>
  </si>
  <si>
    <t xml:space="preserve">計         </t>
    <phoneticPr fontId="4"/>
  </si>
  <si>
    <t xml:space="preserve">       </t>
  </si>
  <si>
    <t>自己財源</t>
  </si>
  <si>
    <t>借入金</t>
  </si>
  <si>
    <t>寄附金</t>
    <rPh sb="0" eb="2">
      <t>キフ</t>
    </rPh>
    <phoneticPr fontId="4"/>
  </si>
  <si>
    <t xml:space="preserve"> </t>
  </si>
  <si>
    <t>地方債</t>
  </si>
  <si>
    <t>市町村補助金</t>
  </si>
  <si>
    <t>都道府県補助金</t>
    <rPh sb="0" eb="4">
      <t>トドウフケン</t>
    </rPh>
    <phoneticPr fontId="4"/>
  </si>
  <si>
    <t>国庫補助金</t>
  </si>
  <si>
    <t>事業財源内訳</t>
  </si>
  <si>
    <t>総　合　計</t>
    <rPh sb="0" eb="1">
      <t>フサ</t>
    </rPh>
    <rPh sb="2" eb="3">
      <t>ゴウ</t>
    </rPh>
    <rPh sb="4" eb="5">
      <t>ケイ</t>
    </rPh>
    <phoneticPr fontId="4"/>
  </si>
  <si>
    <t>合　計</t>
    <rPh sb="0" eb="1">
      <t>ゴウ</t>
    </rPh>
    <rPh sb="2" eb="3">
      <t>ケイ</t>
    </rPh>
    <phoneticPr fontId="4"/>
  </si>
  <si>
    <t>・</t>
    <phoneticPr fontId="4"/>
  </si>
  <si>
    <t>・</t>
  </si>
  <si>
    <t xml:space="preserve"> &lt;附帯工事&gt;         </t>
    <phoneticPr fontId="4"/>
  </si>
  <si>
    <t>補助対象事業外分</t>
    <rPh sb="0" eb="2">
      <t>ホジョ</t>
    </rPh>
    <rPh sb="2" eb="4">
      <t>タイショウ</t>
    </rPh>
    <rPh sb="4" eb="6">
      <t>ジギョウ</t>
    </rPh>
    <rPh sb="6" eb="7">
      <t>ガイ</t>
    </rPh>
    <phoneticPr fontId="4"/>
  </si>
  <si>
    <t>合計（総事業費）</t>
    <rPh sb="0" eb="2">
      <t>ゴウケイ</t>
    </rPh>
    <rPh sb="3" eb="4">
      <t>ソウ</t>
    </rPh>
    <rPh sb="4" eb="7">
      <t>ジギョウヒ</t>
    </rPh>
    <phoneticPr fontId="4"/>
  </si>
  <si>
    <t>小　計</t>
    <phoneticPr fontId="4"/>
  </si>
  <si>
    <t>補助対象外経費</t>
    <rPh sb="0" eb="2">
      <t>ホジョ</t>
    </rPh>
    <rPh sb="2" eb="5">
      <t>タイショウガイ</t>
    </rPh>
    <rPh sb="5" eb="7">
      <t>ケイヒ</t>
    </rPh>
    <phoneticPr fontId="4"/>
  </si>
  <si>
    <t xml:space="preserve"> &lt;附帯工事&gt;</t>
    <phoneticPr fontId="4"/>
  </si>
  <si>
    <t xml:space="preserve">      円</t>
  </si>
  <si>
    <t xml:space="preserve">     円</t>
  </si>
  <si>
    <t xml:space="preserve">     ㎡</t>
  </si>
  <si>
    <t xml:space="preserve">    ㎡</t>
  </si>
  <si>
    <t xml:space="preserve">    円</t>
  </si>
  <si>
    <t>補助対象経費</t>
    <rPh sb="0" eb="2">
      <t>ホジョ</t>
    </rPh>
    <rPh sb="2" eb="4">
      <t>タイショウ</t>
    </rPh>
    <rPh sb="4" eb="6">
      <t>ケイヒ</t>
    </rPh>
    <phoneticPr fontId="4"/>
  </si>
  <si>
    <t>補助対象事業分</t>
    <rPh sb="0" eb="2">
      <t>ホジョ</t>
    </rPh>
    <rPh sb="2" eb="4">
      <t>タイショウ</t>
    </rPh>
    <rPh sb="4" eb="7">
      <t>ジギョウブン</t>
    </rPh>
    <phoneticPr fontId="4"/>
  </si>
  <si>
    <t>金額</t>
    <phoneticPr fontId="4"/>
  </si>
  <si>
    <t>単価</t>
    <phoneticPr fontId="4"/>
  </si>
  <si>
    <t>員数</t>
    <phoneticPr fontId="4"/>
  </si>
  <si>
    <t>○○年度</t>
    <phoneticPr fontId="4"/>
  </si>
  <si>
    <t>令和○年度</t>
    <rPh sb="0" eb="2">
      <t>レイワ</t>
    </rPh>
    <rPh sb="3" eb="5">
      <t>ネンド</t>
    </rPh>
    <phoneticPr fontId="4"/>
  </si>
  <si>
    <t>令和○年度</t>
    <rPh sb="0" eb="2">
      <t>レイワ</t>
    </rPh>
    <phoneticPr fontId="4"/>
  </si>
  <si>
    <t>年      度      別      内      訳</t>
  </si>
  <si>
    <t>総事業（100%）</t>
    <phoneticPr fontId="4"/>
  </si>
  <si>
    <t>費目</t>
    <phoneticPr fontId="4"/>
  </si>
  <si>
    <t>事業区分</t>
    <phoneticPr fontId="4"/>
  </si>
  <si>
    <t>施設名</t>
  </si>
  <si>
    <t xml:space="preserve">                                                                                                            </t>
  </si>
  <si>
    <t>施設整備事業費内訳書</t>
    <phoneticPr fontId="4"/>
  </si>
  <si>
    <t>　　各合計欄の金額は自動計算
　「員数（㎡）」部分は個別に入力</t>
    <rPh sb="2" eb="3">
      <t>カク</t>
    </rPh>
    <rPh sb="3" eb="5">
      <t>ゴウケイ</t>
    </rPh>
    <rPh sb="5" eb="6">
      <t>ラン</t>
    </rPh>
    <rPh sb="7" eb="9">
      <t>キンガク</t>
    </rPh>
    <rPh sb="10" eb="12">
      <t>ジドウ</t>
    </rPh>
    <rPh sb="12" eb="14">
      <t>ケイサン</t>
    </rPh>
    <rPh sb="17" eb="19">
      <t>インスウ</t>
    </rPh>
    <rPh sb="23" eb="25">
      <t>ブブン</t>
    </rPh>
    <rPh sb="26" eb="28">
      <t>コベツ</t>
    </rPh>
    <rPh sb="29" eb="31">
      <t>ニュウリョク</t>
    </rPh>
    <phoneticPr fontId="4"/>
  </si>
  <si>
    <t>総　事　業　費</t>
    <rPh sb="0" eb="1">
      <t>ソウ</t>
    </rPh>
    <rPh sb="2" eb="3">
      <t>コト</t>
    </rPh>
    <rPh sb="4" eb="5">
      <t>ギョウ</t>
    </rPh>
    <rPh sb="6" eb="7">
      <t>ヒ</t>
    </rPh>
    <phoneticPr fontId="2"/>
  </si>
  <si>
    <t>小        計</t>
    <rPh sb="0" eb="10">
      <t>ショウケイ</t>
    </rPh>
    <phoneticPr fontId="4"/>
  </si>
  <si>
    <t>２．補助対象外事業分</t>
    <rPh sb="2" eb="4">
      <t>ホジョ</t>
    </rPh>
    <rPh sb="4" eb="6">
      <t>タイショウ</t>
    </rPh>
    <rPh sb="6" eb="7">
      <t>ガイ</t>
    </rPh>
    <rPh sb="7" eb="9">
      <t>ジギョウ</t>
    </rPh>
    <rPh sb="9" eb="10">
      <t>ブン</t>
    </rPh>
    <phoneticPr fontId="4"/>
  </si>
  <si>
    <t>１．補助対象事業分</t>
    <rPh sb="2" eb="4">
      <t>ホジョ</t>
    </rPh>
    <rPh sb="4" eb="6">
      <t>タイショウ</t>
    </rPh>
    <rPh sb="6" eb="8">
      <t>ジギョウ</t>
    </rPh>
    <rPh sb="8" eb="9">
      <t>ブン</t>
    </rPh>
    <phoneticPr fontId="4"/>
  </si>
  <si>
    <t>別紙１－２</t>
    <rPh sb="0" eb="2">
      <t>ベッシ</t>
    </rPh>
    <phoneticPr fontId="4"/>
  </si>
  <si>
    <t>重点医師偏在対策支援区域における診療所の承継・開業支援事業</t>
    <phoneticPr fontId="2"/>
  </si>
  <si>
    <t>整備後（㎡）</t>
    <rPh sb="0" eb="2">
      <t>セイビ</t>
    </rPh>
    <rPh sb="2" eb="3">
      <t>ゴ</t>
    </rPh>
    <phoneticPr fontId="4"/>
  </si>
  <si>
    <t>現在（㎡）</t>
    <rPh sb="0" eb="2">
      <t>ゲンザイ</t>
    </rPh>
    <phoneticPr fontId="4"/>
  </si>
  <si>
    <t>待合室</t>
    <rPh sb="0" eb="3">
      <t>マチアイシツ</t>
    </rPh>
    <phoneticPr fontId="4"/>
  </si>
  <si>
    <t>エックス線室</t>
    <rPh sb="4" eb="5">
      <t>セン</t>
    </rPh>
    <rPh sb="5" eb="6">
      <t>シツ</t>
    </rPh>
    <phoneticPr fontId="4"/>
  </si>
  <si>
    <t>薬剤室</t>
    <rPh sb="0" eb="2">
      <t>ヤクザイ</t>
    </rPh>
    <rPh sb="2" eb="3">
      <t>シツ</t>
    </rPh>
    <phoneticPr fontId="4"/>
  </si>
  <si>
    <t>処置室</t>
    <rPh sb="0" eb="2">
      <t>ショチ</t>
    </rPh>
    <rPh sb="2" eb="3">
      <t>シツ</t>
    </rPh>
    <phoneticPr fontId="4"/>
  </si>
  <si>
    <t>診察室</t>
    <rPh sb="0" eb="3">
      <t>シンサツシツ</t>
    </rPh>
    <phoneticPr fontId="4"/>
  </si>
  <si>
    <t>住宅部門の面積</t>
    <rPh sb="0" eb="2">
      <t>ジュウタク</t>
    </rPh>
    <rPh sb="2" eb="4">
      <t>ブモン</t>
    </rPh>
    <rPh sb="5" eb="7">
      <t>メンセキ</t>
    </rPh>
    <phoneticPr fontId="4"/>
  </si>
  <si>
    <t>診療所部門の面積</t>
    <rPh sb="0" eb="3">
      <t>シンリョウジョ</t>
    </rPh>
    <rPh sb="3" eb="5">
      <t>ブモン</t>
    </rPh>
    <rPh sb="6" eb="8">
      <t>メンセキ</t>
    </rPh>
    <phoneticPr fontId="4"/>
  </si>
  <si>
    <t>２．整備事業の概要</t>
    <rPh sb="2" eb="4">
      <t>セイビ</t>
    </rPh>
    <rPh sb="4" eb="6">
      <t>ジギョウ</t>
    </rPh>
    <rPh sb="7" eb="9">
      <t>ガイヨウ</t>
    </rPh>
    <phoneticPr fontId="4"/>
  </si>
  <si>
    <t>補助対象部門</t>
    <rPh sb="0" eb="2">
      <t>ホジョ</t>
    </rPh>
    <rPh sb="2" eb="4">
      <t>タイショウ</t>
    </rPh>
    <rPh sb="4" eb="6">
      <t>ブモン</t>
    </rPh>
    <phoneticPr fontId="4"/>
  </si>
  <si>
    <t>既設分</t>
    <rPh sb="0" eb="2">
      <t>キセツ</t>
    </rPh>
    <rPh sb="2" eb="3">
      <t>ブン</t>
    </rPh>
    <phoneticPr fontId="4"/>
  </si>
  <si>
    <t>構造の種類
（主たる構造）</t>
    <rPh sb="0" eb="2">
      <t>コウゾウ</t>
    </rPh>
    <rPh sb="3" eb="5">
      <t>シュルイ</t>
    </rPh>
    <phoneticPr fontId="4"/>
  </si>
  <si>
    <t>有床の場合、病床数</t>
    <rPh sb="0" eb="2">
      <t>ユウショウ</t>
    </rPh>
    <rPh sb="3" eb="5">
      <t>バアイ</t>
    </rPh>
    <rPh sb="6" eb="9">
      <t>ビョウショウスウ</t>
    </rPh>
    <phoneticPr fontId="4"/>
  </si>
  <si>
    <t>整備後</t>
    <rPh sb="0" eb="2">
      <t>セイビ</t>
    </rPh>
    <rPh sb="2" eb="3">
      <t>ゴ</t>
    </rPh>
    <phoneticPr fontId="4"/>
  </si>
  <si>
    <t>現在</t>
    <rPh sb="0" eb="2">
      <t>ゲンザイ</t>
    </rPh>
    <phoneticPr fontId="4"/>
  </si>
  <si>
    <t>許可病床数</t>
    <rPh sb="0" eb="2">
      <t>キョカ</t>
    </rPh>
    <rPh sb="2" eb="5">
      <t>ビョウショウスウ</t>
    </rPh>
    <phoneticPr fontId="4"/>
  </si>
  <si>
    <t>事業の種別</t>
    <rPh sb="0" eb="2">
      <t>ジギョウ</t>
    </rPh>
    <rPh sb="3" eb="5">
      <t>シュベツ</t>
    </rPh>
    <phoneticPr fontId="4"/>
  </si>
  <si>
    <t>　　年　月　日</t>
    <phoneticPr fontId="4"/>
  </si>
  <si>
    <t>竣工</t>
    <phoneticPr fontId="4"/>
  </si>
  <si>
    <t xml:space="preserve"> ～ </t>
    <phoneticPr fontId="4"/>
  </si>
  <si>
    <t>着工</t>
    <rPh sb="0" eb="2">
      <t>チャッコウ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</si>
  <si>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</si>
  <si>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全体事業</t>
    <rPh sb="0" eb="2">
      <t>ゼンタイ</t>
    </rPh>
    <rPh sb="2" eb="4">
      <t>ジギョウ</t>
    </rPh>
    <phoneticPr fontId="4"/>
  </si>
  <si>
    <t>整備事業期間</t>
    <rPh sb="0" eb="2">
      <t>セイビ</t>
    </rPh>
    <rPh sb="2" eb="4">
      <t>ジギョウ</t>
    </rPh>
    <rPh sb="4" eb="6">
      <t>キカン</t>
    </rPh>
    <phoneticPr fontId="4"/>
  </si>
  <si>
    <t>１．整備事業計画等の概要</t>
    <rPh sb="2" eb="4">
      <t>セイビ</t>
    </rPh>
    <rPh sb="4" eb="6">
      <t>ジギョウ</t>
    </rPh>
    <rPh sb="6" eb="8">
      <t>ケイカク</t>
    </rPh>
    <rPh sb="8" eb="9">
      <t>トウ</t>
    </rPh>
    <rPh sb="10" eb="12">
      <t>ガイヨウ</t>
    </rPh>
    <phoneticPr fontId="4"/>
  </si>
  <si>
    <t>所在地</t>
    <rPh sb="0" eb="3">
      <t>ショザイチ</t>
    </rPh>
    <phoneticPr fontId="4"/>
  </si>
  <si>
    <t>施設名</t>
    <rPh sb="0" eb="2">
      <t>シセツ</t>
    </rPh>
    <rPh sb="2" eb="3">
      <t>メイ</t>
    </rPh>
    <phoneticPr fontId="4"/>
  </si>
  <si>
    <t>団体名（開設者）</t>
    <rPh sb="0" eb="3">
      <t>ダンタイメイ</t>
    </rPh>
    <rPh sb="4" eb="7">
      <t>カイセツシャ</t>
    </rPh>
    <phoneticPr fontId="4"/>
  </si>
  <si>
    <t>施設整備事業計画書</t>
    <rPh sb="0" eb="2">
      <t>シセツ</t>
    </rPh>
    <rPh sb="2" eb="4">
      <t>セイビ</t>
    </rPh>
    <rPh sb="4" eb="6">
      <t>ジギョウ</t>
    </rPh>
    <rPh sb="6" eb="9">
      <t>ケイカクショ</t>
    </rPh>
    <phoneticPr fontId="4"/>
  </si>
  <si>
    <t>重点医師偏在対策支援区域における診療所の承継・開業支援事業</t>
    <rPh sb="0" eb="2">
      <t>ジュウテン</t>
    </rPh>
    <rPh sb="2" eb="4">
      <t>イシ</t>
    </rPh>
    <rPh sb="4" eb="6">
      <t>ヘンザイ</t>
    </rPh>
    <rPh sb="6" eb="8">
      <t>タイサク</t>
    </rPh>
    <rPh sb="8" eb="10">
      <t>シエン</t>
    </rPh>
    <rPh sb="10" eb="12">
      <t>クイキ</t>
    </rPh>
    <rPh sb="16" eb="19">
      <t>シンリョウジョ</t>
    </rPh>
    <rPh sb="20" eb="22">
      <t>ショウケイ</t>
    </rPh>
    <rPh sb="23" eb="25">
      <t>カイギョウ</t>
    </rPh>
    <rPh sb="25" eb="27">
      <t>シエン</t>
    </rPh>
    <rPh sb="27" eb="29">
      <t>ジギョウ</t>
    </rPh>
    <phoneticPr fontId="4"/>
  </si>
  <si>
    <t>承継・開業予定年月日</t>
    <rPh sb="0" eb="2">
      <t>ショウケイ</t>
    </rPh>
    <rPh sb="3" eb="5">
      <t>カイギョウ</t>
    </rPh>
    <rPh sb="5" eb="10">
      <t>ヨテイネンガッピ</t>
    </rPh>
    <phoneticPr fontId="2"/>
  </si>
  <si>
    <t>・諸権利取得に係る契約（承継の場合）や工事等の契約について、契約時期や内容、支払時期について具体的に記入
　すること　※契約済のもの（基本合意契約等）がある場合も記入し、契約書の写を提出すること
・その他、申請する経費の発生時期についても記入すること</t>
    <rPh sb="12" eb="14">
      <t>ショウケイ</t>
    </rPh>
    <rPh sb="15" eb="17">
      <t>バアイ</t>
    </rPh>
    <rPh sb="30" eb="32">
      <t>ケイヤク</t>
    </rPh>
    <phoneticPr fontId="2"/>
  </si>
  <si>
    <r>
      <t>夜間休日の初期救急への協力</t>
    </r>
    <r>
      <rPr>
        <sz val="9"/>
        <rFont val="ＭＳ Ｐゴシック"/>
        <family val="3"/>
        <charset val="128"/>
      </rPr>
      <t>（在宅当番医や夜間休日急病診療所への協力など）</t>
    </r>
    <rPh sb="0" eb="2">
      <t>ヤカン</t>
    </rPh>
    <rPh sb="2" eb="4">
      <t>キュウジツ</t>
    </rPh>
    <rPh sb="5" eb="9">
      <t>ショキキュウキュウ</t>
    </rPh>
    <rPh sb="11" eb="13">
      <t>キョウリョク</t>
    </rPh>
    <rPh sb="31" eb="33">
      <t>キョウリョク</t>
    </rPh>
    <phoneticPr fontId="2"/>
  </si>
  <si>
    <t>&lt;建築工事&gt;</t>
  </si>
  <si>
    <t>開設者</t>
    <rPh sb="0" eb="3">
      <t>カイセツシャ</t>
    </rPh>
    <phoneticPr fontId="2"/>
  </si>
  <si>
    <t>※承継の場合、「名称」「所在地」「開設者」欄の下段に承継前の名称及び所在地、開設者も記入してください。</t>
    <rPh sb="1" eb="3">
      <t>ショウケイ</t>
    </rPh>
    <rPh sb="4" eb="6">
      <t>バアイ</t>
    </rPh>
    <rPh sb="8" eb="10">
      <t>メイショウ</t>
    </rPh>
    <rPh sb="12" eb="15">
      <t>ショザイチ</t>
    </rPh>
    <rPh sb="17" eb="20">
      <t>カイセツシャ</t>
    </rPh>
    <rPh sb="21" eb="22">
      <t>ラン</t>
    </rPh>
    <rPh sb="23" eb="25">
      <t>ゲダン</t>
    </rPh>
    <rPh sb="26" eb="29">
      <t>ショウケイマエ</t>
    </rPh>
    <rPh sb="30" eb="32">
      <t>メイショウ</t>
    </rPh>
    <rPh sb="32" eb="33">
      <t>オヨ</t>
    </rPh>
    <rPh sb="34" eb="37">
      <t>ショザイチ</t>
    </rPh>
    <rPh sb="38" eb="41">
      <t>カイセツシャ</t>
    </rPh>
    <rPh sb="42" eb="44">
      <t>キニュウ</t>
    </rPh>
    <phoneticPr fontId="2"/>
  </si>
  <si>
    <t>　また、「名称」「所在地」「開設者」欄の下段を除き、開業後（承継後）の計画について記入してください。</t>
    <rPh sb="14" eb="17">
      <t>カイセツシャ</t>
    </rPh>
    <rPh sb="23" eb="24">
      <t>ノゾ</t>
    </rPh>
    <rPh sb="26" eb="29">
      <t>カイギョウゴ</t>
    </rPh>
    <rPh sb="30" eb="33">
      <t>ショウケイゴ</t>
    </rPh>
    <rPh sb="35" eb="37">
      <t>ケイカク</t>
    </rPh>
    <rPh sb="41" eb="43">
      <t>キニュウ</t>
    </rPh>
    <phoneticPr fontId="2"/>
  </si>
  <si>
    <t>別紙１ー１</t>
    <rPh sb="0" eb="2">
      <t>ベッシ</t>
    </rPh>
    <phoneticPr fontId="4"/>
  </si>
  <si>
    <t>施設整備事業（別紙１－１～１－２を提出）</t>
    <rPh sb="0" eb="2">
      <t>シセツ</t>
    </rPh>
    <rPh sb="2" eb="4">
      <t>セイビ</t>
    </rPh>
    <rPh sb="4" eb="6">
      <t>ジギョウ</t>
    </rPh>
    <rPh sb="7" eb="9">
      <t>ベッシ</t>
    </rPh>
    <rPh sb="17" eb="19">
      <t>テイシュツ</t>
    </rPh>
    <phoneticPr fontId="2"/>
  </si>
  <si>
    <t>別紙３</t>
    <rPh sb="0" eb="1">
      <t>ベツ</t>
    </rPh>
    <phoneticPr fontId="2"/>
  </si>
  <si>
    <t>【診療部門】</t>
    <rPh sb="1" eb="3">
      <t>シンリョウ</t>
    </rPh>
    <rPh sb="3" eb="5">
      <t>ブモン</t>
    </rPh>
    <phoneticPr fontId="4"/>
  </si>
  <si>
    <t>【医師・看護師住宅】</t>
    <rPh sb="1" eb="3">
      <t>イシ</t>
    </rPh>
    <rPh sb="4" eb="7">
      <t>カンゴシ</t>
    </rPh>
    <rPh sb="7" eb="9">
      <t>ジュウタク</t>
    </rPh>
    <phoneticPr fontId="4"/>
  </si>
  <si>
    <t>　（新築）</t>
  </si>
  <si>
    <t>地域への定着支援事業（別紙３を提出）</t>
    <rPh sb="0" eb="2">
      <t>チイキ</t>
    </rPh>
    <rPh sb="4" eb="10">
      <t>テイチャクシエンジギョウ</t>
    </rPh>
    <rPh sb="11" eb="13">
      <t>ベッシ</t>
    </rPh>
    <rPh sb="15" eb="17">
      <t>テイシュツ</t>
    </rPh>
    <phoneticPr fontId="2"/>
  </si>
  <si>
    <t>令和９年度重点医師偏在対策支援区域における診療所の承継・開業支援事業計画書</t>
    <rPh sb="0" eb="2">
      <t>レイワ</t>
    </rPh>
    <rPh sb="3" eb="5">
      <t>ネンド</t>
    </rPh>
    <rPh sb="5" eb="7">
      <t>ジュウテン</t>
    </rPh>
    <rPh sb="7" eb="9">
      <t>イシ</t>
    </rPh>
    <rPh sb="9" eb="11">
      <t>ヘンザイ</t>
    </rPh>
    <rPh sb="11" eb="13">
      <t>タイサク</t>
    </rPh>
    <rPh sb="13" eb="15">
      <t>シエン</t>
    </rPh>
    <rPh sb="15" eb="17">
      <t>クイキ</t>
    </rPh>
    <rPh sb="21" eb="24">
      <t>シンリョウジョ</t>
    </rPh>
    <rPh sb="25" eb="27">
      <t>ショウケイ</t>
    </rPh>
    <rPh sb="28" eb="30">
      <t>カイギョウ</t>
    </rPh>
    <rPh sb="30" eb="32">
      <t>シエン</t>
    </rPh>
    <rPh sb="32" eb="34">
      <t>ジギョウ</t>
    </rPh>
    <rPh sb="34" eb="36">
      <t>ケイカク</t>
    </rPh>
    <rPh sb="36" eb="37">
      <t>ショ</t>
    </rPh>
    <phoneticPr fontId="4"/>
  </si>
  <si>
    <t>令和９年度重点医師偏在対策支援区域における承継・開業支援事業 設備 整備費補助金 事業計画書</t>
    <rPh sb="0" eb="2">
      <t>レイワ</t>
    </rPh>
    <rPh sb="3" eb="5">
      <t>ネンド</t>
    </rPh>
    <rPh sb="5" eb="7">
      <t>ジュウテン</t>
    </rPh>
    <rPh sb="7" eb="9">
      <t>イシ</t>
    </rPh>
    <rPh sb="9" eb="11">
      <t>ヘンザイ</t>
    </rPh>
    <rPh sb="11" eb="13">
      <t>タイサク</t>
    </rPh>
    <rPh sb="13" eb="15">
      <t>シエン</t>
    </rPh>
    <rPh sb="15" eb="17">
      <t>クイキ</t>
    </rPh>
    <rPh sb="21" eb="23">
      <t>ショウケイ</t>
    </rPh>
    <rPh sb="24" eb="26">
      <t>カイギョウ</t>
    </rPh>
    <rPh sb="26" eb="28">
      <t>シエン</t>
    </rPh>
    <rPh sb="28" eb="30">
      <t>ジギョウ</t>
    </rPh>
    <rPh sb="31" eb="33">
      <t>セツビ</t>
    </rPh>
    <rPh sb="34" eb="37">
      <t>セイビヒ</t>
    </rPh>
    <rPh sb="37" eb="40">
      <t>ホジョキン</t>
    </rPh>
    <rPh sb="41" eb="43">
      <t>ジギョウ</t>
    </rPh>
    <rPh sb="43" eb="45">
      <t>ケイカク</t>
    </rPh>
    <rPh sb="45" eb="46">
      <t>ショ</t>
    </rPh>
    <phoneticPr fontId="4"/>
  </si>
  <si>
    <t>令和９年度重点医師偏在対策支援区域における承継・開業支援事業 地域への定着支援事業補助金 事業計画書</t>
    <rPh sb="31" eb="33">
      <t>チイキ</t>
    </rPh>
    <rPh sb="35" eb="41">
      <t>テイチャクシエンジギョウ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</si>
</sst>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00;&quot;△ &quot;#,##0.00"/>
    <numFmt numFmtId="178" formatCode="#,##0&quot;円&quot;;&quot;△ &quot;#,##0&quot;&quot;&quot;円&quot;"/>
    <numFmt numFmtId="179" formatCode="#,##0&quot;床&quot;"/>
    <numFmt numFmtId="180" formatCode="#,##0&quot;日&quot;;[Red]\-#,##0&quot;日&quot;"/>
    <numFmt numFmtId="181" formatCode="#,##0;&quot;△ &quot;#,##0"/>
    <numFmt numFmtId="182" formatCode="#,###"/>
    <numFmt numFmtId="183" formatCode="#,##0.00_ "/>
    <numFmt numFmtId="184" formatCode="#,###.00"/>
    <numFmt numFmtId="185" formatCode="\(###&quot;%&quot;\)"/>
    <numFmt numFmtId="186" formatCode="#,##0.00&quot;㎡&quot;"/>
    <numFmt numFmtId="187" formatCode="\(#,##0.00&quot;㎡&quot;\)"/>
    <numFmt numFmtId="188" formatCode="#&quot;床&quot;"/>
  </numFmts>
  <fonts count="30">
    <font>
      <sz val="11"/>
      <color theme="1"/>
      <name val="游ゴシック"/>
      <family val="2"/>
      <scheme val="minor"/>
    </font>
    <font>
      <sz val="12"/>
      <color theme="1"/>
      <name val="ＭＳ 明朝"/>
      <family val="1"/>
      <charset val="128"/>
    </font>
    <font>
      <sz val="6"/>
      <name val="游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3"/>
      <charset val="128"/>
      <scheme val="minor"/>
    </font>
    <font>
      <sz val="9"/>
      <name val="ＭＳ Ｐゴシック"/>
      <family val="3"/>
      <charset val="128"/>
    </font>
    <font>
      <sz val="10.5"/>
      <name val="ＭＳ Ｐゴシック"/>
      <family val="3"/>
      <charset val="128"/>
    </font>
    <font>
      <sz val="11"/>
      <color theme="1"/>
      <name val="ＭＳ Ｐゴシック"/>
      <family val="3"/>
      <charset val="128"/>
    </font>
    <font>
      <sz val="10"/>
      <name val="ＭＳ Ｐゴシック"/>
      <family val="3"/>
      <charset val="128"/>
    </font>
    <font>
      <sz val="11"/>
      <color theme="1"/>
      <name val="ＭＳ 明朝"/>
      <family val="1"/>
      <charset val="128"/>
    </font>
    <font>
      <sz val="11"/>
      <color theme="1"/>
      <name val="游ゴシック"/>
      <family val="2"/>
      <scheme val="minor"/>
    </font>
    <font>
      <sz val="11"/>
      <color rgb="FF000000"/>
      <name val="ＭＳ Ｐゴシック"/>
      <family val="3"/>
      <charset val="128"/>
    </font>
    <font>
      <sz val="14"/>
      <name val="ＭＳ Ｐゴシック"/>
      <family val="3"/>
      <charset val="128"/>
    </font>
    <font>
      <sz val="11"/>
      <name val="游ゴシック"/>
      <family val="3"/>
      <charset val="128"/>
      <scheme val="minor"/>
    </font>
    <font>
      <sz val="10.5"/>
      <color rgb="FF000000"/>
      <name val="游ゴシック"/>
      <family val="3"/>
      <charset val="128"/>
      <scheme val="minor"/>
    </font>
    <font>
      <b/>
      <sz val="11"/>
      <color rgb="FFFF0000"/>
      <name val="游ゴシック"/>
      <family val="3"/>
      <charset val="128"/>
      <scheme val="minor"/>
    </font>
    <font>
      <sz val="10"/>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9.5"/>
      <color rgb="FF000000"/>
      <name val="游ゴシック"/>
      <family val="3"/>
      <charset val="128"/>
      <scheme val="minor"/>
    </font>
    <font>
      <sz val="14"/>
      <color rgb="FF000000"/>
      <name val="游ゴシック"/>
      <family val="3"/>
      <charset val="128"/>
      <scheme val="minor"/>
    </font>
    <font>
      <sz val="10.5"/>
      <name val="ＭＳ 明朝"/>
      <family val="1"/>
      <charset val="128"/>
    </font>
    <font>
      <sz val="9"/>
      <name val="ＭＳ 明朝"/>
      <family val="1"/>
      <charset val="128"/>
    </font>
    <font>
      <sz val="12"/>
      <name val="ＭＳ 明朝"/>
      <family val="1"/>
      <charset val="128"/>
    </font>
    <font>
      <sz val="8"/>
      <name val="ＭＳ Ｐゴシック"/>
      <family val="3"/>
      <charset val="128"/>
    </font>
    <font>
      <sz val="9"/>
      <color rgb="FF000000"/>
      <name val="游ゴシック"/>
      <family val="3"/>
      <charset val="128"/>
      <scheme val="minor"/>
    </font>
    <font>
      <sz val="11"/>
      <color theme="1"/>
      <name val="游ゴシック"/>
      <family val="3"/>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left/>
      <right style="medium">
        <color indexed="64"/>
      </right>
      <top/>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s>
  <cellStyleXfs count="10">
    <xf numFmtId="0" fontId="0" fillId="0" borderId="0"/>
    <xf numFmtId="0" fontId="3" fillId="0" borderId="0">
      <alignment vertical="center"/>
    </xf>
    <xf numFmtId="0" fontId="6" fillId="0" borderId="0">
      <alignment vertical="center"/>
    </xf>
    <xf numFmtId="0" fontId="3" fillId="0" borderId="0"/>
    <xf numFmtId="38" fontId="3" fillId="0" borderId="0" applyFont="0" applyFill="0" applyBorder="0" applyAlignment="0" applyProtection="0"/>
    <xf numFmtId="38" fontId="1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cellStyleXfs>
  <cellXfs count="332">
    <xf numFmtId="0" fontId="0" fillId="0" borderId="0" xfId="0"/>
    <xf numFmtId="0" fontId="8" fillId="0" borderId="0" xfId="3" applyFont="1" applyAlignment="1">
      <alignment vertical="center"/>
    </xf>
    <xf numFmtId="0" fontId="1" fillId="0" borderId="0" xfId="0" applyFont="1" applyAlignment="1">
      <alignment vertical="center"/>
    </xf>
    <xf numFmtId="0" fontId="9" fillId="0" borderId="0" xfId="2" applyFont="1">
      <alignment vertical="center"/>
    </xf>
    <xf numFmtId="0" fontId="11" fillId="0" borderId="0" xfId="0" applyFont="1" applyAlignment="1">
      <alignment vertical="center"/>
    </xf>
    <xf numFmtId="0" fontId="3" fillId="0" borderId="0" xfId="2" applyFont="1">
      <alignment vertical="center"/>
    </xf>
    <xf numFmtId="0" fontId="5" fillId="0" borderId="0" xfId="3" applyFont="1" applyAlignment="1">
      <alignment vertical="center"/>
    </xf>
    <xf numFmtId="0" fontId="7" fillId="0" borderId="0" xfId="3" applyFont="1" applyAlignment="1">
      <alignment vertical="center"/>
    </xf>
    <xf numFmtId="0" fontId="8" fillId="0" borderId="1" xfId="3" applyFont="1" applyBorder="1" applyAlignment="1">
      <alignment horizontal="right" vertical="center"/>
    </xf>
    <xf numFmtId="0" fontId="8" fillId="0" borderId="0" xfId="3" applyFont="1" applyAlignment="1">
      <alignment horizontal="left" vertical="top"/>
    </xf>
    <xf numFmtId="0" fontId="8" fillId="2" borderId="1" xfId="3" applyFont="1" applyFill="1" applyBorder="1" applyAlignment="1">
      <alignment vertical="center"/>
    </xf>
    <xf numFmtId="0" fontId="8" fillId="2" borderId="1" xfId="3" applyFont="1" applyFill="1" applyBorder="1" applyAlignment="1">
      <alignment horizontal="center" vertical="center"/>
    </xf>
    <xf numFmtId="0" fontId="9" fillId="0" borderId="0" xfId="0" applyFont="1" applyAlignment="1">
      <alignment vertical="center"/>
    </xf>
    <xf numFmtId="0" fontId="8" fillId="0" borderId="1" xfId="3" applyFont="1" applyBorder="1" applyAlignment="1">
      <alignment horizontal="center" vertical="center"/>
    </xf>
    <xf numFmtId="0" fontId="9" fillId="0" borderId="6" xfId="2" applyFont="1" applyBorder="1">
      <alignment vertical="center"/>
    </xf>
    <xf numFmtId="0" fontId="9" fillId="0" borderId="5" xfId="2" applyFont="1" applyBorder="1">
      <alignment vertical="center"/>
    </xf>
    <xf numFmtId="0" fontId="9" fillId="0" borderId="11" xfId="2" applyFont="1" applyBorder="1">
      <alignment vertical="center"/>
    </xf>
    <xf numFmtId="178" fontId="9" fillId="0" borderId="0" xfId="2" applyNumberFormat="1" applyFont="1">
      <alignment vertical="center"/>
    </xf>
    <xf numFmtId="178" fontId="9" fillId="0" borderId="11" xfId="2" applyNumberFormat="1" applyFont="1" applyBorder="1">
      <alignment vertical="center"/>
    </xf>
    <xf numFmtId="0" fontId="3" fillId="0" borderId="7" xfId="2" applyFont="1" applyBorder="1" applyAlignment="1">
      <alignment horizontal="left" vertical="center"/>
    </xf>
    <xf numFmtId="0" fontId="9" fillId="0" borderId="14" xfId="2" applyFont="1" applyBorder="1">
      <alignment vertical="center"/>
    </xf>
    <xf numFmtId="0" fontId="9" fillId="0" borderId="13" xfId="2" applyFont="1" applyBorder="1">
      <alignment vertical="center"/>
    </xf>
    <xf numFmtId="0" fontId="8" fillId="0" borderId="0" xfId="3" applyFont="1" applyAlignment="1">
      <alignment horizontal="center" vertical="center"/>
    </xf>
    <xf numFmtId="0" fontId="3" fillId="0" borderId="0" xfId="2" applyFont="1" applyAlignment="1">
      <alignment horizontal="left" vertical="center"/>
    </xf>
    <xf numFmtId="0" fontId="9" fillId="0" borderId="0" xfId="2" applyFont="1" applyAlignment="1">
      <alignment horizontal="center" vertical="center"/>
    </xf>
    <xf numFmtId="0" fontId="9" fillId="0" borderId="5" xfId="2" applyFont="1" applyBorder="1" applyAlignment="1">
      <alignment horizontal="center" vertical="center"/>
    </xf>
    <xf numFmtId="180" fontId="9" fillId="0" borderId="1" xfId="5" applyNumberFormat="1" applyFont="1" applyFill="1" applyBorder="1">
      <alignment vertical="center"/>
    </xf>
    <xf numFmtId="178" fontId="9" fillId="0" borderId="6" xfId="2" applyNumberFormat="1" applyFont="1" applyBorder="1">
      <alignment vertical="center"/>
    </xf>
    <xf numFmtId="0" fontId="9" fillId="0" borderId="0" xfId="2" quotePrefix="1" applyFont="1" applyAlignment="1">
      <alignment horizontal="center" vertical="center"/>
    </xf>
    <xf numFmtId="0" fontId="9" fillId="0" borderId="13" xfId="2" applyFont="1" applyBorder="1" applyAlignment="1">
      <alignment horizontal="center" vertical="center"/>
    </xf>
    <xf numFmtId="0" fontId="6" fillId="3" borderId="0" xfId="6" applyFill="1">
      <alignment vertical="center"/>
    </xf>
    <xf numFmtId="0" fontId="15" fillId="0" borderId="0" xfId="3" applyFont="1"/>
    <xf numFmtId="49" fontId="15" fillId="0" borderId="0" xfId="3" applyNumberFormat="1" applyFont="1" applyAlignment="1">
      <alignment horizontal="right"/>
    </xf>
    <xf numFmtId="0" fontId="15" fillId="4" borderId="0" xfId="3" applyFont="1" applyFill="1"/>
    <xf numFmtId="49" fontId="16" fillId="0" borderId="0" xfId="3" applyNumberFormat="1" applyFont="1" applyAlignment="1">
      <alignment horizontal="right" vertical="center"/>
    </xf>
    <xf numFmtId="0" fontId="6" fillId="4" borderId="0" xfId="3" applyFont="1" applyFill="1"/>
    <xf numFmtId="0" fontId="16" fillId="0" borderId="0" xfId="3" applyFont="1" applyAlignment="1">
      <alignment vertical="center"/>
    </xf>
    <xf numFmtId="0" fontId="17" fillId="0" borderId="0" xfId="3" applyFont="1"/>
    <xf numFmtId="0" fontId="18" fillId="0" borderId="0" xfId="3" applyFont="1"/>
    <xf numFmtId="182" fontId="19" fillId="0" borderId="34" xfId="3" applyNumberFormat="1" applyFont="1" applyBorder="1" applyAlignment="1">
      <alignment vertical="center" shrinkToFit="1"/>
    </xf>
    <xf numFmtId="182" fontId="19" fillId="0" borderId="35" xfId="3" applyNumberFormat="1" applyFont="1" applyBorder="1" applyAlignment="1">
      <alignment vertical="center" shrinkToFit="1"/>
    </xf>
    <xf numFmtId="182" fontId="19" fillId="0" borderId="36" xfId="3" applyNumberFormat="1" applyFont="1" applyBorder="1" applyAlignment="1">
      <alignment vertical="center" shrinkToFit="1"/>
    </xf>
    <xf numFmtId="182" fontId="19" fillId="0" borderId="37" xfId="3" applyNumberFormat="1" applyFont="1" applyBorder="1" applyAlignment="1">
      <alignment vertical="center" shrinkToFit="1"/>
    </xf>
    <xf numFmtId="182" fontId="19" fillId="5" borderId="28" xfId="3" applyNumberFormat="1" applyFont="1" applyFill="1" applyBorder="1" applyAlignment="1">
      <alignment vertical="center" shrinkToFit="1"/>
    </xf>
    <xf numFmtId="182" fontId="19" fillId="5" borderId="3" xfId="3" applyNumberFormat="1" applyFont="1" applyFill="1" applyBorder="1" applyAlignment="1">
      <alignment vertical="center" shrinkToFit="1"/>
    </xf>
    <xf numFmtId="182" fontId="19" fillId="5" borderId="2" xfId="3" applyNumberFormat="1" applyFont="1" applyFill="1" applyBorder="1" applyAlignment="1">
      <alignment vertical="center" shrinkToFit="1"/>
    </xf>
    <xf numFmtId="182" fontId="19" fillId="5" borderId="30" xfId="3" applyNumberFormat="1" applyFont="1" applyFill="1" applyBorder="1" applyAlignment="1">
      <alignment vertical="center" shrinkToFit="1"/>
    </xf>
    <xf numFmtId="182" fontId="19" fillId="5" borderId="31" xfId="3" applyNumberFormat="1" applyFont="1" applyFill="1" applyBorder="1" applyAlignment="1">
      <alignment vertical="center" shrinkToFit="1"/>
    </xf>
    <xf numFmtId="182" fontId="19" fillId="5" borderId="36" xfId="3" applyNumberFormat="1" applyFont="1" applyFill="1" applyBorder="1" applyAlignment="1">
      <alignment vertical="center" shrinkToFit="1"/>
    </xf>
    <xf numFmtId="182" fontId="19" fillId="5" borderId="40" xfId="3" applyNumberFormat="1" applyFont="1" applyFill="1" applyBorder="1" applyAlignment="1">
      <alignment vertical="center" shrinkToFit="1"/>
    </xf>
    <xf numFmtId="0" fontId="19" fillId="0" borderId="34" xfId="3" applyFont="1" applyBorder="1" applyAlignment="1">
      <alignment horizontal="center" vertical="center" wrapText="1"/>
    </xf>
    <xf numFmtId="0" fontId="19" fillId="0" borderId="36" xfId="3" applyFont="1" applyBorder="1" applyAlignment="1">
      <alignment horizontal="center" vertical="center" wrapText="1"/>
    </xf>
    <xf numFmtId="0" fontId="19" fillId="0" borderId="40" xfId="3" applyFont="1" applyBorder="1" applyAlignment="1">
      <alignment horizontal="center" vertical="center" wrapText="1"/>
    </xf>
    <xf numFmtId="182" fontId="19" fillId="0" borderId="24" xfId="3" applyNumberFormat="1" applyFont="1" applyBorder="1" applyAlignment="1">
      <alignment vertical="center" shrinkToFit="1"/>
    </xf>
    <xf numFmtId="182" fontId="19" fillId="0" borderId="1" xfId="3" applyNumberFormat="1" applyFont="1" applyBorder="1" applyAlignment="1">
      <alignment vertical="center" shrinkToFit="1"/>
    </xf>
    <xf numFmtId="182" fontId="19" fillId="5" borderId="1" xfId="3" applyNumberFormat="1" applyFont="1" applyFill="1" applyBorder="1" applyAlignment="1">
      <alignment vertical="center" shrinkToFit="1"/>
    </xf>
    <xf numFmtId="182" fontId="19" fillId="5" borderId="44" xfId="3" applyNumberFormat="1" applyFont="1" applyFill="1" applyBorder="1" applyAlignment="1">
      <alignment vertical="center" shrinkToFit="1"/>
    </xf>
    <xf numFmtId="0" fontId="19" fillId="0" borderId="51" xfId="3" applyFont="1" applyBorder="1" applyAlignment="1">
      <alignment horizontal="center" vertical="center" wrapText="1"/>
    </xf>
    <xf numFmtId="182" fontId="19" fillId="5" borderId="26" xfId="3" applyNumberFormat="1" applyFont="1" applyFill="1" applyBorder="1" applyAlignment="1">
      <alignment vertical="center" shrinkToFit="1"/>
    </xf>
    <xf numFmtId="182" fontId="19" fillId="0" borderId="3" xfId="3" applyNumberFormat="1" applyFont="1" applyBorder="1" applyAlignment="1">
      <alignment vertical="center" shrinkToFit="1"/>
    </xf>
    <xf numFmtId="182" fontId="19" fillId="5" borderId="27" xfId="3" applyNumberFormat="1" applyFont="1" applyFill="1" applyBorder="1" applyAlignment="1">
      <alignment vertical="center" shrinkToFit="1"/>
    </xf>
    <xf numFmtId="0" fontId="19" fillId="0" borderId="12" xfId="3" applyFont="1" applyBorder="1" applyAlignment="1">
      <alignment horizontal="right" vertical="center" wrapText="1"/>
    </xf>
    <xf numFmtId="182" fontId="19" fillId="0" borderId="2" xfId="3" applyNumberFormat="1" applyFont="1" applyBorder="1" applyAlignment="1">
      <alignment vertical="center" shrinkToFit="1"/>
    </xf>
    <xf numFmtId="182" fontId="19" fillId="5" borderId="54" xfId="3" applyNumberFormat="1" applyFont="1" applyFill="1" applyBorder="1" applyAlignment="1">
      <alignment vertical="center" shrinkToFit="1"/>
    </xf>
    <xf numFmtId="0" fontId="19" fillId="0" borderId="7" xfId="3" applyFont="1" applyBorder="1" applyAlignment="1">
      <alignment horizontal="right" vertical="center" wrapText="1"/>
    </xf>
    <xf numFmtId="0" fontId="19" fillId="0" borderId="0" xfId="3" applyFont="1" applyAlignment="1">
      <alignment horizontal="right" vertical="center" wrapText="1"/>
    </xf>
    <xf numFmtId="182" fontId="19" fillId="0" borderId="28" xfId="3" applyNumberFormat="1" applyFont="1" applyBorder="1" applyAlignment="1">
      <alignment vertical="center" shrinkToFit="1"/>
    </xf>
    <xf numFmtId="182" fontId="19" fillId="0" borderId="54" xfId="3" applyNumberFormat="1" applyFont="1" applyBorder="1" applyAlignment="1">
      <alignment vertical="center" shrinkToFit="1"/>
    </xf>
    <xf numFmtId="0" fontId="19" fillId="0" borderId="43" xfId="3" applyFont="1" applyBorder="1" applyAlignment="1">
      <alignment vertical="center" wrapText="1"/>
    </xf>
    <xf numFmtId="182" fontId="19" fillId="0" borderId="55" xfId="3" applyNumberFormat="1" applyFont="1" applyBorder="1" applyAlignment="1">
      <alignment vertical="center" shrinkToFit="1"/>
    </xf>
    <xf numFmtId="182" fontId="19" fillId="0" borderId="56" xfId="3" applyNumberFormat="1" applyFont="1" applyBorder="1" applyAlignment="1">
      <alignment vertical="center" shrinkToFit="1"/>
    </xf>
    <xf numFmtId="182" fontId="19" fillId="0" borderId="52" xfId="3" applyNumberFormat="1" applyFont="1" applyBorder="1" applyAlignment="1">
      <alignment vertical="center" shrinkToFit="1"/>
    </xf>
    <xf numFmtId="0" fontId="19" fillId="0" borderId="24" xfId="3" applyFont="1" applyBorder="1" applyAlignment="1">
      <alignment horizontal="center" vertical="center" wrapText="1"/>
    </xf>
    <xf numFmtId="182" fontId="19" fillId="5" borderId="55" xfId="3" applyNumberFormat="1" applyFont="1" applyFill="1" applyBorder="1" applyAlignment="1">
      <alignment vertical="center" shrinkToFit="1"/>
    </xf>
    <xf numFmtId="182" fontId="19" fillId="5" borderId="56" xfId="3" applyNumberFormat="1" applyFont="1" applyFill="1" applyBorder="1" applyAlignment="1">
      <alignment vertical="center" shrinkToFit="1"/>
    </xf>
    <xf numFmtId="182" fontId="19" fillId="5" borderId="52" xfId="3" applyNumberFormat="1" applyFont="1" applyFill="1" applyBorder="1" applyAlignment="1">
      <alignment vertical="center" shrinkToFit="1"/>
    </xf>
    <xf numFmtId="182" fontId="19" fillId="5" borderId="28" xfId="3" applyNumberFormat="1" applyFont="1" applyFill="1" applyBorder="1" applyAlignment="1">
      <alignment horizontal="right" vertical="center" shrinkToFit="1"/>
    </xf>
    <xf numFmtId="182" fontId="18" fillId="0" borderId="2" xfId="3" applyNumberFormat="1" applyFont="1" applyBorder="1" applyAlignment="1">
      <alignment vertical="center" shrinkToFit="1"/>
    </xf>
    <xf numFmtId="182" fontId="18" fillId="5" borderId="2" xfId="3" applyNumberFormat="1" applyFont="1" applyFill="1" applyBorder="1" applyAlignment="1">
      <alignment vertical="center" shrinkToFit="1"/>
    </xf>
    <xf numFmtId="182" fontId="18" fillId="5" borderId="54" xfId="3" applyNumberFormat="1" applyFont="1" applyFill="1" applyBorder="1" applyAlignment="1">
      <alignment vertical="center" shrinkToFit="1"/>
    </xf>
    <xf numFmtId="182" fontId="19" fillId="5" borderId="54" xfId="3" applyNumberFormat="1" applyFont="1" applyFill="1" applyBorder="1" applyAlignment="1">
      <alignment horizontal="right" vertical="center" shrinkToFit="1"/>
    </xf>
    <xf numFmtId="182" fontId="19" fillId="0" borderId="2" xfId="3" applyNumberFormat="1" applyFont="1" applyBorder="1" applyAlignment="1">
      <alignment horizontal="right" vertical="center" shrinkToFit="1"/>
    </xf>
    <xf numFmtId="182" fontId="19" fillId="0" borderId="28" xfId="3" applyNumberFormat="1" applyFont="1" applyBorder="1" applyAlignment="1">
      <alignment horizontal="right" vertical="center" shrinkToFit="1"/>
    </xf>
    <xf numFmtId="182" fontId="18" fillId="0" borderId="54" xfId="3" applyNumberFormat="1" applyFont="1" applyBorder="1" applyAlignment="1">
      <alignment vertical="center" shrinkToFit="1"/>
    </xf>
    <xf numFmtId="182" fontId="19" fillId="0" borderId="54" xfId="3" applyNumberFormat="1" applyFont="1" applyBorder="1" applyAlignment="1">
      <alignment horizontal="right" vertical="center" shrinkToFit="1"/>
    </xf>
    <xf numFmtId="184" fontId="19" fillId="0" borderId="2" xfId="3" applyNumberFormat="1" applyFont="1" applyBorder="1" applyAlignment="1">
      <alignment horizontal="right" vertical="center" shrinkToFit="1"/>
    </xf>
    <xf numFmtId="182" fontId="19" fillId="5" borderId="2" xfId="3" applyNumberFormat="1" applyFont="1" applyFill="1" applyBorder="1" applyAlignment="1">
      <alignment horizontal="right" vertical="center" shrinkToFit="1"/>
    </xf>
    <xf numFmtId="184" fontId="18" fillId="0" borderId="0" xfId="3" applyNumberFormat="1" applyFont="1" applyAlignment="1">
      <alignment vertical="center" shrinkToFit="1"/>
    </xf>
    <xf numFmtId="3" fontId="19" fillId="0" borderId="2" xfId="3" applyNumberFormat="1" applyFont="1" applyBorder="1" applyAlignment="1">
      <alignment horizontal="right" vertical="center" shrinkToFit="1"/>
    </xf>
    <xf numFmtId="181" fontId="19" fillId="0" borderId="28" xfId="3" applyNumberFormat="1" applyFont="1" applyBorder="1" applyAlignment="1">
      <alignment horizontal="right" vertical="center" shrinkToFit="1"/>
    </xf>
    <xf numFmtId="177" fontId="19" fillId="0" borderId="2" xfId="3" applyNumberFormat="1" applyFont="1" applyBorder="1" applyAlignment="1">
      <alignment horizontal="right" vertical="center" shrinkToFit="1"/>
    </xf>
    <xf numFmtId="181" fontId="19" fillId="0" borderId="2" xfId="3" applyNumberFormat="1" applyFont="1" applyBorder="1" applyAlignment="1">
      <alignment horizontal="right" vertical="center" shrinkToFit="1"/>
    </xf>
    <xf numFmtId="177" fontId="19" fillId="0" borderId="54" xfId="3" applyNumberFormat="1" applyFont="1" applyBorder="1" applyAlignment="1">
      <alignment horizontal="right" vertical="center" shrinkToFit="1"/>
    </xf>
    <xf numFmtId="176" fontId="19" fillId="0" borderId="28" xfId="3" applyNumberFormat="1" applyFont="1" applyBorder="1" applyAlignment="1">
      <alignment horizontal="right" vertical="center" shrinkToFit="1"/>
    </xf>
    <xf numFmtId="0" fontId="19" fillId="0" borderId="30" xfId="3" applyFont="1" applyBorder="1" applyAlignment="1">
      <alignment horizontal="right" vertical="center" wrapText="1"/>
    </xf>
    <xf numFmtId="0" fontId="19" fillId="0" borderId="31" xfId="3" applyFont="1" applyBorder="1" applyAlignment="1">
      <alignment horizontal="right" vertical="center" wrapText="1"/>
    </xf>
    <xf numFmtId="0" fontId="19" fillId="0" borderId="33" xfId="3" applyFont="1" applyBorder="1" applyAlignment="1">
      <alignment horizontal="right" vertical="center" wrapText="1"/>
    </xf>
    <xf numFmtId="0" fontId="19" fillId="0" borderId="49" xfId="3" applyFont="1" applyBorder="1" applyAlignment="1">
      <alignment vertical="center" wrapText="1"/>
    </xf>
    <xf numFmtId="185" fontId="19" fillId="0" borderId="51" xfId="3" applyNumberFormat="1" applyFont="1" applyBorder="1" applyAlignment="1">
      <alignment horizontal="left" vertical="center" wrapText="1"/>
    </xf>
    <xf numFmtId="185" fontId="19" fillId="0" borderId="10" xfId="3" applyNumberFormat="1" applyFont="1" applyBorder="1" applyAlignment="1">
      <alignment horizontal="left" vertical="center" wrapText="1"/>
    </xf>
    <xf numFmtId="0" fontId="19" fillId="0" borderId="0" xfId="3" applyFont="1" applyAlignment="1">
      <alignment vertical="center"/>
    </xf>
    <xf numFmtId="0" fontId="19" fillId="0" borderId="62" xfId="3" applyFont="1" applyBorder="1" applyAlignment="1">
      <alignment horizontal="center" vertical="center" wrapText="1"/>
    </xf>
    <xf numFmtId="0" fontId="22" fillId="0" borderId="0" xfId="3" applyFont="1" applyAlignment="1">
      <alignment vertical="center"/>
    </xf>
    <xf numFmtId="0" fontId="23" fillId="0" borderId="0" xfId="3" applyFont="1" applyAlignment="1">
      <alignment horizontal="center" vertical="center"/>
    </xf>
    <xf numFmtId="0" fontId="23" fillId="0" borderId="0" xfId="3" applyFont="1" applyAlignment="1">
      <alignment vertical="center"/>
    </xf>
    <xf numFmtId="0" fontId="24" fillId="0" borderId="0" xfId="3" applyFont="1" applyAlignment="1">
      <alignment vertical="center"/>
    </xf>
    <xf numFmtId="0" fontId="24" fillId="0" borderId="41" xfId="3" applyFont="1" applyBorder="1" applyAlignment="1">
      <alignment vertical="center"/>
    </xf>
    <xf numFmtId="38" fontId="24" fillId="0" borderId="3" xfId="3" applyNumberFormat="1" applyFont="1" applyBorder="1" applyAlignment="1">
      <alignment vertical="center"/>
    </xf>
    <xf numFmtId="0" fontId="24" fillId="0" borderId="65" xfId="3" applyFont="1" applyBorder="1" applyAlignment="1">
      <alignment horizontal="right" vertical="center"/>
    </xf>
    <xf numFmtId="0" fontId="24" fillId="0" borderId="66" xfId="3" applyFont="1" applyBorder="1" applyAlignment="1">
      <alignment vertical="center"/>
    </xf>
    <xf numFmtId="0" fontId="24" fillId="2" borderId="2" xfId="3" applyFont="1" applyFill="1" applyBorder="1" applyAlignment="1">
      <alignment vertical="center"/>
    </xf>
    <xf numFmtId="0" fontId="24" fillId="2" borderId="0" xfId="3" applyFont="1" applyFill="1" applyAlignment="1">
      <alignment vertical="center"/>
    </xf>
    <xf numFmtId="0" fontId="24" fillId="0" borderId="56" xfId="3" applyFont="1" applyBorder="1" applyAlignment="1">
      <alignment vertical="center"/>
    </xf>
    <xf numFmtId="0" fontId="24" fillId="0" borderId="5" xfId="3" applyFont="1" applyBorder="1" applyAlignment="1">
      <alignment vertical="center"/>
    </xf>
    <xf numFmtId="0" fontId="25" fillId="0" borderId="2" xfId="3" applyFont="1" applyBorder="1" applyAlignment="1">
      <alignment horizontal="right" vertical="center"/>
    </xf>
    <xf numFmtId="0" fontId="25" fillId="0" borderId="0" xfId="3" applyFont="1" applyAlignment="1">
      <alignment horizontal="right" vertical="center"/>
    </xf>
    <xf numFmtId="0" fontId="24" fillId="0" borderId="15" xfId="3" applyFont="1" applyBorder="1" applyAlignment="1">
      <alignment vertical="center"/>
    </xf>
    <xf numFmtId="0" fontId="24" fillId="0" borderId="15" xfId="3" applyFont="1" applyBorder="1" applyAlignment="1">
      <alignment horizontal="right" vertical="center"/>
    </xf>
    <xf numFmtId="38" fontId="24" fillId="0" borderId="1" xfId="3" applyNumberFormat="1" applyFont="1" applyBorder="1" applyAlignment="1">
      <alignment vertical="center"/>
    </xf>
    <xf numFmtId="0" fontId="24" fillId="2" borderId="3" xfId="3" applyFont="1" applyFill="1" applyBorder="1" applyAlignment="1">
      <alignment vertical="center"/>
    </xf>
    <xf numFmtId="0" fontId="24" fillId="2" borderId="13" xfId="3" applyFont="1" applyFill="1" applyBorder="1" applyAlignment="1">
      <alignment vertical="center"/>
    </xf>
    <xf numFmtId="38" fontId="24" fillId="2" borderId="2" xfId="4" applyFont="1" applyFill="1" applyBorder="1" applyAlignment="1">
      <alignment vertical="center"/>
    </xf>
    <xf numFmtId="38" fontId="24" fillId="2" borderId="0" xfId="4" applyFont="1" applyFill="1" applyBorder="1" applyAlignment="1">
      <alignment vertical="center"/>
    </xf>
    <xf numFmtId="0" fontId="24" fillId="0" borderId="2" xfId="3" applyFont="1" applyBorder="1" applyAlignment="1">
      <alignment vertical="center"/>
    </xf>
    <xf numFmtId="0" fontId="24" fillId="0" borderId="1" xfId="3" applyFont="1" applyBorder="1" applyAlignment="1">
      <alignment horizontal="center" vertical="center"/>
    </xf>
    <xf numFmtId="0" fontId="24" fillId="0" borderId="8" xfId="3" applyFont="1" applyBorder="1" applyAlignment="1">
      <alignment horizontal="center" vertical="center"/>
    </xf>
    <xf numFmtId="0" fontId="24" fillId="0" borderId="0" xfId="3" applyFont="1" applyAlignment="1">
      <alignment horizontal="distributed" vertical="distributed" indent="1"/>
    </xf>
    <xf numFmtId="0" fontId="10" fillId="0" borderId="0" xfId="3" applyFont="1" applyAlignment="1">
      <alignment vertical="center"/>
    </xf>
    <xf numFmtId="0" fontId="10" fillId="0" borderId="1" xfId="3" applyFont="1" applyBorder="1" applyAlignment="1">
      <alignment horizontal="center" vertical="center"/>
    </xf>
    <xf numFmtId="0" fontId="10" fillId="0" borderId="4" xfId="3" applyFont="1" applyBorder="1" applyAlignment="1">
      <alignment horizontal="center" vertical="center" shrinkToFit="1"/>
    </xf>
    <xf numFmtId="0" fontId="10" fillId="0" borderId="0" xfId="3" applyFont="1" applyAlignment="1">
      <alignment vertical="center" shrinkToFit="1"/>
    </xf>
    <xf numFmtId="186" fontId="10" fillId="0" borderId="0" xfId="3" applyNumberFormat="1" applyFont="1" applyAlignment="1">
      <alignment vertical="center"/>
    </xf>
    <xf numFmtId="0" fontId="10" fillId="0" borderId="0" xfId="3" applyFont="1" applyAlignment="1">
      <alignment horizontal="center" vertical="center"/>
    </xf>
    <xf numFmtId="0" fontId="10" fillId="0" borderId="56" xfId="3" applyFont="1" applyBorder="1" applyAlignment="1">
      <alignment horizontal="center" vertical="center" wrapText="1" shrinkToFit="1"/>
    </xf>
    <xf numFmtId="0" fontId="10" fillId="0" borderId="56" xfId="3" applyFont="1" applyBorder="1" applyAlignment="1">
      <alignment horizontal="center" vertical="center" shrinkToFit="1"/>
    </xf>
    <xf numFmtId="0" fontId="10" fillId="0" borderId="8" xfId="3" applyFont="1" applyBorder="1" applyAlignment="1">
      <alignment horizontal="center" vertical="center"/>
    </xf>
    <xf numFmtId="0" fontId="10" fillId="0" borderId="9" xfId="3" applyFont="1" applyBorder="1" applyAlignment="1">
      <alignment horizontal="center" vertical="center"/>
    </xf>
    <xf numFmtId="0" fontId="10" fillId="0" borderId="0" xfId="3" applyFont="1" applyAlignment="1">
      <alignment horizontal="left" vertical="center"/>
    </xf>
    <xf numFmtId="0" fontId="26" fillId="0" borderId="0" xfId="0" applyFont="1" applyAlignment="1">
      <alignment vertical="center"/>
    </xf>
    <xf numFmtId="179" fontId="8" fillId="2" borderId="10" xfId="5" applyNumberFormat="1" applyFont="1" applyFill="1" applyBorder="1" applyAlignment="1">
      <alignment horizontal="right" vertical="center"/>
    </xf>
    <xf numFmtId="0" fontId="3" fillId="0" borderId="0" xfId="2" applyFont="1" applyAlignment="1">
      <alignment horizontal="center" vertical="center"/>
    </xf>
    <xf numFmtId="0" fontId="8" fillId="0" borderId="0" xfId="3" applyFont="1" applyAlignment="1">
      <alignment horizontal="distributed" vertical="distributed" indent="1"/>
    </xf>
    <xf numFmtId="20" fontId="3" fillId="2" borderId="16" xfId="2" applyNumberFormat="1" applyFont="1" applyFill="1" applyBorder="1">
      <alignment vertical="center"/>
    </xf>
    <xf numFmtId="0" fontId="3" fillId="0" borderId="17" xfId="2" applyFont="1" applyBorder="1" applyAlignment="1">
      <alignment horizontal="center" vertical="center"/>
    </xf>
    <xf numFmtId="0" fontId="3" fillId="2" borderId="18" xfId="2" applyFont="1" applyFill="1" applyBorder="1">
      <alignment vertical="center"/>
    </xf>
    <xf numFmtId="20" fontId="3" fillId="2" borderId="19" xfId="2" applyNumberFormat="1" applyFont="1" applyFill="1" applyBorder="1">
      <alignment vertical="center"/>
    </xf>
    <xf numFmtId="0" fontId="3" fillId="0" borderId="20" xfId="2" applyFont="1" applyBorder="1" applyAlignment="1">
      <alignment horizontal="center" vertical="center"/>
    </xf>
    <xf numFmtId="0" fontId="3" fillId="2" borderId="21" xfId="2" applyFont="1" applyFill="1" applyBorder="1">
      <alignment vertical="center"/>
    </xf>
    <xf numFmtId="0" fontId="3" fillId="0" borderId="10" xfId="2" applyFont="1" applyBorder="1">
      <alignment vertical="center"/>
    </xf>
    <xf numFmtId="0" fontId="19" fillId="2" borderId="62" xfId="3" applyFont="1" applyFill="1" applyBorder="1" applyAlignment="1">
      <alignment vertical="center" wrapText="1"/>
    </xf>
    <xf numFmtId="0" fontId="19" fillId="2" borderId="43" xfId="3" applyFont="1" applyFill="1" applyBorder="1" applyAlignment="1">
      <alignment vertical="center" wrapText="1"/>
    </xf>
    <xf numFmtId="0" fontId="18" fillId="2" borderId="43" xfId="3" applyFont="1" applyFill="1" applyBorder="1" applyAlignment="1">
      <alignment vertical="center" wrapText="1"/>
    </xf>
    <xf numFmtId="182" fontId="19" fillId="2" borderId="54" xfId="3" applyNumberFormat="1" applyFont="1" applyFill="1" applyBorder="1" applyAlignment="1">
      <alignment horizontal="right" vertical="center" shrinkToFit="1"/>
    </xf>
    <xf numFmtId="183" fontId="21" fillId="2" borderId="54" xfId="3" applyNumberFormat="1" applyFont="1" applyFill="1" applyBorder="1" applyAlignment="1">
      <alignment vertical="center" shrinkToFit="1"/>
    </xf>
    <xf numFmtId="182" fontId="19" fillId="2" borderId="28" xfId="3" applyNumberFormat="1" applyFont="1" applyFill="1" applyBorder="1" applyAlignment="1">
      <alignment horizontal="right" vertical="center" shrinkToFit="1"/>
    </xf>
    <xf numFmtId="183" fontId="19" fillId="2" borderId="54" xfId="3" applyNumberFormat="1" applyFont="1" applyFill="1" applyBorder="1" applyAlignment="1">
      <alignment horizontal="right" vertical="center" shrinkToFit="1"/>
    </xf>
    <xf numFmtId="182" fontId="19" fillId="2" borderId="2" xfId="3" applyNumberFormat="1" applyFont="1" applyFill="1" applyBorder="1" applyAlignment="1">
      <alignment horizontal="right" vertical="center" shrinkToFit="1"/>
    </xf>
    <xf numFmtId="183" fontId="19" fillId="2" borderId="2" xfId="3" applyNumberFormat="1" applyFont="1" applyFill="1" applyBorder="1" applyAlignment="1">
      <alignment horizontal="right" vertical="center" shrinkToFit="1"/>
    </xf>
    <xf numFmtId="182" fontId="18" fillId="2" borderId="2" xfId="3" applyNumberFormat="1" applyFont="1" applyFill="1" applyBorder="1" applyAlignment="1">
      <alignment vertical="center" shrinkToFit="1"/>
    </xf>
    <xf numFmtId="183" fontId="18" fillId="2" borderId="2" xfId="3" applyNumberFormat="1" applyFont="1" applyFill="1" applyBorder="1" applyAlignment="1">
      <alignment vertical="center" shrinkToFit="1"/>
    </xf>
    <xf numFmtId="184" fontId="19" fillId="2" borderId="54" xfId="3" applyNumberFormat="1" applyFont="1" applyFill="1" applyBorder="1" applyAlignment="1">
      <alignment horizontal="right" vertical="center" shrinkToFit="1"/>
    </xf>
    <xf numFmtId="40" fontId="19" fillId="2" borderId="54" xfId="4" applyNumberFormat="1" applyFont="1" applyFill="1" applyBorder="1" applyAlignment="1">
      <alignment horizontal="right" vertical="center" shrinkToFit="1"/>
    </xf>
    <xf numFmtId="182" fontId="18" fillId="2" borderId="54" xfId="3" applyNumberFormat="1" applyFont="1" applyFill="1" applyBorder="1" applyAlignment="1">
      <alignment vertical="center" shrinkToFit="1"/>
    </xf>
    <xf numFmtId="182" fontId="18" fillId="2" borderId="28" xfId="3" applyNumberFormat="1" applyFont="1" applyFill="1" applyBorder="1" applyAlignment="1">
      <alignment vertical="center" shrinkToFit="1"/>
    </xf>
    <xf numFmtId="182" fontId="19" fillId="2" borderId="1" xfId="3" applyNumberFormat="1" applyFont="1" applyFill="1" applyBorder="1" applyAlignment="1">
      <alignment vertical="center" shrinkToFit="1"/>
    </xf>
    <xf numFmtId="182" fontId="19" fillId="2" borderId="44" xfId="3" applyNumberFormat="1" applyFont="1" applyFill="1" applyBorder="1" applyAlignment="1">
      <alignment vertical="center" shrinkToFit="1"/>
    </xf>
    <xf numFmtId="182" fontId="20" fillId="2" borderId="44" xfId="3" applyNumberFormat="1" applyFont="1" applyFill="1" applyBorder="1" applyAlignment="1">
      <alignment vertical="center" shrinkToFit="1"/>
    </xf>
    <xf numFmtId="0" fontId="19" fillId="2" borderId="55" xfId="3" applyFont="1" applyFill="1" applyBorder="1" applyAlignment="1">
      <alignment vertical="center" wrapText="1"/>
    </xf>
    <xf numFmtId="182" fontId="19" fillId="2" borderId="52" xfId="3" applyNumberFormat="1" applyFont="1" applyFill="1" applyBorder="1" applyAlignment="1">
      <alignment vertical="center" shrinkToFit="1"/>
    </xf>
    <xf numFmtId="0" fontId="19" fillId="2" borderId="28" xfId="3" applyFont="1" applyFill="1" applyBorder="1" applyAlignment="1">
      <alignment vertical="center" wrapText="1"/>
    </xf>
    <xf numFmtId="182" fontId="19" fillId="2" borderId="54" xfId="3" applyNumberFormat="1" applyFont="1" applyFill="1" applyBorder="1" applyAlignment="1">
      <alignment vertical="center" shrinkToFit="1"/>
    </xf>
    <xf numFmtId="0" fontId="19" fillId="2" borderId="26" xfId="3" applyFont="1" applyFill="1" applyBorder="1" applyAlignment="1">
      <alignment vertical="center" wrapText="1"/>
    </xf>
    <xf numFmtId="182" fontId="19" fillId="2" borderId="27" xfId="3" applyNumberFormat="1" applyFont="1" applyFill="1" applyBorder="1" applyAlignment="1">
      <alignment vertical="center" shrinkToFit="1"/>
    </xf>
    <xf numFmtId="182" fontId="19" fillId="2" borderId="55" xfId="3" applyNumberFormat="1" applyFont="1" applyFill="1" applyBorder="1" applyAlignment="1">
      <alignment vertical="center" shrinkToFit="1"/>
    </xf>
    <xf numFmtId="182" fontId="19" fillId="2" borderId="28" xfId="3" applyNumberFormat="1" applyFont="1" applyFill="1" applyBorder="1" applyAlignment="1">
      <alignment vertical="center" shrinkToFit="1"/>
    </xf>
    <xf numFmtId="182" fontId="19" fillId="2" borderId="26" xfId="3" applyNumberFormat="1" applyFont="1" applyFill="1" applyBorder="1" applyAlignment="1">
      <alignment vertical="center" shrinkToFit="1"/>
    </xf>
    <xf numFmtId="182" fontId="19" fillId="2" borderId="56" xfId="3" applyNumberFormat="1" applyFont="1" applyFill="1" applyBorder="1" applyAlignment="1">
      <alignment vertical="center" shrinkToFit="1"/>
    </xf>
    <xf numFmtId="182" fontId="19" fillId="2" borderId="2" xfId="3" applyNumberFormat="1" applyFont="1" applyFill="1" applyBorder="1" applyAlignment="1">
      <alignment vertical="center" shrinkToFit="1"/>
    </xf>
    <xf numFmtId="182" fontId="19" fillId="2" borderId="3" xfId="3" applyNumberFormat="1" applyFont="1" applyFill="1" applyBorder="1" applyAlignment="1">
      <alignment vertical="center" shrinkToFit="1"/>
    </xf>
    <xf numFmtId="182" fontId="19" fillId="2" borderId="36" xfId="3" applyNumberFormat="1" applyFont="1" applyFill="1" applyBorder="1" applyAlignment="1">
      <alignment vertical="center" shrinkToFit="1"/>
    </xf>
    <xf numFmtId="182" fontId="19" fillId="2" borderId="40" xfId="3" applyNumberFormat="1" applyFont="1" applyFill="1" applyBorder="1" applyAlignment="1">
      <alignment vertical="center" shrinkToFit="1"/>
    </xf>
    <xf numFmtId="0" fontId="19" fillId="2" borderId="53" xfId="3" applyFont="1" applyFill="1" applyBorder="1" applyAlignment="1">
      <alignment vertical="center" wrapText="1"/>
    </xf>
    <xf numFmtId="182" fontId="19" fillId="2" borderId="30" xfId="3" applyNumberFormat="1" applyFont="1" applyFill="1" applyBorder="1" applyAlignment="1">
      <alignment vertical="center" shrinkToFit="1"/>
    </xf>
    <xf numFmtId="182" fontId="19" fillId="2" borderId="31" xfId="3" applyNumberFormat="1" applyFont="1" applyFill="1" applyBorder="1" applyAlignment="1">
      <alignment vertical="center" shrinkToFit="1"/>
    </xf>
    <xf numFmtId="186" fontId="10" fillId="2" borderId="1" xfId="3" applyNumberFormat="1" applyFont="1" applyFill="1" applyBorder="1" applyAlignment="1">
      <alignment vertical="center"/>
    </xf>
    <xf numFmtId="57" fontId="10" fillId="2" borderId="8" xfId="3" applyNumberFormat="1" applyFont="1" applyFill="1" applyBorder="1" applyAlignment="1">
      <alignment horizontal="center" vertical="center" shrinkToFit="1"/>
    </xf>
    <xf numFmtId="57" fontId="10" fillId="2" borderId="10" xfId="3" applyNumberFormat="1" applyFont="1" applyFill="1" applyBorder="1" applyAlignment="1">
      <alignment horizontal="center" vertical="center" shrinkToFit="1"/>
    </xf>
    <xf numFmtId="188" fontId="10" fillId="2" borderId="10" xfId="3" applyNumberFormat="1" applyFont="1" applyFill="1" applyBorder="1" applyAlignment="1">
      <alignment horizontal="right" vertical="center"/>
    </xf>
    <xf numFmtId="187" fontId="10" fillId="2" borderId="22" xfId="3" applyNumberFormat="1" applyFont="1" applyFill="1" applyBorder="1" applyAlignment="1">
      <alignment vertical="center"/>
    </xf>
    <xf numFmtId="186" fontId="10" fillId="2" borderId="3" xfId="3" applyNumberFormat="1" applyFont="1" applyFill="1" applyBorder="1" applyAlignment="1">
      <alignment vertical="center"/>
    </xf>
    <xf numFmtId="0" fontId="3" fillId="0" borderId="0" xfId="2" applyFont="1" applyAlignment="1">
      <alignment vertical="center" shrinkToFit="1"/>
    </xf>
    <xf numFmtId="178" fontId="3" fillId="0" borderId="0" xfId="2" applyNumberFormat="1" applyFont="1" applyAlignment="1">
      <alignment vertical="center" shrinkToFit="1"/>
    </xf>
    <xf numFmtId="0" fontId="9" fillId="0" borderId="0" xfId="2" applyFont="1" applyAlignment="1">
      <alignment vertical="center" shrinkToFit="1"/>
    </xf>
    <xf numFmtId="0" fontId="8" fillId="0" borderId="9" xfId="3" applyFont="1" applyBorder="1" applyAlignment="1">
      <alignment vertical="center"/>
    </xf>
    <xf numFmtId="0" fontId="8" fillId="0" borderId="8" xfId="3" applyFont="1" applyBorder="1" applyAlignment="1">
      <alignment vertical="center"/>
    </xf>
    <xf numFmtId="0" fontId="8" fillId="0" borderId="10" xfId="3" applyFont="1" applyBorder="1" applyAlignment="1">
      <alignment vertical="center"/>
    </xf>
    <xf numFmtId="0" fontId="8" fillId="0" borderId="1" xfId="3" applyFont="1" applyBorder="1" applyAlignment="1">
      <alignment horizontal="distributed" vertical="distributed" indent="1"/>
    </xf>
    <xf numFmtId="0" fontId="8" fillId="2" borderId="19" xfId="3" applyFont="1" applyFill="1" applyBorder="1" applyAlignment="1">
      <alignment vertical="center"/>
    </xf>
    <xf numFmtId="0" fontId="8" fillId="2" borderId="20" xfId="3" applyFont="1" applyFill="1" applyBorder="1" applyAlignment="1">
      <alignment vertical="center"/>
    </xf>
    <xf numFmtId="0" fontId="8" fillId="2" borderId="21" xfId="3" applyFont="1" applyFill="1" applyBorder="1" applyAlignment="1">
      <alignment vertical="center"/>
    </xf>
    <xf numFmtId="0" fontId="5" fillId="0" borderId="0" xfId="3" applyFont="1" applyAlignment="1">
      <alignment horizontal="center" vertical="center"/>
    </xf>
    <xf numFmtId="0" fontId="8" fillId="2" borderId="16" xfId="3" applyFont="1" applyFill="1" applyBorder="1" applyAlignment="1">
      <alignment vertical="center"/>
    </xf>
    <xf numFmtId="0" fontId="8" fillId="2" borderId="17" xfId="3" applyFont="1" applyFill="1" applyBorder="1" applyAlignment="1">
      <alignment vertical="center"/>
    </xf>
    <xf numFmtId="0" fontId="8" fillId="2" borderId="18" xfId="3" applyFont="1" applyFill="1" applyBorder="1" applyAlignment="1">
      <alignment vertical="center"/>
    </xf>
    <xf numFmtId="0" fontId="8" fillId="2" borderId="9" xfId="3" applyFont="1" applyFill="1" applyBorder="1" applyAlignment="1">
      <alignment vertical="center"/>
    </xf>
    <xf numFmtId="0" fontId="8" fillId="2" borderId="8" xfId="3" applyFont="1" applyFill="1" applyBorder="1" applyAlignment="1">
      <alignment vertical="center"/>
    </xf>
    <xf numFmtId="0" fontId="8" fillId="2" borderId="10" xfId="3" applyFont="1" applyFill="1" applyBorder="1" applyAlignment="1">
      <alignment vertical="center"/>
    </xf>
    <xf numFmtId="0" fontId="8" fillId="0" borderId="1" xfId="3" applyFont="1" applyBorder="1" applyAlignment="1">
      <alignment horizontal="center" vertical="distributed"/>
    </xf>
    <xf numFmtId="0" fontId="8" fillId="0" borderId="4" xfId="3" applyFont="1" applyBorder="1" applyAlignment="1">
      <alignment horizontal="distributed" vertical="distributed" indent="1"/>
    </xf>
    <xf numFmtId="0" fontId="8" fillId="0" borderId="6" xfId="3" applyFont="1" applyBorder="1" applyAlignment="1">
      <alignment horizontal="distributed" vertical="distributed" indent="1"/>
    </xf>
    <xf numFmtId="0" fontId="27" fillId="0" borderId="12" xfId="3" applyFont="1" applyBorder="1" applyAlignment="1">
      <alignment horizontal="center" vertical="distributed"/>
    </xf>
    <xf numFmtId="0" fontId="27" fillId="0" borderId="14" xfId="3" applyFont="1" applyBorder="1" applyAlignment="1">
      <alignment horizontal="center" vertical="distributed"/>
    </xf>
    <xf numFmtId="0" fontId="7" fillId="0" borderId="4" xfId="3" applyFont="1" applyBorder="1" applyAlignment="1">
      <alignment horizontal="left" vertical="top" wrapText="1"/>
    </xf>
    <xf numFmtId="0" fontId="8" fillId="0" borderId="5" xfId="3" applyFont="1" applyBorder="1" applyAlignment="1">
      <alignment horizontal="left" vertical="top"/>
    </xf>
    <xf numFmtId="0" fontId="8" fillId="0" borderId="6" xfId="3" applyFont="1" applyBorder="1" applyAlignment="1">
      <alignment horizontal="left" vertical="top"/>
    </xf>
    <xf numFmtId="0" fontId="8" fillId="0" borderId="7" xfId="3" applyFont="1" applyBorder="1" applyAlignment="1">
      <alignment horizontal="left" vertical="top"/>
    </xf>
    <xf numFmtId="0" fontId="8" fillId="0" borderId="0" xfId="3" applyFont="1" applyAlignment="1">
      <alignment horizontal="left" vertical="top"/>
    </xf>
    <xf numFmtId="0" fontId="8" fillId="0" borderId="11" xfId="3" applyFont="1" applyBorder="1" applyAlignment="1">
      <alignment horizontal="left" vertical="top"/>
    </xf>
    <xf numFmtId="0" fontId="8" fillId="2" borderId="7" xfId="3" applyFont="1" applyFill="1" applyBorder="1" applyAlignment="1">
      <alignment horizontal="left" vertical="top"/>
    </xf>
    <xf numFmtId="0" fontId="8" fillId="2" borderId="0" xfId="3" applyFont="1" applyFill="1" applyAlignment="1">
      <alignment horizontal="left" vertical="top"/>
    </xf>
    <xf numFmtId="0" fontId="8" fillId="2" borderId="11" xfId="3" applyFont="1" applyFill="1" applyBorder="1" applyAlignment="1">
      <alignment horizontal="left" vertical="top"/>
    </xf>
    <xf numFmtId="0" fontId="8" fillId="2" borderId="12" xfId="3" applyFont="1" applyFill="1" applyBorder="1" applyAlignment="1">
      <alignment horizontal="left" vertical="top"/>
    </xf>
    <xf numFmtId="0" fontId="8" fillId="2" borderId="13" xfId="3" applyFont="1" applyFill="1" applyBorder="1" applyAlignment="1">
      <alignment horizontal="left" vertical="top"/>
    </xf>
    <xf numFmtId="0" fontId="8" fillId="2" borderId="14" xfId="3" applyFont="1" applyFill="1" applyBorder="1" applyAlignment="1">
      <alignment horizontal="left" vertical="top"/>
    </xf>
    <xf numFmtId="0" fontId="19" fillId="0" borderId="0" xfId="3" applyFont="1" applyAlignment="1">
      <alignment horizontal="left" vertical="center" wrapText="1"/>
    </xf>
    <xf numFmtId="0" fontId="19" fillId="0" borderId="43" xfId="3" applyFont="1" applyBorder="1" applyAlignment="1">
      <alignment horizontal="left" vertical="center" wrapText="1"/>
    </xf>
    <xf numFmtId="182" fontId="19" fillId="0" borderId="47" xfId="3" applyNumberFormat="1" applyFont="1" applyBorder="1" applyAlignment="1">
      <alignment vertical="center" shrinkToFit="1"/>
    </xf>
    <xf numFmtId="182" fontId="19" fillId="0" borderId="45" xfId="3" applyNumberFormat="1" applyFont="1" applyBorder="1" applyAlignment="1">
      <alignment vertical="center" shrinkToFit="1"/>
    </xf>
    <xf numFmtId="182" fontId="19" fillId="0" borderId="41" xfId="3" applyNumberFormat="1" applyFont="1" applyBorder="1" applyAlignment="1">
      <alignment vertical="center" shrinkToFit="1"/>
    </xf>
    <xf numFmtId="0" fontId="23" fillId="0" borderId="0" xfId="3" applyFont="1" applyAlignment="1">
      <alignment horizontal="center" vertical="center"/>
    </xf>
    <xf numFmtId="0" fontId="19" fillId="0" borderId="50" xfId="3" applyFont="1" applyBorder="1" applyAlignment="1">
      <alignment horizontal="center" vertical="center" wrapText="1"/>
    </xf>
    <xf numFmtId="0" fontId="19" fillId="0" borderId="57" xfId="3" applyFont="1" applyBorder="1" applyAlignment="1">
      <alignment horizontal="center" vertical="center" wrapText="1"/>
    </xf>
    <xf numFmtId="0" fontId="19" fillId="0" borderId="58" xfId="3" applyFont="1" applyBorder="1" applyAlignment="1">
      <alignment horizontal="center" vertical="center" wrapText="1"/>
    </xf>
    <xf numFmtId="0" fontId="19" fillId="5" borderId="25" xfId="3" applyFont="1" applyFill="1" applyBorder="1" applyAlignment="1">
      <alignment horizontal="right" vertical="center" wrapText="1"/>
    </xf>
    <xf numFmtId="0" fontId="19" fillId="5" borderId="8" xfId="3" applyFont="1" applyFill="1" applyBorder="1" applyAlignment="1">
      <alignment horizontal="right" vertical="center" wrapText="1"/>
    </xf>
    <xf numFmtId="0" fontId="19" fillId="5" borderId="9" xfId="3" applyFont="1" applyFill="1" applyBorder="1" applyAlignment="1">
      <alignment horizontal="right" vertical="center" wrapText="1"/>
    </xf>
    <xf numFmtId="182" fontId="19" fillId="0" borderId="48" xfId="3" applyNumberFormat="1" applyFont="1" applyBorder="1" applyAlignment="1">
      <alignment vertical="center" shrinkToFit="1"/>
    </xf>
    <xf numFmtId="182" fontId="19" fillId="0" borderId="46" xfId="3" applyNumberFormat="1" applyFont="1" applyBorder="1" applyAlignment="1">
      <alignment vertical="center" shrinkToFit="1"/>
    </xf>
    <xf numFmtId="182" fontId="19" fillId="0" borderId="42" xfId="3" applyNumberFormat="1" applyFont="1" applyBorder="1" applyAlignment="1">
      <alignment vertical="center" shrinkToFit="1"/>
    </xf>
    <xf numFmtId="0" fontId="19" fillId="0" borderId="40" xfId="3" applyFont="1" applyBorder="1" applyAlignment="1">
      <alignment horizontal="center" vertical="center" wrapText="1"/>
    </xf>
    <xf numFmtId="0" fontId="19" fillId="0" borderId="36" xfId="3" applyFont="1" applyBorder="1" applyAlignment="1">
      <alignment horizontal="center" vertical="center" wrapText="1"/>
    </xf>
    <xf numFmtId="0" fontId="19" fillId="0" borderId="34"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24" xfId="3" applyFont="1" applyBorder="1" applyAlignment="1">
      <alignment horizontal="center" vertical="center" wrapText="1"/>
    </xf>
    <xf numFmtId="0" fontId="19" fillId="2" borderId="25" xfId="3" applyFont="1" applyFill="1" applyBorder="1" applyAlignment="1">
      <alignment horizontal="right" vertical="center" wrapText="1"/>
    </xf>
    <xf numFmtId="0" fontId="19" fillId="2" borderId="8" xfId="3" applyFont="1" applyFill="1" applyBorder="1" applyAlignment="1">
      <alignment horizontal="right" vertical="center" wrapText="1"/>
    </xf>
    <xf numFmtId="0" fontId="19" fillId="2" borderId="9" xfId="3" applyFont="1" applyFill="1" applyBorder="1" applyAlignment="1">
      <alignment horizontal="right" vertical="center" wrapText="1"/>
    </xf>
    <xf numFmtId="0" fontId="18" fillId="0" borderId="29" xfId="3" applyFont="1" applyBorder="1" applyAlignment="1">
      <alignment horizontal="left" vertical="center" wrapText="1"/>
    </xf>
    <xf numFmtId="0" fontId="18" fillId="0" borderId="0" xfId="3" applyFont="1" applyAlignment="1">
      <alignment horizontal="left" vertical="center" wrapText="1"/>
    </xf>
    <xf numFmtId="0" fontId="19" fillId="0" borderId="50" xfId="3" applyFont="1" applyBorder="1" applyAlignment="1">
      <alignment horizontal="center" vertical="center" textRotation="255" wrapText="1"/>
    </xf>
    <xf numFmtId="0" fontId="19" fillId="0" borderId="44" xfId="3" applyFont="1" applyBorder="1" applyAlignment="1">
      <alignment horizontal="center" vertical="center" textRotation="255" wrapText="1"/>
    </xf>
    <xf numFmtId="0" fontId="19" fillId="0" borderId="40" xfId="3" applyFont="1" applyBorder="1" applyAlignment="1">
      <alignment horizontal="center" vertical="center" textRotation="255" wrapText="1"/>
    </xf>
    <xf numFmtId="0" fontId="19" fillId="0" borderId="32" xfId="3" applyFont="1" applyBorder="1" applyAlignment="1">
      <alignment horizontal="left" vertical="center" wrapText="1"/>
    </xf>
    <xf numFmtId="0" fontId="19" fillId="0" borderId="49" xfId="3" applyFont="1" applyBorder="1" applyAlignment="1">
      <alignment horizontal="left" vertical="center" wrapText="1"/>
    </xf>
    <xf numFmtId="0" fontId="19" fillId="0" borderId="39" xfId="3" applyFont="1" applyBorder="1" applyAlignment="1">
      <alignment horizontal="center" vertical="center" wrapText="1"/>
    </xf>
    <xf numFmtId="0" fontId="19" fillId="0" borderId="38" xfId="3" applyFont="1" applyBorder="1" applyAlignment="1">
      <alignment horizontal="center" vertical="center" wrapText="1"/>
    </xf>
    <xf numFmtId="0" fontId="19" fillId="0" borderId="57" xfId="3" applyFont="1" applyBorder="1" applyAlignment="1">
      <alignment horizontal="center" vertical="center" textRotation="255" wrapText="1"/>
    </xf>
    <xf numFmtId="0" fontId="19" fillId="0" borderId="1" xfId="3" applyFont="1" applyBorder="1" applyAlignment="1">
      <alignment horizontal="center" vertical="center" textRotation="255" wrapText="1"/>
    </xf>
    <xf numFmtId="0" fontId="19" fillId="0" borderId="52" xfId="3" applyFont="1" applyBorder="1" applyAlignment="1">
      <alignment horizontal="center" vertical="center" textRotation="255" wrapText="1"/>
    </xf>
    <xf numFmtId="0" fontId="19" fillId="0" borderId="0" xfId="3" applyFont="1" applyAlignment="1">
      <alignment vertical="center" wrapText="1"/>
    </xf>
    <xf numFmtId="0" fontId="19" fillId="0" borderId="43" xfId="3" applyFont="1" applyBorder="1" applyAlignment="1">
      <alignment vertical="center" wrapText="1"/>
    </xf>
    <xf numFmtId="0" fontId="19" fillId="0" borderId="9" xfId="3" applyFont="1" applyBorder="1" applyAlignment="1">
      <alignment horizontal="center" vertical="center" wrapText="1"/>
    </xf>
    <xf numFmtId="0" fontId="19" fillId="0" borderId="51" xfId="3" applyFont="1" applyBorder="1" applyAlignment="1">
      <alignment horizontal="center" vertical="center" wrapText="1"/>
    </xf>
    <xf numFmtId="0" fontId="19" fillId="0" borderId="64" xfId="3" applyFont="1" applyBorder="1" applyAlignment="1">
      <alignment horizontal="center" vertical="center" wrapText="1"/>
    </xf>
    <xf numFmtId="0" fontId="19" fillId="0" borderId="63" xfId="3" applyFont="1" applyBorder="1" applyAlignment="1">
      <alignment horizontal="center" vertical="center" wrapText="1"/>
    </xf>
    <xf numFmtId="0" fontId="19" fillId="0" borderId="44" xfId="3" applyFont="1" applyBorder="1" applyAlignment="1">
      <alignment horizontal="center" vertical="center" wrapText="1"/>
    </xf>
    <xf numFmtId="0" fontId="28" fillId="2" borderId="61" xfId="3" applyFont="1" applyFill="1" applyBorder="1" applyAlignment="1">
      <alignment vertical="center" wrapText="1"/>
    </xf>
    <xf numFmtId="0" fontId="28" fillId="2" borderId="60" xfId="3" applyFont="1" applyFill="1" applyBorder="1" applyAlignment="1">
      <alignment vertical="center" wrapText="1"/>
    </xf>
    <xf numFmtId="0" fontId="28" fillId="2" borderId="59" xfId="3" applyFont="1" applyFill="1" applyBorder="1" applyAlignment="1">
      <alignment vertical="center" wrapText="1"/>
    </xf>
    <xf numFmtId="0" fontId="10" fillId="0" borderId="1" xfId="3" applyFont="1" applyBorder="1" applyAlignment="1">
      <alignment horizontal="center" vertical="center"/>
    </xf>
    <xf numFmtId="0" fontId="10" fillId="2" borderId="1" xfId="3" applyFont="1" applyFill="1" applyBorder="1" applyAlignment="1">
      <alignment horizontal="center" vertical="center"/>
    </xf>
    <xf numFmtId="186" fontId="10" fillId="0" borderId="9" xfId="3" applyNumberFormat="1" applyFont="1" applyBorder="1" applyAlignment="1">
      <alignment horizontal="center" vertical="center"/>
    </xf>
    <xf numFmtId="186" fontId="10" fillId="0" borderId="10" xfId="3" applyNumberFormat="1" applyFont="1" applyBorder="1" applyAlignment="1">
      <alignment horizontal="center" vertical="center"/>
    </xf>
    <xf numFmtId="0" fontId="10" fillId="0" borderId="4" xfId="3" applyFont="1" applyBorder="1" applyAlignment="1">
      <alignment horizontal="center" vertical="center" shrinkToFit="1"/>
    </xf>
    <xf numFmtId="0" fontId="10" fillId="0" borderId="6" xfId="3" applyFont="1" applyBorder="1" applyAlignment="1">
      <alignment horizontal="center" vertical="center" shrinkToFit="1"/>
    </xf>
    <xf numFmtId="0" fontId="10" fillId="0" borderId="12" xfId="3" applyFont="1" applyBorder="1" applyAlignment="1">
      <alignment horizontal="center" vertical="center" shrinkToFit="1"/>
    </xf>
    <xf numFmtId="0" fontId="10" fillId="0" borderId="14" xfId="3" applyFont="1" applyBorder="1" applyAlignment="1">
      <alignment horizontal="center" vertical="center" shrinkToFit="1"/>
    </xf>
    <xf numFmtId="187" fontId="10" fillId="0" borderId="4" xfId="3" applyNumberFormat="1" applyFont="1" applyBorder="1" applyAlignment="1">
      <alignment horizontal="center" vertical="center"/>
    </xf>
    <xf numFmtId="187" fontId="10" fillId="0" borderId="6" xfId="3" applyNumberFormat="1" applyFont="1" applyBorder="1" applyAlignment="1">
      <alignment horizontal="center" vertical="center"/>
    </xf>
    <xf numFmtId="186" fontId="10" fillId="0" borderId="12" xfId="3" applyNumberFormat="1" applyFont="1" applyBorder="1" applyAlignment="1">
      <alignment horizontal="center" vertical="center"/>
    </xf>
    <xf numFmtId="186" fontId="10" fillId="0" borderId="14" xfId="3" applyNumberFormat="1" applyFont="1" applyBorder="1" applyAlignment="1">
      <alignment horizontal="center" vertical="center"/>
    </xf>
    <xf numFmtId="0" fontId="10" fillId="0" borderId="56"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9" xfId="3" applyFont="1" applyBorder="1" applyAlignment="1">
      <alignment horizontal="left" vertical="center" shrinkToFit="1"/>
    </xf>
    <xf numFmtId="0" fontId="10" fillId="0" borderId="8" xfId="3" applyFont="1" applyBorder="1" applyAlignment="1">
      <alignment horizontal="left" vertical="center" shrinkToFit="1"/>
    </xf>
    <xf numFmtId="0" fontId="10" fillId="0" borderId="10" xfId="3" applyFont="1" applyBorder="1" applyAlignment="1">
      <alignment horizontal="left" vertical="center" shrinkToFit="1"/>
    </xf>
    <xf numFmtId="0" fontId="14" fillId="0" borderId="0" xfId="3" applyFont="1" applyAlignment="1">
      <alignment horizontal="center" vertical="center"/>
    </xf>
    <xf numFmtId="0" fontId="10" fillId="0" borderId="56" xfId="3" applyFont="1" applyBorder="1" applyAlignment="1">
      <alignment horizontal="center" vertical="center"/>
    </xf>
    <xf numFmtId="0" fontId="10" fillId="0" borderId="3" xfId="3" applyFont="1" applyBorder="1" applyAlignment="1">
      <alignment horizontal="center" vertical="center"/>
    </xf>
    <xf numFmtId="0" fontId="10" fillId="0" borderId="1" xfId="3" applyFont="1" applyBorder="1" applyAlignment="1">
      <alignment horizontal="left" vertical="center"/>
    </xf>
    <xf numFmtId="0" fontId="10" fillId="2" borderId="1" xfId="3" applyFont="1" applyFill="1" applyBorder="1" applyAlignment="1">
      <alignment vertical="center" shrinkToFit="1"/>
    </xf>
    <xf numFmtId="0" fontId="10" fillId="0" borderId="9" xfId="3" applyFont="1" applyBorder="1" applyAlignment="1">
      <alignment horizontal="right" vertical="center"/>
    </xf>
    <xf numFmtId="0" fontId="10" fillId="0" borderId="8" xfId="3" applyFont="1" applyBorder="1" applyAlignment="1">
      <alignment horizontal="right" vertical="center"/>
    </xf>
    <xf numFmtId="0" fontId="10" fillId="0" borderId="56" xfId="3" applyFont="1" applyBorder="1" applyAlignment="1">
      <alignment horizontal="center" vertical="center" wrapText="1"/>
    </xf>
    <xf numFmtId="0" fontId="24" fillId="0" borderId="9" xfId="3" applyFont="1" applyBorder="1" applyAlignment="1">
      <alignment horizontal="center" vertical="center"/>
    </xf>
    <xf numFmtId="0" fontId="24" fillId="0" borderId="10" xfId="3" applyFont="1" applyBorder="1" applyAlignment="1">
      <alignment horizontal="center" vertical="center"/>
    </xf>
    <xf numFmtId="0" fontId="24" fillId="2" borderId="7" xfId="3" applyFont="1" applyFill="1" applyBorder="1" applyAlignment="1">
      <alignment vertical="center"/>
    </xf>
    <xf numFmtId="0" fontId="24" fillId="2" borderId="11" xfId="3" applyFont="1" applyFill="1" applyBorder="1" applyAlignment="1">
      <alignment vertical="center"/>
    </xf>
    <xf numFmtId="0" fontId="24" fillId="0" borderId="4" xfId="3" applyFont="1" applyBorder="1" applyAlignment="1">
      <alignment vertical="center"/>
    </xf>
    <xf numFmtId="0" fontId="24" fillId="0" borderId="6" xfId="3" applyFont="1" applyBorder="1" applyAlignment="1">
      <alignment vertical="center"/>
    </xf>
    <xf numFmtId="0" fontId="24" fillId="2" borderId="0" xfId="3" applyFont="1" applyFill="1" applyAlignment="1">
      <alignment vertical="center"/>
    </xf>
    <xf numFmtId="0" fontId="24" fillId="2" borderId="12" xfId="3" applyFont="1" applyFill="1" applyBorder="1" applyAlignment="1">
      <alignment vertical="center"/>
    </xf>
    <xf numFmtId="0" fontId="24" fillId="2" borderId="14" xfId="3" applyFont="1" applyFill="1" applyBorder="1" applyAlignment="1">
      <alignment vertical="center"/>
    </xf>
    <xf numFmtId="0" fontId="24" fillId="0" borderId="3" xfId="3" applyFont="1" applyBorder="1" applyAlignment="1">
      <alignment horizontal="center" vertical="center"/>
    </xf>
    <xf numFmtId="0" fontId="24" fillId="0" borderId="66" xfId="3" applyFont="1" applyBorder="1" applyAlignment="1">
      <alignment horizontal="center" vertical="center"/>
    </xf>
    <xf numFmtId="0" fontId="24" fillId="2" borderId="13" xfId="3" applyFont="1" applyFill="1" applyBorder="1" applyAlignment="1">
      <alignment vertical="center"/>
    </xf>
    <xf numFmtId="0" fontId="26" fillId="0" borderId="0" xfId="3" applyFont="1" applyAlignment="1">
      <alignment horizontal="center" vertical="center"/>
    </xf>
    <xf numFmtId="0" fontId="3" fillId="0" borderId="22" xfId="2" applyFont="1" applyBorder="1" applyAlignment="1">
      <alignment horizontal="center" vertical="center"/>
    </xf>
    <xf numFmtId="0" fontId="3" fillId="2" borderId="9" xfId="2" applyFont="1" applyFill="1" applyBorder="1">
      <alignment vertical="center"/>
    </xf>
    <xf numFmtId="0" fontId="3" fillId="2" borderId="8" xfId="2" applyFont="1" applyFill="1" applyBorder="1">
      <alignment vertical="center"/>
    </xf>
    <xf numFmtId="0" fontId="3" fillId="2" borderId="9"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7" xfId="2" applyFont="1" applyBorder="1" applyAlignment="1">
      <alignment horizontal="left" vertical="center"/>
    </xf>
    <xf numFmtId="0" fontId="3" fillId="0" borderId="0" xfId="2" applyFont="1" applyAlignment="1">
      <alignment horizontal="left" vertical="center"/>
    </xf>
    <xf numFmtId="0" fontId="3" fillId="0" borderId="1" xfId="2" applyFont="1" applyBorder="1" applyAlignment="1">
      <alignment horizontal="center" vertical="center"/>
    </xf>
    <xf numFmtId="0" fontId="3" fillId="0" borderId="23" xfId="2" applyFont="1" applyBorder="1" applyAlignment="1">
      <alignment horizontal="center" vertical="center"/>
    </xf>
    <xf numFmtId="0" fontId="3" fillId="0" borderId="7" xfId="2" applyFont="1" applyBorder="1" applyAlignment="1">
      <alignment horizontal="left" vertical="center" wrapText="1"/>
    </xf>
    <xf numFmtId="0" fontId="3" fillId="0" borderId="0" xfId="2" applyFont="1" applyAlignment="1">
      <alignment horizontal="left" vertical="center" wrapText="1"/>
    </xf>
    <xf numFmtId="0" fontId="13" fillId="0" borderId="7" xfId="2" applyFont="1" applyBorder="1" applyAlignment="1">
      <alignment horizontal="left" vertical="center"/>
    </xf>
    <xf numFmtId="0" fontId="13" fillId="0" borderId="0" xfId="2" applyFont="1" applyAlignment="1">
      <alignment horizontal="left" vertical="center"/>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9" fillId="0" borderId="0" xfId="2" applyFont="1" applyAlignment="1">
      <alignment horizontal="center" vertical="center"/>
    </xf>
    <xf numFmtId="0" fontId="8" fillId="2" borderId="13" xfId="3" applyFont="1" applyFill="1" applyBorder="1" applyAlignment="1">
      <alignment horizontal="center" vertical="center"/>
    </xf>
    <xf numFmtId="0" fontId="13" fillId="0" borderId="4" xfId="2" applyFont="1" applyBorder="1" applyAlignment="1">
      <alignment horizontal="left" vertical="center" wrapText="1"/>
    </xf>
    <xf numFmtId="0" fontId="13" fillId="0" borderId="5" xfId="2" applyFont="1" applyBorder="1" applyAlignment="1">
      <alignment horizontal="left" vertical="center" wrapText="1"/>
    </xf>
    <xf numFmtId="0" fontId="13" fillId="0" borderId="7" xfId="2" applyFont="1" applyBorder="1" applyAlignment="1">
      <alignment horizontal="center" vertical="center" wrapText="1"/>
    </xf>
    <xf numFmtId="0" fontId="13" fillId="0" borderId="0" xfId="2" applyFont="1" applyAlignment="1">
      <alignment horizontal="center" vertical="center" wrapText="1"/>
    </xf>
    <xf numFmtId="0" fontId="13" fillId="0" borderId="7" xfId="2" quotePrefix="1" applyFont="1" applyBorder="1" applyAlignment="1">
      <alignment horizontal="left" vertical="center" wrapText="1"/>
    </xf>
    <xf numFmtId="0" fontId="13" fillId="0" borderId="0" xfId="2" quotePrefix="1" applyFont="1" applyAlignment="1">
      <alignment horizontal="left" vertical="center" wrapText="1"/>
    </xf>
    <xf numFmtId="0" fontId="9" fillId="0" borderId="5" xfId="2" applyFont="1" applyBorder="1" applyAlignment="1">
      <alignment horizontal="center" vertical="center"/>
    </xf>
  </cellXfs>
  <cellStyles count="10">
    <cellStyle name="桁区切り" xfId="5" builtinId="6"/>
    <cellStyle name="桁区切り 2" xfId="4" xr:uid="{200F08B0-7F31-48B0-8D38-0E50C3B451A3}"/>
    <cellStyle name="桁区切り 3" xfId="7" xr:uid="{1AEE6548-D306-4C69-8B3E-5C6AD4C4FB1D}"/>
    <cellStyle name="桁区切り 4" xfId="9" xr:uid="{E1F79E44-F186-477A-AB0E-184489010687}"/>
    <cellStyle name="標準" xfId="0" builtinId="0"/>
    <cellStyle name="標準 2" xfId="1" xr:uid="{00000000-0005-0000-0000-000002000000}"/>
    <cellStyle name="標準 2 2" xfId="6" xr:uid="{15874EE0-84F9-4A75-BEB2-F3D5DBA794A6}"/>
    <cellStyle name="標準 3" xfId="2" xr:uid="{F38BA2D0-A939-4A1C-8FC1-AA3D63C98911}"/>
    <cellStyle name="標準 4" xfId="3" xr:uid="{A693A9B3-7AF6-4D8E-B653-B66B8FEAB019}"/>
    <cellStyle name="標準 5" xfId="8" xr:uid="{AAC22F4D-6305-4F97-B89A-5802233D46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A80EFDEF-F7C8-4FBC-8A7F-45E6C0625ED3}"/>
            </a:ext>
          </a:extLst>
        </xdr:cNvPr>
        <xdr:cNvSpPr/>
      </xdr:nvSpPr>
      <xdr:spPr>
        <a:xfrm>
          <a:off x="13028816" y="1562735"/>
          <a:ext cx="222998" cy="786828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EF96-68E4-4D7F-B49C-74C07D2EEBE5}">
  <sheetPr>
    <pageSetUpPr fitToPage="1"/>
  </sheetPr>
  <dimension ref="A1:I111"/>
  <sheetViews>
    <sheetView tabSelected="1" view="pageBreakPreview" zoomScale="110" zoomScaleNormal="85" zoomScaleSheetLayoutView="110" workbookViewId="0"/>
  </sheetViews>
  <sheetFormatPr defaultColWidth="9" defaultRowHeight="13.2"/>
  <cols>
    <col min="1" max="1" width="4.3984375" style="1" customWidth="1"/>
    <col min="2" max="2" width="3.5" style="1" customWidth="1"/>
    <col min="3" max="3" width="17.19921875" style="1" customWidth="1"/>
    <col min="4" max="5" width="21.3984375" style="1" customWidth="1"/>
    <col min="6" max="6" width="13.59765625" style="1" customWidth="1"/>
    <col min="7" max="7" width="4.3984375" style="1" customWidth="1"/>
    <col min="8" max="9" width="11.59765625" style="1" customWidth="1"/>
    <col min="10" max="16384" width="9" style="1"/>
  </cols>
  <sheetData>
    <row r="1" spans="1:9" ht="15.6" customHeight="1">
      <c r="A1" s="138"/>
      <c r="C1" s="138"/>
    </row>
    <row r="2" spans="1:9" ht="21" customHeight="1">
      <c r="B2" s="200" t="s">
        <v>198</v>
      </c>
      <c r="C2" s="200"/>
      <c r="D2" s="200"/>
      <c r="E2" s="200"/>
      <c r="F2" s="200"/>
      <c r="G2" s="6"/>
      <c r="H2" s="6"/>
      <c r="I2" s="6"/>
    </row>
    <row r="3" spans="1:9" ht="15.6" customHeight="1"/>
    <row r="4" spans="1:9" ht="21" customHeight="1">
      <c r="A4" s="1" t="s">
        <v>16</v>
      </c>
    </row>
    <row r="5" spans="1:9" ht="19.95" customHeight="1">
      <c r="B5" s="208" t="s">
        <v>12</v>
      </c>
      <c r="C5" s="209"/>
      <c r="D5" s="201"/>
      <c r="E5" s="202"/>
      <c r="F5" s="203"/>
    </row>
    <row r="6" spans="1:9" ht="19.95" customHeight="1">
      <c r="B6" s="210" t="s">
        <v>41</v>
      </c>
      <c r="C6" s="211"/>
      <c r="D6" s="197"/>
      <c r="E6" s="198"/>
      <c r="F6" s="199"/>
    </row>
    <row r="7" spans="1:9" ht="19.95" customHeight="1">
      <c r="B7" s="208" t="s">
        <v>13</v>
      </c>
      <c r="C7" s="209"/>
      <c r="D7" s="201"/>
      <c r="E7" s="202"/>
      <c r="F7" s="203"/>
    </row>
    <row r="8" spans="1:9" ht="19.95" customHeight="1">
      <c r="B8" s="210" t="s">
        <v>42</v>
      </c>
      <c r="C8" s="211"/>
      <c r="D8" s="197"/>
      <c r="E8" s="198"/>
      <c r="F8" s="199"/>
    </row>
    <row r="9" spans="1:9" ht="19.95" customHeight="1">
      <c r="B9" s="208" t="s">
        <v>188</v>
      </c>
      <c r="C9" s="209"/>
      <c r="D9" s="201"/>
      <c r="E9" s="202"/>
      <c r="F9" s="203"/>
    </row>
    <row r="10" spans="1:9" ht="19.95" customHeight="1">
      <c r="B10" s="210" t="s">
        <v>41</v>
      </c>
      <c r="C10" s="211"/>
      <c r="D10" s="197"/>
      <c r="E10" s="198"/>
      <c r="F10" s="199"/>
    </row>
    <row r="11" spans="1:9" ht="19.95" customHeight="1">
      <c r="B11" s="196" t="s">
        <v>38</v>
      </c>
      <c r="C11" s="196"/>
      <c r="D11" s="10"/>
      <c r="E11" s="13" t="s">
        <v>39</v>
      </c>
      <c r="F11" s="139"/>
    </row>
    <row r="12" spans="1:9" ht="19.95" customHeight="1">
      <c r="B12" s="196" t="s">
        <v>34</v>
      </c>
      <c r="C12" s="196"/>
      <c r="D12" s="204"/>
      <c r="E12" s="205"/>
      <c r="F12" s="206"/>
      <c r="I12" s="22"/>
    </row>
    <row r="13" spans="1:9" ht="19.95" customHeight="1">
      <c r="B13" s="196" t="s">
        <v>37</v>
      </c>
      <c r="C13" s="196"/>
      <c r="D13" s="204"/>
      <c r="E13" s="205"/>
      <c r="F13" s="206"/>
    </row>
    <row r="14" spans="1:9" ht="19.95" customHeight="1">
      <c r="B14" s="207" t="s">
        <v>184</v>
      </c>
      <c r="C14" s="207"/>
      <c r="D14" s="204"/>
      <c r="E14" s="205"/>
      <c r="F14" s="206"/>
    </row>
    <row r="15" spans="1:9" ht="19.95" customHeight="1">
      <c r="B15" s="196" t="s">
        <v>15</v>
      </c>
      <c r="C15" s="196"/>
      <c r="D15" s="204"/>
      <c r="E15" s="205"/>
      <c r="F15" s="206"/>
    </row>
    <row r="16" spans="1:9" ht="19.95" customHeight="1">
      <c r="B16" s="196" t="s">
        <v>11</v>
      </c>
      <c r="C16" s="196"/>
      <c r="D16" s="204"/>
      <c r="E16" s="205"/>
      <c r="F16" s="206"/>
    </row>
    <row r="17" spans="1:9" ht="19.95" customHeight="1">
      <c r="B17" s="196" t="s">
        <v>10</v>
      </c>
      <c r="C17" s="196"/>
      <c r="D17" s="204"/>
      <c r="E17" s="205"/>
      <c r="F17" s="206"/>
    </row>
    <row r="18" spans="1:9" s="7" customFormat="1" ht="10.8">
      <c r="B18" s="7" t="s">
        <v>189</v>
      </c>
    </row>
    <row r="19" spans="1:9" s="7" customFormat="1" ht="10.8">
      <c r="B19" s="7" t="s">
        <v>190</v>
      </c>
    </row>
    <row r="20" spans="1:9" ht="15.6" customHeight="1"/>
    <row r="21" spans="1:9" ht="21" customHeight="1">
      <c r="A21" s="1" t="s">
        <v>32</v>
      </c>
    </row>
    <row r="22" spans="1:9" ht="21" customHeight="1">
      <c r="B22" s="8">
        <v>1</v>
      </c>
      <c r="C22" s="193" t="s">
        <v>192</v>
      </c>
      <c r="D22" s="194"/>
      <c r="E22" s="195"/>
      <c r="F22" s="11"/>
      <c r="I22" s="1" t="s">
        <v>33</v>
      </c>
    </row>
    <row r="23" spans="1:9" ht="21" customHeight="1">
      <c r="B23" s="8">
        <v>2</v>
      </c>
      <c r="C23" s="193" t="s">
        <v>35</v>
      </c>
      <c r="D23" s="194"/>
      <c r="E23" s="195"/>
      <c r="F23" s="11"/>
    </row>
    <row r="24" spans="1:9" ht="21" customHeight="1">
      <c r="B24" s="8">
        <v>3</v>
      </c>
      <c r="C24" s="193" t="s">
        <v>197</v>
      </c>
      <c r="D24" s="194"/>
      <c r="E24" s="195"/>
      <c r="F24" s="11"/>
    </row>
    <row r="25" spans="1:9" ht="15.6" customHeight="1">
      <c r="C25" s="7"/>
    </row>
    <row r="26" spans="1:9" ht="18.75" customHeight="1">
      <c r="A26" s="1" t="s">
        <v>40</v>
      </c>
    </row>
    <row r="27" spans="1:9" ht="18.75" customHeight="1">
      <c r="B27" s="212" t="s">
        <v>185</v>
      </c>
      <c r="C27" s="213"/>
      <c r="D27" s="213"/>
      <c r="E27" s="213"/>
      <c r="F27" s="214"/>
    </row>
    <row r="28" spans="1:9" ht="18.75" customHeight="1">
      <c r="B28" s="215"/>
      <c r="C28" s="216"/>
      <c r="D28" s="216"/>
      <c r="E28" s="216"/>
      <c r="F28" s="217"/>
    </row>
    <row r="29" spans="1:9" ht="18.75" customHeight="1">
      <c r="B29" s="218"/>
      <c r="C29" s="219"/>
      <c r="D29" s="219"/>
      <c r="E29" s="219"/>
      <c r="F29" s="220"/>
    </row>
    <row r="30" spans="1:9" ht="18.75" customHeight="1">
      <c r="B30" s="218"/>
      <c r="C30" s="219"/>
      <c r="D30" s="219"/>
      <c r="E30" s="219"/>
      <c r="F30" s="220"/>
    </row>
    <row r="31" spans="1:9" ht="18.75" customHeight="1">
      <c r="B31" s="218"/>
      <c r="C31" s="219"/>
      <c r="D31" s="219"/>
      <c r="E31" s="219"/>
      <c r="F31" s="220"/>
    </row>
    <row r="32" spans="1:9" ht="18.75" customHeight="1">
      <c r="B32" s="218"/>
      <c r="C32" s="219"/>
      <c r="D32" s="219"/>
      <c r="E32" s="219"/>
      <c r="F32" s="220"/>
    </row>
    <row r="33" spans="1:6" ht="18.75" customHeight="1">
      <c r="B33" s="218"/>
      <c r="C33" s="219"/>
      <c r="D33" s="219"/>
      <c r="E33" s="219"/>
      <c r="F33" s="220"/>
    </row>
    <row r="34" spans="1:6" ht="18.75" customHeight="1">
      <c r="B34" s="218"/>
      <c r="C34" s="219"/>
      <c r="D34" s="219"/>
      <c r="E34" s="219"/>
      <c r="F34" s="220"/>
    </row>
    <row r="35" spans="1:6" ht="18.75" customHeight="1">
      <c r="B35" s="218"/>
      <c r="C35" s="219"/>
      <c r="D35" s="219"/>
      <c r="E35" s="219"/>
      <c r="F35" s="220"/>
    </row>
    <row r="36" spans="1:6" ht="18.75" customHeight="1">
      <c r="B36" s="218"/>
      <c r="C36" s="219"/>
      <c r="D36" s="219"/>
      <c r="E36" s="219"/>
      <c r="F36" s="220"/>
    </row>
    <row r="37" spans="1:6" ht="18.75" customHeight="1">
      <c r="B37" s="218"/>
      <c r="C37" s="219"/>
      <c r="D37" s="219"/>
      <c r="E37" s="219"/>
      <c r="F37" s="220"/>
    </row>
    <row r="38" spans="1:6" ht="18.75" customHeight="1">
      <c r="B38" s="218"/>
      <c r="C38" s="219"/>
      <c r="D38" s="219"/>
      <c r="E38" s="219"/>
      <c r="F38" s="220"/>
    </row>
    <row r="39" spans="1:6" ht="21" customHeight="1">
      <c r="B39" s="221"/>
      <c r="C39" s="222"/>
      <c r="D39" s="222"/>
      <c r="E39" s="222"/>
      <c r="F39" s="223"/>
    </row>
    <row r="40" spans="1:6" ht="15.6" customHeight="1">
      <c r="B40" s="9"/>
      <c r="C40" s="9"/>
      <c r="D40" s="9"/>
      <c r="E40" s="9"/>
      <c r="F40" s="9"/>
    </row>
    <row r="41" spans="1:6" ht="18.75" customHeight="1">
      <c r="A41" s="1" t="s">
        <v>43</v>
      </c>
    </row>
    <row r="42" spans="1:6" ht="18.75" customHeight="1">
      <c r="A42" s="1" t="s">
        <v>46</v>
      </c>
    </row>
    <row r="43" spans="1:6" ht="18.75" customHeight="1">
      <c r="B43" s="8">
        <v>1</v>
      </c>
      <c r="C43" s="193" t="s">
        <v>44</v>
      </c>
      <c r="D43" s="194"/>
      <c r="E43" s="195"/>
      <c r="F43" s="11"/>
    </row>
    <row r="44" spans="1:6" ht="18.75" customHeight="1">
      <c r="B44" s="8">
        <v>2</v>
      </c>
      <c r="C44" s="193" t="s">
        <v>186</v>
      </c>
      <c r="D44" s="194"/>
      <c r="E44" s="195"/>
      <c r="F44" s="11"/>
    </row>
    <row r="45" spans="1:6" ht="18.75" customHeight="1">
      <c r="B45" s="8">
        <v>3</v>
      </c>
      <c r="C45" s="193" t="s">
        <v>45</v>
      </c>
      <c r="D45" s="194"/>
      <c r="E45" s="195"/>
      <c r="F45" s="11"/>
    </row>
    <row r="46" spans="1:6" ht="18.75" customHeight="1">
      <c r="B46" s="8">
        <v>4</v>
      </c>
      <c r="C46" s="193" t="s">
        <v>47</v>
      </c>
      <c r="D46" s="194"/>
      <c r="E46" s="195"/>
      <c r="F46" s="11"/>
    </row>
    <row r="47" spans="1:6" s="7" customFormat="1" ht="10.8">
      <c r="B47" s="7" t="s">
        <v>50</v>
      </c>
    </row>
    <row r="48" spans="1:6" ht="15" customHeight="1"/>
    <row r="49" spans="1:6" ht="18.75" customHeight="1">
      <c r="A49" s="1" t="s">
        <v>48</v>
      </c>
    </row>
    <row r="50" spans="1:6" ht="18.75" customHeight="1">
      <c r="B50" s="212" t="s">
        <v>49</v>
      </c>
      <c r="C50" s="213"/>
      <c r="D50" s="213"/>
      <c r="E50" s="213"/>
      <c r="F50" s="214"/>
    </row>
    <row r="51" spans="1:6" ht="18.75" customHeight="1">
      <c r="B51" s="215"/>
      <c r="C51" s="216"/>
      <c r="D51" s="216"/>
      <c r="E51" s="216"/>
      <c r="F51" s="217"/>
    </row>
    <row r="52" spans="1:6" ht="18.75" customHeight="1">
      <c r="B52" s="218"/>
      <c r="C52" s="219"/>
      <c r="D52" s="219"/>
      <c r="E52" s="219"/>
      <c r="F52" s="220"/>
    </row>
    <row r="53" spans="1:6" ht="18.75" customHeight="1">
      <c r="B53" s="218"/>
      <c r="C53" s="219"/>
      <c r="D53" s="219"/>
      <c r="E53" s="219"/>
      <c r="F53" s="220"/>
    </row>
    <row r="54" spans="1:6" ht="18.75" customHeight="1">
      <c r="B54" s="218"/>
      <c r="C54" s="219"/>
      <c r="D54" s="219"/>
      <c r="E54" s="219"/>
      <c r="F54" s="220"/>
    </row>
    <row r="55" spans="1:6" ht="18.75" customHeight="1">
      <c r="B55" s="218"/>
      <c r="C55" s="219"/>
      <c r="D55" s="219"/>
      <c r="E55" s="219"/>
      <c r="F55" s="220"/>
    </row>
    <row r="56" spans="1:6" ht="18.75" customHeight="1">
      <c r="B56" s="218"/>
      <c r="C56" s="219"/>
      <c r="D56" s="219"/>
      <c r="E56" s="219"/>
      <c r="F56" s="220"/>
    </row>
    <row r="57" spans="1:6" ht="18.75" customHeight="1">
      <c r="B57" s="218"/>
      <c r="C57" s="219"/>
      <c r="D57" s="219"/>
      <c r="E57" s="219"/>
      <c r="F57" s="220"/>
    </row>
    <row r="58" spans="1:6" ht="18.75" customHeight="1">
      <c r="B58" s="221"/>
      <c r="C58" s="222"/>
      <c r="D58" s="222"/>
      <c r="E58" s="222"/>
      <c r="F58" s="223"/>
    </row>
    <row r="59" spans="1:6" ht="15" customHeight="1"/>
    <row r="60" spans="1:6" ht="18.75" customHeight="1">
      <c r="A60" s="1" t="s">
        <v>51</v>
      </c>
    </row>
    <row r="61" spans="1:6" ht="18.75" customHeight="1">
      <c r="B61" s="212" t="s">
        <v>52</v>
      </c>
      <c r="C61" s="213"/>
      <c r="D61" s="213"/>
      <c r="E61" s="213"/>
      <c r="F61" s="214"/>
    </row>
    <row r="62" spans="1:6" ht="18.75" customHeight="1">
      <c r="B62" s="215"/>
      <c r="C62" s="216"/>
      <c r="D62" s="216"/>
      <c r="E62" s="216"/>
      <c r="F62" s="217"/>
    </row>
    <row r="63" spans="1:6" ht="18.75" customHeight="1">
      <c r="B63" s="218"/>
      <c r="C63" s="219"/>
      <c r="D63" s="219"/>
      <c r="E63" s="219"/>
      <c r="F63" s="220"/>
    </row>
    <row r="64" spans="1:6" ht="18.75" customHeight="1">
      <c r="B64" s="218"/>
      <c r="C64" s="219"/>
      <c r="D64" s="219"/>
      <c r="E64" s="219"/>
      <c r="F64" s="220"/>
    </row>
    <row r="65" spans="2:6" ht="18.75" customHeight="1">
      <c r="B65" s="218"/>
      <c r="C65" s="219"/>
      <c r="D65" s="219"/>
      <c r="E65" s="219"/>
      <c r="F65" s="220"/>
    </row>
    <row r="66" spans="2:6" ht="18.75" customHeight="1">
      <c r="B66" s="218"/>
      <c r="C66" s="219"/>
      <c r="D66" s="219"/>
      <c r="E66" s="219"/>
      <c r="F66" s="220"/>
    </row>
    <row r="67" spans="2:6" ht="18.75" customHeight="1">
      <c r="B67" s="218"/>
      <c r="C67" s="219"/>
      <c r="D67" s="219"/>
      <c r="E67" s="219"/>
      <c r="F67" s="220"/>
    </row>
    <row r="68" spans="2:6" ht="18.75" customHeight="1">
      <c r="B68" s="218"/>
      <c r="C68" s="219"/>
      <c r="D68" s="219"/>
      <c r="E68" s="219"/>
      <c r="F68" s="220"/>
    </row>
    <row r="69" spans="2:6" ht="18.75" customHeight="1">
      <c r="B69" s="221"/>
      <c r="C69" s="222"/>
      <c r="D69" s="222"/>
      <c r="E69" s="222"/>
      <c r="F69" s="223"/>
    </row>
    <row r="70" spans="2:6" ht="18.75" customHeight="1"/>
    <row r="71" spans="2:6" ht="18.75" customHeight="1"/>
    <row r="72" spans="2:6" ht="18.75" customHeight="1"/>
    <row r="73" spans="2:6" ht="18.75" customHeight="1"/>
    <row r="74" spans="2:6" ht="18.75" customHeight="1"/>
    <row r="75" spans="2:6" ht="18.75" customHeight="1"/>
    <row r="76" spans="2:6" ht="18.75" customHeight="1"/>
    <row r="77" spans="2:6" ht="18.75" customHeight="1"/>
    <row r="78" spans="2:6" ht="18.75" customHeight="1"/>
    <row r="79" spans="2:6" ht="18.75" customHeight="1"/>
    <row r="80" spans="2:6"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sheetData>
  <mergeCells count="39">
    <mergeCell ref="B61:F62"/>
    <mergeCell ref="B63:F69"/>
    <mergeCell ref="B13:C13"/>
    <mergeCell ref="D13:F13"/>
    <mergeCell ref="B52:F58"/>
    <mergeCell ref="C22:E22"/>
    <mergeCell ref="D17:F17"/>
    <mergeCell ref="B27:F28"/>
    <mergeCell ref="B17:C17"/>
    <mergeCell ref="B50:F51"/>
    <mergeCell ref="C43:E43"/>
    <mergeCell ref="C44:E44"/>
    <mergeCell ref="C46:E46"/>
    <mergeCell ref="C45:E45"/>
    <mergeCell ref="C24:E24"/>
    <mergeCell ref="B29:F39"/>
    <mergeCell ref="D9:F9"/>
    <mergeCell ref="B10:C10"/>
    <mergeCell ref="B6:C6"/>
    <mergeCell ref="B8:C8"/>
    <mergeCell ref="D6:F6"/>
    <mergeCell ref="D8:F8"/>
    <mergeCell ref="B9:C9"/>
    <mergeCell ref="C23:E23"/>
    <mergeCell ref="B11:C11"/>
    <mergeCell ref="D10:F10"/>
    <mergeCell ref="B2:F2"/>
    <mergeCell ref="D5:F5"/>
    <mergeCell ref="D7:F7"/>
    <mergeCell ref="D12:F12"/>
    <mergeCell ref="D16:F16"/>
    <mergeCell ref="B14:C14"/>
    <mergeCell ref="D14:F14"/>
    <mergeCell ref="D15:F15"/>
    <mergeCell ref="B12:C12"/>
    <mergeCell ref="B5:C5"/>
    <mergeCell ref="B7:C7"/>
    <mergeCell ref="B15:C15"/>
    <mergeCell ref="B16:C16"/>
  </mergeCells>
  <phoneticPr fontId="2"/>
  <dataValidations count="4">
    <dataValidation type="list" allowBlank="1" showInputMessage="1" showErrorMessage="1" sqref="F22:F24 F43:F46" xr:uid="{A9AC11AE-2F24-414D-8525-93841FC83F10}">
      <formula1>$I$22:$I$23</formula1>
    </dataValidation>
    <dataValidation type="list" allowBlank="1" showInputMessage="1" showErrorMessage="1" sqref="D13:F13" xr:uid="{7D9AED55-4C68-45E5-B6D5-53F33EA3D224}">
      <formula1>"承継,開業"</formula1>
    </dataValidation>
    <dataValidation type="list" allowBlank="1" showInputMessage="1" showErrorMessage="1" sqref="D11" xr:uid="{AB2C3F62-F542-4E3A-81CF-737C5DE5A14E}">
      <formula1>"無床診療所,有床診療所"</formula1>
    </dataValidation>
    <dataValidation type="whole" allowBlank="1" showInputMessage="1" showErrorMessage="1" sqref="F11" xr:uid="{7C84C60D-7B54-475C-8E95-EB76631BA342}">
      <formula1>0</formula1>
      <formula2>19</formula2>
    </dataValidation>
  </dataValidations>
  <printOptions horizontalCentered="1"/>
  <pageMargins left="0.59055118110236227" right="0.59055118110236227" top="0.59055118110236227" bottom="0.59055118110236227" header="0.51181102362204722" footer="0.51181102362204722"/>
  <pageSetup paperSize="9" scale="96" fitToHeight="0" orientation="portrait" r:id="rId1"/>
  <headerFooter alignWithMargins="0"/>
  <rowBreaks count="1" manualBreakCount="1">
    <brk id="4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0C9E-8EE8-4094-9E39-B4B37E53EE40}">
  <sheetPr>
    <tabColor theme="9"/>
    <pageSetUpPr fitToPage="1"/>
  </sheetPr>
  <dimension ref="A1:Y81"/>
  <sheetViews>
    <sheetView view="pageBreakPreview" zoomScaleNormal="100" zoomScaleSheetLayoutView="100" workbookViewId="0">
      <selection activeCell="D28" sqref="D28"/>
    </sheetView>
  </sheetViews>
  <sheetFormatPr defaultColWidth="8.09765625" defaultRowHeight="18" outlineLevelCol="1"/>
  <cols>
    <col min="1" max="2" width="4.5" style="31" customWidth="1"/>
    <col min="3" max="3" width="22.3984375" style="31" customWidth="1"/>
    <col min="4" max="12" width="7.59765625" style="31" customWidth="1"/>
    <col min="13" max="21" width="7.59765625" style="31" hidden="1" customWidth="1" outlineLevel="1"/>
    <col min="22" max="22" width="8.09765625" style="31" collapsed="1"/>
    <col min="23" max="16384" width="8.09765625" style="31"/>
  </cols>
  <sheetData>
    <row r="1" spans="1:21" ht="19.5" customHeight="1">
      <c r="A1" s="104" t="s">
        <v>191</v>
      </c>
    </row>
    <row r="2" spans="1:21" ht="17.25" customHeight="1">
      <c r="A2" s="104"/>
      <c r="B2" s="104"/>
      <c r="C2" s="104"/>
      <c r="D2" s="229" t="s">
        <v>145</v>
      </c>
      <c r="E2" s="229"/>
      <c r="F2" s="229"/>
      <c r="G2" s="229"/>
      <c r="H2" s="229"/>
      <c r="I2" s="104"/>
      <c r="J2" s="104"/>
      <c r="K2" s="104"/>
      <c r="L2" s="104"/>
      <c r="M2" s="103"/>
      <c r="N2" s="103"/>
      <c r="O2" s="103"/>
      <c r="P2" s="103"/>
      <c r="Q2" s="103"/>
      <c r="R2" s="103"/>
      <c r="S2" s="103"/>
      <c r="T2" s="103"/>
      <c r="U2" s="103"/>
    </row>
    <row r="3" spans="1:21" ht="22.2">
      <c r="A3" s="104"/>
      <c r="B3" s="104"/>
      <c r="C3" s="104"/>
      <c r="D3" s="229"/>
      <c r="E3" s="229"/>
      <c r="F3" s="229"/>
      <c r="G3" s="229"/>
      <c r="H3" s="229"/>
      <c r="I3" s="104"/>
      <c r="J3" s="104"/>
      <c r="K3" s="104"/>
      <c r="L3" s="104"/>
      <c r="M3" s="103"/>
      <c r="N3" s="103"/>
      <c r="O3" s="103"/>
      <c r="P3" s="103"/>
      <c r="Q3" s="103"/>
      <c r="R3" s="103"/>
      <c r="S3" s="103"/>
      <c r="T3" s="103"/>
      <c r="U3" s="103"/>
    </row>
    <row r="4" spans="1:21" ht="18.600000000000001" thickBot="1">
      <c r="A4" s="102" t="s">
        <v>144</v>
      </c>
    </row>
    <row r="5" spans="1:21" s="38" customFormat="1" ht="19.5" customHeight="1" thickBot="1">
      <c r="A5" s="263" t="s">
        <v>143</v>
      </c>
      <c r="B5" s="264"/>
      <c r="C5" s="149"/>
      <c r="D5" s="101" t="s">
        <v>142</v>
      </c>
      <c r="E5" s="266" t="s">
        <v>152</v>
      </c>
      <c r="F5" s="267"/>
      <c r="G5" s="267"/>
      <c r="H5" s="267"/>
      <c r="I5" s="267"/>
      <c r="J5" s="268"/>
    </row>
    <row r="6" spans="1:21" s="38" customFormat="1" ht="16.8" thickBot="1">
      <c r="A6" s="100"/>
    </row>
    <row r="7" spans="1:21" s="38" customFormat="1" ht="18" customHeight="1">
      <c r="A7" s="230" t="s">
        <v>17</v>
      </c>
      <c r="B7" s="231" t="s">
        <v>141</v>
      </c>
      <c r="C7" s="232"/>
      <c r="D7" s="230" t="s">
        <v>140</v>
      </c>
      <c r="E7" s="231"/>
      <c r="F7" s="232"/>
      <c r="G7" s="230" t="s">
        <v>139</v>
      </c>
      <c r="H7" s="231"/>
      <c r="I7" s="231"/>
      <c r="J7" s="231"/>
      <c r="K7" s="231"/>
      <c r="L7" s="232"/>
      <c r="M7" s="230" t="s">
        <v>139</v>
      </c>
      <c r="N7" s="231"/>
      <c r="O7" s="231"/>
      <c r="P7" s="231"/>
      <c r="Q7" s="231"/>
      <c r="R7" s="231"/>
      <c r="S7" s="231"/>
      <c r="T7" s="231"/>
      <c r="U7" s="232"/>
    </row>
    <row r="8" spans="1:21" s="38" customFormat="1" ht="18" customHeight="1">
      <c r="A8" s="265"/>
      <c r="B8" s="242"/>
      <c r="C8" s="243"/>
      <c r="D8" s="265" t="s">
        <v>135</v>
      </c>
      <c r="E8" s="242" t="s">
        <v>134</v>
      </c>
      <c r="F8" s="243" t="s">
        <v>133</v>
      </c>
      <c r="G8" s="244" t="s">
        <v>138</v>
      </c>
      <c r="H8" s="245"/>
      <c r="I8" s="99" t="str">
        <f>IF(I28="","",ROUND(I28/F28*100,0))</f>
        <v/>
      </c>
      <c r="J8" s="246" t="s">
        <v>137</v>
      </c>
      <c r="K8" s="245"/>
      <c r="L8" s="98" t="str">
        <f>IF(I8="","",IF(I8=100,"",100-I8))</f>
        <v/>
      </c>
      <c r="M8" s="233" t="s">
        <v>136</v>
      </c>
      <c r="N8" s="234"/>
      <c r="O8" s="99" t="str">
        <f>IF(O28="","",ROUND(O28/L28*100,0))</f>
        <v/>
      </c>
      <c r="P8" s="233" t="s">
        <v>136</v>
      </c>
      <c r="Q8" s="234"/>
      <c r="R8" s="99" t="str">
        <f>IF(R28="","",ROUND(R28/O28*100,0))</f>
        <v/>
      </c>
      <c r="S8" s="235" t="s">
        <v>136</v>
      </c>
      <c r="T8" s="234"/>
      <c r="U8" s="98" t="str">
        <f>IF(O8="","",IF(O8=100,"",100-O8))</f>
        <v/>
      </c>
    </row>
    <row r="9" spans="1:21" s="38" customFormat="1" ht="18" customHeight="1" thickBot="1">
      <c r="A9" s="239"/>
      <c r="B9" s="240"/>
      <c r="C9" s="241"/>
      <c r="D9" s="239"/>
      <c r="E9" s="240"/>
      <c r="F9" s="241"/>
      <c r="G9" s="52" t="s">
        <v>135</v>
      </c>
      <c r="H9" s="51" t="s">
        <v>134</v>
      </c>
      <c r="I9" s="51" t="s">
        <v>133</v>
      </c>
      <c r="J9" s="51" t="s">
        <v>135</v>
      </c>
      <c r="K9" s="51" t="s">
        <v>134</v>
      </c>
      <c r="L9" s="50" t="s">
        <v>133</v>
      </c>
      <c r="M9" s="52" t="s">
        <v>135</v>
      </c>
      <c r="N9" s="51" t="s">
        <v>134</v>
      </c>
      <c r="O9" s="51" t="s">
        <v>133</v>
      </c>
      <c r="P9" s="52" t="s">
        <v>135</v>
      </c>
      <c r="Q9" s="51" t="s">
        <v>134</v>
      </c>
      <c r="R9" s="51" t="s">
        <v>133</v>
      </c>
      <c r="S9" s="51" t="s">
        <v>135</v>
      </c>
      <c r="T9" s="51" t="s">
        <v>134</v>
      </c>
      <c r="U9" s="50" t="s">
        <v>133</v>
      </c>
    </row>
    <row r="10" spans="1:21" s="38" customFormat="1" ht="18" customHeight="1">
      <c r="A10" s="249" t="s">
        <v>132</v>
      </c>
      <c r="B10" s="256" t="s">
        <v>131</v>
      </c>
      <c r="C10" s="97"/>
      <c r="D10" s="96" t="s">
        <v>128</v>
      </c>
      <c r="E10" s="95" t="s">
        <v>127</v>
      </c>
      <c r="F10" s="94" t="s">
        <v>130</v>
      </c>
      <c r="G10" s="96" t="s">
        <v>129</v>
      </c>
      <c r="H10" s="95" t="s">
        <v>127</v>
      </c>
      <c r="I10" s="95" t="s">
        <v>126</v>
      </c>
      <c r="J10" s="95" t="s">
        <v>128</v>
      </c>
      <c r="K10" s="95" t="s">
        <v>127</v>
      </c>
      <c r="L10" s="94" t="s">
        <v>126</v>
      </c>
      <c r="M10" s="96" t="s">
        <v>129</v>
      </c>
      <c r="N10" s="95" t="s">
        <v>127</v>
      </c>
      <c r="O10" s="95" t="s">
        <v>126</v>
      </c>
      <c r="P10" s="96" t="s">
        <v>129</v>
      </c>
      <c r="Q10" s="95" t="s">
        <v>127</v>
      </c>
      <c r="R10" s="95" t="s">
        <v>126</v>
      </c>
      <c r="S10" s="95" t="s">
        <v>128</v>
      </c>
      <c r="T10" s="95" t="s">
        <v>127</v>
      </c>
      <c r="U10" s="94" t="s">
        <v>126</v>
      </c>
    </row>
    <row r="11" spans="1:21" s="38" customFormat="1" ht="18" customHeight="1">
      <c r="A11" s="250"/>
      <c r="B11" s="257"/>
      <c r="C11" s="68" t="s">
        <v>194</v>
      </c>
      <c r="D11" s="92"/>
      <c r="E11" s="90" t="str">
        <f t="shared" ref="E11:E47" si="0">IF(D11="","",F11/D11)</f>
        <v/>
      </c>
      <c r="F11" s="93"/>
      <c r="G11" s="92"/>
      <c r="H11" s="90" t="str">
        <f t="shared" ref="H11:H47" si="1">IF(G11="","",I11/G11)</f>
        <v/>
      </c>
      <c r="I11" s="91"/>
      <c r="J11" s="90"/>
      <c r="K11" s="90" t="str">
        <f t="shared" ref="K11:K16" si="2">IF(J11="","",L11/J11)</f>
        <v/>
      </c>
      <c r="L11" s="89"/>
      <c r="M11" s="92"/>
      <c r="N11" s="90" t="str">
        <f t="shared" ref="N11:N47" si="3">IF(M11="","",O11/M11)</f>
        <v/>
      </c>
      <c r="O11" s="91"/>
      <c r="P11" s="92"/>
      <c r="Q11" s="90" t="str">
        <f t="shared" ref="Q11:Q47" si="4">IF(P11="","",R11/P11)</f>
        <v/>
      </c>
      <c r="R11" s="91"/>
      <c r="S11" s="90"/>
      <c r="T11" s="90" t="str">
        <f t="shared" ref="T11:T47" si="5">IF(S11="","",U11/S11)</f>
        <v/>
      </c>
      <c r="U11" s="89"/>
    </row>
    <row r="12" spans="1:21" s="38" customFormat="1" ht="18" customHeight="1">
      <c r="A12" s="250"/>
      <c r="B12" s="257"/>
      <c r="C12" s="150" t="s">
        <v>187</v>
      </c>
      <c r="D12" s="92"/>
      <c r="E12" s="90" t="str">
        <f t="shared" si="0"/>
        <v/>
      </c>
      <c r="F12" s="93"/>
      <c r="G12" s="92"/>
      <c r="H12" s="90" t="str">
        <f t="shared" si="1"/>
        <v/>
      </c>
      <c r="I12" s="91"/>
      <c r="J12" s="90"/>
      <c r="K12" s="90" t="str">
        <f t="shared" si="2"/>
        <v/>
      </c>
      <c r="L12" s="89"/>
      <c r="M12" s="92"/>
      <c r="N12" s="90" t="str">
        <f t="shared" si="3"/>
        <v/>
      </c>
      <c r="O12" s="91"/>
      <c r="P12" s="92"/>
      <c r="Q12" s="90" t="str">
        <f t="shared" si="4"/>
        <v/>
      </c>
      <c r="R12" s="91"/>
      <c r="S12" s="90"/>
      <c r="T12" s="90" t="str">
        <f t="shared" si="5"/>
        <v/>
      </c>
      <c r="U12" s="89"/>
    </row>
    <row r="13" spans="1:21" s="38" customFormat="1" ht="18" customHeight="1">
      <c r="A13" s="250"/>
      <c r="B13" s="257"/>
      <c r="C13" s="151" t="s">
        <v>196</v>
      </c>
      <c r="D13" s="153"/>
      <c r="E13" s="88" t="str">
        <f t="shared" si="0"/>
        <v/>
      </c>
      <c r="F13" s="154"/>
      <c r="G13" s="155"/>
      <c r="H13" s="81" t="str">
        <f t="shared" si="1"/>
        <v/>
      </c>
      <c r="I13" s="156"/>
      <c r="J13" s="157"/>
      <c r="K13" s="81" t="str">
        <f t="shared" si="2"/>
        <v/>
      </c>
      <c r="L13" s="154"/>
      <c r="M13" s="80"/>
      <c r="N13" s="81" t="str">
        <f t="shared" si="3"/>
        <v/>
      </c>
      <c r="O13" s="86"/>
      <c r="P13" s="80"/>
      <c r="Q13" s="81" t="str">
        <f t="shared" si="4"/>
        <v/>
      </c>
      <c r="R13" s="86"/>
      <c r="S13" s="86"/>
      <c r="T13" s="81" t="str">
        <f t="shared" si="5"/>
        <v/>
      </c>
      <c r="U13" s="76"/>
    </row>
    <row r="14" spans="1:21" s="38" customFormat="1" ht="18" customHeight="1">
      <c r="A14" s="250"/>
      <c r="B14" s="257"/>
      <c r="C14" s="68" t="s">
        <v>125</v>
      </c>
      <c r="D14" s="84"/>
      <c r="E14" s="81" t="str">
        <f t="shared" si="0"/>
        <v/>
      </c>
      <c r="F14" s="82"/>
      <c r="G14" s="84"/>
      <c r="H14" s="81" t="str">
        <f t="shared" si="1"/>
        <v/>
      </c>
      <c r="I14" s="77"/>
      <c r="J14" s="81"/>
      <c r="K14" s="81" t="str">
        <f t="shared" si="2"/>
        <v/>
      </c>
      <c r="L14" s="82"/>
      <c r="M14" s="84"/>
      <c r="N14" s="81" t="str">
        <f t="shared" si="3"/>
        <v/>
      </c>
      <c r="O14" s="77"/>
      <c r="P14" s="84"/>
      <c r="Q14" s="81" t="str">
        <f t="shared" si="4"/>
        <v/>
      </c>
      <c r="R14" s="77"/>
      <c r="S14" s="81"/>
      <c r="T14" s="81" t="str">
        <f t="shared" si="5"/>
        <v/>
      </c>
      <c r="U14" s="82"/>
    </row>
    <row r="15" spans="1:21" s="38" customFormat="1" ht="18" customHeight="1">
      <c r="A15" s="250"/>
      <c r="B15" s="257"/>
      <c r="C15" s="150"/>
      <c r="D15" s="160"/>
      <c r="E15" s="87" t="str">
        <f t="shared" si="0"/>
        <v/>
      </c>
      <c r="F15" s="156"/>
      <c r="G15" s="160"/>
      <c r="H15" s="85" t="str">
        <f t="shared" si="1"/>
        <v/>
      </c>
      <c r="I15" s="158"/>
      <c r="J15" s="156"/>
      <c r="K15" s="81" t="str">
        <f t="shared" si="2"/>
        <v/>
      </c>
      <c r="L15" s="154"/>
      <c r="M15" s="80"/>
      <c r="N15" s="81" t="str">
        <f t="shared" si="3"/>
        <v/>
      </c>
      <c r="O15" s="78"/>
      <c r="P15" s="80"/>
      <c r="Q15" s="81" t="str">
        <f t="shared" si="4"/>
        <v/>
      </c>
      <c r="R15" s="78"/>
      <c r="S15" s="86"/>
      <c r="T15" s="81" t="str">
        <f t="shared" si="5"/>
        <v/>
      </c>
      <c r="U15" s="76"/>
    </row>
    <row r="16" spans="1:21" s="38" customFormat="1" ht="18" customHeight="1">
      <c r="A16" s="250"/>
      <c r="B16" s="257"/>
      <c r="C16" s="150"/>
      <c r="D16" s="160"/>
      <c r="E16" s="85" t="str">
        <f t="shared" si="0"/>
        <v/>
      </c>
      <c r="F16" s="154"/>
      <c r="G16" s="160"/>
      <c r="H16" s="85" t="str">
        <f t="shared" si="1"/>
        <v/>
      </c>
      <c r="I16" s="158"/>
      <c r="J16" s="156"/>
      <c r="K16" s="81" t="str">
        <f t="shared" si="2"/>
        <v/>
      </c>
      <c r="L16" s="154"/>
      <c r="M16" s="80"/>
      <c r="N16" s="81" t="str">
        <f t="shared" si="3"/>
        <v/>
      </c>
      <c r="O16" s="78"/>
      <c r="P16" s="80"/>
      <c r="Q16" s="81" t="str">
        <f t="shared" si="4"/>
        <v/>
      </c>
      <c r="R16" s="78"/>
      <c r="S16" s="86"/>
      <c r="T16" s="81" t="str">
        <f t="shared" si="5"/>
        <v/>
      </c>
      <c r="U16" s="76"/>
    </row>
    <row r="17" spans="1:25" s="38" customFormat="1" ht="18" customHeight="1">
      <c r="A17" s="250"/>
      <c r="B17" s="257"/>
      <c r="C17" s="150"/>
      <c r="D17" s="161"/>
      <c r="E17" s="85" t="str">
        <f t="shared" si="0"/>
        <v/>
      </c>
      <c r="F17" s="154"/>
      <c r="G17" s="160"/>
      <c r="H17" s="85" t="str">
        <f t="shared" si="1"/>
        <v/>
      </c>
      <c r="I17" s="158"/>
      <c r="J17" s="159"/>
      <c r="K17" s="77"/>
      <c r="L17" s="154"/>
      <c r="M17" s="80"/>
      <c r="N17" s="81" t="str">
        <f t="shared" si="3"/>
        <v/>
      </c>
      <c r="O17" s="78"/>
      <c r="P17" s="80"/>
      <c r="Q17" s="81" t="str">
        <f t="shared" si="4"/>
        <v/>
      </c>
      <c r="R17" s="78"/>
      <c r="S17" s="78"/>
      <c r="T17" s="77" t="str">
        <f t="shared" si="5"/>
        <v/>
      </c>
      <c r="U17" s="76"/>
    </row>
    <row r="18" spans="1:25" s="38" customFormat="1" ht="18" customHeight="1">
      <c r="A18" s="250"/>
      <c r="B18" s="257"/>
      <c r="C18" s="68" t="s">
        <v>195</v>
      </c>
      <c r="D18" s="84"/>
      <c r="E18" s="81" t="str">
        <f t="shared" si="0"/>
        <v/>
      </c>
      <c r="F18" s="82"/>
      <c r="G18" s="84"/>
      <c r="H18" s="77" t="str">
        <f t="shared" si="1"/>
        <v/>
      </c>
      <c r="I18" s="77"/>
      <c r="J18" s="77"/>
      <c r="K18" s="77" t="str">
        <f t="shared" ref="K18:K47" si="6">IF(J18="","",L18/J18)</f>
        <v/>
      </c>
      <c r="L18" s="82"/>
      <c r="M18" s="84"/>
      <c r="N18" s="77" t="str">
        <f t="shared" si="3"/>
        <v/>
      </c>
      <c r="O18" s="77"/>
      <c r="P18" s="84"/>
      <c r="Q18" s="77" t="str">
        <f t="shared" si="4"/>
        <v/>
      </c>
      <c r="R18" s="77"/>
      <c r="S18" s="77"/>
      <c r="T18" s="77" t="str">
        <f t="shared" si="5"/>
        <v/>
      </c>
      <c r="U18" s="82"/>
    </row>
    <row r="19" spans="1:25" s="38" customFormat="1" ht="18" customHeight="1">
      <c r="A19" s="250"/>
      <c r="B19" s="257"/>
      <c r="C19" s="150" t="s">
        <v>187</v>
      </c>
      <c r="D19" s="84"/>
      <c r="E19" s="81" t="str">
        <f t="shared" si="0"/>
        <v/>
      </c>
      <c r="F19" s="82"/>
      <c r="G19" s="83"/>
      <c r="H19" s="77" t="str">
        <f t="shared" si="1"/>
        <v/>
      </c>
      <c r="I19" s="77"/>
      <c r="J19" s="77"/>
      <c r="K19" s="77" t="str">
        <f t="shared" si="6"/>
        <v/>
      </c>
      <c r="L19" s="82"/>
      <c r="M19" s="83"/>
      <c r="N19" s="77" t="str">
        <f t="shared" si="3"/>
        <v/>
      </c>
      <c r="O19" s="77"/>
      <c r="P19" s="83"/>
      <c r="Q19" s="77" t="str">
        <f t="shared" si="4"/>
        <v/>
      </c>
      <c r="R19" s="77"/>
      <c r="S19" s="77"/>
      <c r="T19" s="77" t="str">
        <f t="shared" si="5"/>
        <v/>
      </c>
      <c r="U19" s="82"/>
    </row>
    <row r="20" spans="1:25" s="38" customFormat="1" ht="18" customHeight="1">
      <c r="A20" s="250"/>
      <c r="B20" s="257"/>
      <c r="C20" s="151" t="s">
        <v>196</v>
      </c>
      <c r="D20" s="153"/>
      <c r="E20" s="88" t="str">
        <f t="shared" si="0"/>
        <v/>
      </c>
      <c r="F20" s="154"/>
      <c r="G20" s="155"/>
      <c r="H20" s="81" t="str">
        <f t="shared" ref="H20" si="7">IF(G20="","",I20/G20)</f>
        <v/>
      </c>
      <c r="I20" s="156"/>
      <c r="J20" s="157"/>
      <c r="K20" s="81" t="str">
        <f t="shared" si="6"/>
        <v/>
      </c>
      <c r="L20" s="154"/>
      <c r="M20" s="83"/>
      <c r="N20" s="77" t="str">
        <f t="shared" si="3"/>
        <v/>
      </c>
      <c r="O20" s="77"/>
      <c r="P20" s="83"/>
      <c r="Q20" s="77" t="str">
        <f t="shared" si="4"/>
        <v/>
      </c>
      <c r="R20" s="77"/>
      <c r="S20" s="77"/>
      <c r="T20" s="77" t="str">
        <f t="shared" si="5"/>
        <v/>
      </c>
      <c r="U20" s="82"/>
    </row>
    <row r="21" spans="1:25" s="38" customFormat="1" ht="18" customHeight="1">
      <c r="A21" s="250"/>
      <c r="B21" s="257"/>
      <c r="C21" s="68" t="s">
        <v>125</v>
      </c>
      <c r="D21" s="84"/>
      <c r="E21" s="81" t="str">
        <f t="shared" si="0"/>
        <v/>
      </c>
      <c r="F21" s="82"/>
      <c r="G21" s="83"/>
      <c r="H21" s="77" t="str">
        <f t="shared" si="1"/>
        <v/>
      </c>
      <c r="I21" s="77"/>
      <c r="J21" s="77"/>
      <c r="K21" s="77" t="str">
        <f t="shared" si="6"/>
        <v/>
      </c>
      <c r="L21" s="82"/>
      <c r="M21" s="83"/>
      <c r="N21" s="77" t="str">
        <f t="shared" si="3"/>
        <v/>
      </c>
      <c r="O21" s="77"/>
      <c r="P21" s="83"/>
      <c r="Q21" s="77" t="str">
        <f t="shared" si="4"/>
        <v/>
      </c>
      <c r="R21" s="77"/>
      <c r="S21" s="77"/>
      <c r="T21" s="77" t="str">
        <f t="shared" si="5"/>
        <v/>
      </c>
      <c r="U21" s="82"/>
    </row>
    <row r="22" spans="1:25" s="38" customFormat="1" ht="18" customHeight="1">
      <c r="A22" s="250"/>
      <c r="B22" s="257"/>
      <c r="C22" s="150"/>
      <c r="D22" s="152"/>
      <c r="E22" s="81" t="str">
        <f t="shared" si="0"/>
        <v/>
      </c>
      <c r="F22" s="154"/>
      <c r="G22" s="162"/>
      <c r="H22" s="77" t="str">
        <f t="shared" si="1"/>
        <v/>
      </c>
      <c r="I22" s="158"/>
      <c r="J22" s="158"/>
      <c r="K22" s="77" t="str">
        <f t="shared" si="6"/>
        <v/>
      </c>
      <c r="L22" s="154"/>
      <c r="M22" s="79"/>
      <c r="N22" s="77" t="str">
        <f t="shared" si="3"/>
        <v/>
      </c>
      <c r="O22" s="78"/>
      <c r="P22" s="79"/>
      <c r="Q22" s="77" t="str">
        <f t="shared" si="4"/>
        <v/>
      </c>
      <c r="R22" s="78"/>
      <c r="S22" s="78"/>
      <c r="T22" s="77" t="str">
        <f t="shared" si="5"/>
        <v/>
      </c>
      <c r="U22" s="76"/>
    </row>
    <row r="23" spans="1:25" s="38" customFormat="1" ht="18" customHeight="1">
      <c r="A23" s="250"/>
      <c r="B23" s="257"/>
      <c r="C23" s="150"/>
      <c r="D23" s="152"/>
      <c r="E23" s="81" t="str">
        <f t="shared" si="0"/>
        <v/>
      </c>
      <c r="F23" s="154"/>
      <c r="G23" s="162"/>
      <c r="H23" s="77" t="str">
        <f t="shared" si="1"/>
        <v/>
      </c>
      <c r="I23" s="158"/>
      <c r="J23" s="158"/>
      <c r="K23" s="77" t="str">
        <f t="shared" si="6"/>
        <v/>
      </c>
      <c r="L23" s="154"/>
      <c r="M23" s="79"/>
      <c r="N23" s="77" t="str">
        <f t="shared" si="3"/>
        <v/>
      </c>
      <c r="O23" s="78"/>
      <c r="P23" s="79"/>
      <c r="Q23" s="77" t="str">
        <f t="shared" si="4"/>
        <v/>
      </c>
      <c r="R23" s="78"/>
      <c r="S23" s="78"/>
      <c r="T23" s="77" t="str">
        <f t="shared" si="5"/>
        <v/>
      </c>
      <c r="U23" s="76"/>
    </row>
    <row r="24" spans="1:25" s="38" customFormat="1" ht="18" customHeight="1">
      <c r="A24" s="250"/>
      <c r="B24" s="257"/>
      <c r="C24" s="150"/>
      <c r="D24" s="152"/>
      <c r="E24" s="81" t="str">
        <f t="shared" si="0"/>
        <v/>
      </c>
      <c r="F24" s="163"/>
      <c r="G24" s="162"/>
      <c r="H24" s="77" t="str">
        <f t="shared" si="1"/>
        <v/>
      </c>
      <c r="I24" s="158"/>
      <c r="J24" s="158"/>
      <c r="K24" s="77" t="str">
        <f t="shared" si="6"/>
        <v/>
      </c>
      <c r="L24" s="154"/>
      <c r="M24" s="79"/>
      <c r="N24" s="77" t="str">
        <f t="shared" si="3"/>
        <v/>
      </c>
      <c r="O24" s="78"/>
      <c r="P24" s="79"/>
      <c r="Q24" s="77" t="str">
        <f t="shared" si="4"/>
        <v/>
      </c>
      <c r="R24" s="78"/>
      <c r="S24" s="78"/>
      <c r="T24" s="77" t="str">
        <f t="shared" si="5"/>
        <v/>
      </c>
      <c r="U24" s="76"/>
    </row>
    <row r="25" spans="1:25" s="38" customFormat="1" ht="18" customHeight="1">
      <c r="A25" s="250"/>
      <c r="B25" s="257"/>
      <c r="C25" s="150"/>
      <c r="D25" s="152"/>
      <c r="E25" s="81" t="str">
        <f t="shared" si="0"/>
        <v/>
      </c>
      <c r="F25" s="163"/>
      <c r="G25" s="162"/>
      <c r="H25" s="77" t="str">
        <f t="shared" si="1"/>
        <v/>
      </c>
      <c r="I25" s="158"/>
      <c r="J25" s="158"/>
      <c r="K25" s="77" t="str">
        <f t="shared" si="6"/>
        <v/>
      </c>
      <c r="L25" s="154"/>
      <c r="M25" s="79"/>
      <c r="N25" s="77" t="str">
        <f t="shared" si="3"/>
        <v/>
      </c>
      <c r="O25" s="78"/>
      <c r="P25" s="79"/>
      <c r="Q25" s="77" t="str">
        <f t="shared" si="4"/>
        <v/>
      </c>
      <c r="R25" s="78"/>
      <c r="S25" s="78"/>
      <c r="T25" s="77" t="str">
        <f t="shared" si="5"/>
        <v/>
      </c>
      <c r="U25" s="76"/>
    </row>
    <row r="26" spans="1:25" s="38" customFormat="1" ht="18" customHeight="1">
      <c r="A26" s="250"/>
      <c r="B26" s="257"/>
      <c r="C26" s="150"/>
      <c r="D26" s="152"/>
      <c r="E26" s="81" t="str">
        <f t="shared" si="0"/>
        <v/>
      </c>
      <c r="F26" s="163"/>
      <c r="G26" s="162"/>
      <c r="H26" s="77" t="str">
        <f t="shared" si="1"/>
        <v/>
      </c>
      <c r="I26" s="158"/>
      <c r="J26" s="158"/>
      <c r="K26" s="77" t="str">
        <f t="shared" si="6"/>
        <v/>
      </c>
      <c r="L26" s="154"/>
      <c r="M26" s="79"/>
      <c r="N26" s="77" t="str">
        <f t="shared" si="3"/>
        <v/>
      </c>
      <c r="O26" s="78"/>
      <c r="P26" s="79"/>
      <c r="Q26" s="77" t="str">
        <f t="shared" si="4"/>
        <v/>
      </c>
      <c r="R26" s="78"/>
      <c r="S26" s="78"/>
      <c r="T26" s="77" t="str">
        <f t="shared" si="5"/>
        <v/>
      </c>
      <c r="U26" s="76"/>
    </row>
    <row r="27" spans="1:25" s="38" customFormat="1" ht="18" customHeight="1">
      <c r="A27" s="250"/>
      <c r="B27" s="257"/>
      <c r="C27" s="150"/>
      <c r="D27" s="152"/>
      <c r="E27" s="77" t="str">
        <f t="shared" si="0"/>
        <v/>
      </c>
      <c r="F27" s="163"/>
      <c r="G27" s="162"/>
      <c r="H27" s="77" t="str">
        <f t="shared" si="1"/>
        <v/>
      </c>
      <c r="I27" s="158"/>
      <c r="J27" s="158"/>
      <c r="K27" s="77" t="str">
        <f t="shared" si="6"/>
        <v/>
      </c>
      <c r="L27" s="154"/>
      <c r="M27" s="79"/>
      <c r="N27" s="77" t="str">
        <f t="shared" si="3"/>
        <v/>
      </c>
      <c r="O27" s="78"/>
      <c r="P27" s="79"/>
      <c r="Q27" s="77" t="str">
        <f t="shared" si="4"/>
        <v/>
      </c>
      <c r="R27" s="78"/>
      <c r="S27" s="78"/>
      <c r="T27" s="77" t="str">
        <f t="shared" si="5"/>
        <v/>
      </c>
      <c r="U27" s="76"/>
    </row>
    <row r="28" spans="1:25" s="38" customFormat="1" ht="18" customHeight="1">
      <c r="A28" s="250"/>
      <c r="B28" s="257"/>
      <c r="C28" s="72" t="s">
        <v>123</v>
      </c>
      <c r="D28" s="166"/>
      <c r="E28" s="54" t="str">
        <f t="shared" si="0"/>
        <v/>
      </c>
      <c r="F28" s="53" t="str">
        <f>IF(SUM(F12:F27)=0,"",SUM(F12:F27))</f>
        <v/>
      </c>
      <c r="G28" s="165"/>
      <c r="H28" s="54" t="str">
        <f t="shared" si="1"/>
        <v/>
      </c>
      <c r="I28" s="54" t="str">
        <f>IF(SUM(I12:I27)=0,"",SUM(I12:I27))</f>
        <v/>
      </c>
      <c r="J28" s="164"/>
      <c r="K28" s="54" t="str">
        <f t="shared" si="6"/>
        <v/>
      </c>
      <c r="L28" s="53" t="str">
        <f>IF(SUM(L12:L27)=0,"",SUM(L12:L27))</f>
        <v/>
      </c>
      <c r="M28" s="56"/>
      <c r="N28" s="54" t="str">
        <f t="shared" si="3"/>
        <v/>
      </c>
      <c r="O28" s="54" t="str">
        <f>IF(SUM(O12:O27)=0,"",SUM(O12:O27))</f>
        <v/>
      </c>
      <c r="P28" s="56"/>
      <c r="Q28" s="54" t="str">
        <f t="shared" si="4"/>
        <v/>
      </c>
      <c r="R28" s="54" t="str">
        <f>IF(SUM(R12:R27)=0,"",SUM(R12:R27))</f>
        <v/>
      </c>
      <c r="S28" s="55"/>
      <c r="T28" s="54" t="str">
        <f t="shared" si="5"/>
        <v/>
      </c>
      <c r="U28" s="53" t="str">
        <f>IF(SUM(U12:U27)=0,"",SUM(U12:U27))</f>
        <v/>
      </c>
    </row>
    <row r="29" spans="1:25" s="38" customFormat="1" ht="18" customHeight="1">
      <c r="A29" s="250"/>
      <c r="B29" s="257" t="s">
        <v>124</v>
      </c>
      <c r="C29" s="167"/>
      <c r="D29" s="168"/>
      <c r="E29" s="70" t="str">
        <f t="shared" si="0"/>
        <v/>
      </c>
      <c r="F29" s="173"/>
      <c r="G29" s="168"/>
      <c r="H29" s="70" t="str">
        <f t="shared" si="1"/>
        <v/>
      </c>
      <c r="I29" s="176"/>
      <c r="J29" s="176"/>
      <c r="K29" s="70" t="str">
        <f t="shared" si="6"/>
        <v/>
      </c>
      <c r="L29" s="173"/>
      <c r="M29" s="75"/>
      <c r="N29" s="70" t="str">
        <f t="shared" si="3"/>
        <v/>
      </c>
      <c r="O29" s="74"/>
      <c r="P29" s="75"/>
      <c r="Q29" s="70" t="str">
        <f t="shared" si="4"/>
        <v/>
      </c>
      <c r="R29" s="74"/>
      <c r="S29" s="74"/>
      <c r="T29" s="70" t="str">
        <f t="shared" si="5"/>
        <v/>
      </c>
      <c r="U29" s="73"/>
    </row>
    <row r="30" spans="1:25" s="38" customFormat="1" ht="18" customHeight="1">
      <c r="A30" s="250"/>
      <c r="B30" s="257"/>
      <c r="C30" s="169"/>
      <c r="D30" s="170"/>
      <c r="E30" s="62" t="str">
        <f t="shared" si="0"/>
        <v/>
      </c>
      <c r="F30" s="174"/>
      <c r="G30" s="170"/>
      <c r="H30" s="62" t="str">
        <f t="shared" si="1"/>
        <v/>
      </c>
      <c r="I30" s="177"/>
      <c r="J30" s="177"/>
      <c r="K30" s="62" t="str">
        <f t="shared" si="6"/>
        <v/>
      </c>
      <c r="L30" s="174"/>
      <c r="M30" s="63"/>
      <c r="N30" s="62" t="str">
        <f t="shared" si="3"/>
        <v/>
      </c>
      <c r="O30" s="45"/>
      <c r="P30" s="63"/>
      <c r="Q30" s="62" t="str">
        <f t="shared" si="4"/>
        <v/>
      </c>
      <c r="R30" s="45"/>
      <c r="S30" s="45"/>
      <c r="T30" s="62" t="str">
        <f t="shared" si="5"/>
        <v/>
      </c>
      <c r="U30" s="43"/>
    </row>
    <row r="31" spans="1:25" s="38" customFormat="1" ht="18" customHeight="1">
      <c r="A31" s="250"/>
      <c r="B31" s="257"/>
      <c r="C31" s="169"/>
      <c r="D31" s="170"/>
      <c r="E31" s="62" t="str">
        <f t="shared" si="0"/>
        <v/>
      </c>
      <c r="F31" s="174"/>
      <c r="G31" s="170"/>
      <c r="H31" s="62" t="str">
        <f t="shared" si="1"/>
        <v/>
      </c>
      <c r="I31" s="177"/>
      <c r="J31" s="177"/>
      <c r="K31" s="62" t="str">
        <f t="shared" si="6"/>
        <v/>
      </c>
      <c r="L31" s="174"/>
      <c r="M31" s="63"/>
      <c r="N31" s="62" t="str">
        <f t="shared" si="3"/>
        <v/>
      </c>
      <c r="O31" s="45"/>
      <c r="P31" s="63"/>
      <c r="Q31" s="62" t="str">
        <f t="shared" si="4"/>
        <v/>
      </c>
      <c r="R31" s="45"/>
      <c r="S31" s="45"/>
      <c r="T31" s="62" t="str">
        <f t="shared" si="5"/>
        <v/>
      </c>
      <c r="U31" s="43"/>
    </row>
    <row r="32" spans="1:25" s="38" customFormat="1" ht="18" customHeight="1">
      <c r="A32" s="250"/>
      <c r="B32" s="257"/>
      <c r="C32" s="169"/>
      <c r="D32" s="170"/>
      <c r="E32" s="62" t="str">
        <f t="shared" si="0"/>
        <v/>
      </c>
      <c r="F32" s="174"/>
      <c r="G32" s="170"/>
      <c r="H32" s="62" t="str">
        <f t="shared" si="1"/>
        <v/>
      </c>
      <c r="I32" s="177"/>
      <c r="J32" s="177"/>
      <c r="K32" s="62" t="str">
        <f t="shared" si="6"/>
        <v/>
      </c>
      <c r="L32" s="174"/>
      <c r="M32" s="63"/>
      <c r="N32" s="62" t="str">
        <f t="shared" si="3"/>
        <v/>
      </c>
      <c r="O32" s="45"/>
      <c r="P32" s="63"/>
      <c r="Q32" s="62" t="str">
        <f t="shared" si="4"/>
        <v/>
      </c>
      <c r="R32" s="45"/>
      <c r="S32" s="45"/>
      <c r="T32" s="62" t="str">
        <f t="shared" si="5"/>
        <v/>
      </c>
      <c r="U32" s="43"/>
      <c r="V32" s="247" t="s">
        <v>146</v>
      </c>
      <c r="W32" s="248"/>
      <c r="X32" s="248"/>
      <c r="Y32" s="248"/>
    </row>
    <row r="33" spans="1:25" s="38" customFormat="1" ht="18" customHeight="1">
      <c r="A33" s="250"/>
      <c r="B33" s="257"/>
      <c r="C33" s="171"/>
      <c r="D33" s="172"/>
      <c r="E33" s="59" t="str">
        <f t="shared" si="0"/>
        <v/>
      </c>
      <c r="F33" s="175"/>
      <c r="G33" s="172"/>
      <c r="H33" s="59" t="str">
        <f t="shared" si="1"/>
        <v/>
      </c>
      <c r="I33" s="178"/>
      <c r="J33" s="178"/>
      <c r="K33" s="59" t="str">
        <f t="shared" si="6"/>
        <v/>
      </c>
      <c r="L33" s="175"/>
      <c r="M33" s="60"/>
      <c r="N33" s="59" t="str">
        <f t="shared" si="3"/>
        <v/>
      </c>
      <c r="O33" s="44"/>
      <c r="P33" s="60"/>
      <c r="Q33" s="59" t="str">
        <f t="shared" si="4"/>
        <v/>
      </c>
      <c r="R33" s="44"/>
      <c r="S33" s="44"/>
      <c r="T33" s="59" t="str">
        <f t="shared" si="5"/>
        <v/>
      </c>
      <c r="U33" s="58"/>
      <c r="V33" s="247"/>
      <c r="W33" s="248"/>
      <c r="X33" s="248"/>
      <c r="Y33" s="248"/>
    </row>
    <row r="34" spans="1:25" s="38" customFormat="1" ht="18" customHeight="1">
      <c r="A34" s="250"/>
      <c r="B34" s="257"/>
      <c r="C34" s="57" t="s">
        <v>123</v>
      </c>
      <c r="D34" s="165"/>
      <c r="E34" s="54" t="str">
        <f t="shared" si="0"/>
        <v/>
      </c>
      <c r="F34" s="53" t="str">
        <f>IF(SUM(F29:F33)=0,"",(SUM(F29:F33)))</f>
        <v/>
      </c>
      <c r="G34" s="165"/>
      <c r="H34" s="54" t="str">
        <f t="shared" si="1"/>
        <v/>
      </c>
      <c r="I34" s="54" t="str">
        <f>IF(SUM(I29:I33)=0,"",(SUM(I29:I33)))</f>
        <v/>
      </c>
      <c r="J34" s="164"/>
      <c r="K34" s="54" t="str">
        <f t="shared" si="6"/>
        <v/>
      </c>
      <c r="L34" s="53" t="str">
        <f>IF(SUM(L29:L33)=0,"",(SUM(L29:L33)))</f>
        <v/>
      </c>
      <c r="M34" s="56"/>
      <c r="N34" s="54" t="str">
        <f t="shared" si="3"/>
        <v/>
      </c>
      <c r="O34" s="54" t="str">
        <f>IF(SUM(O29:O33)=0,"",(SUM(O29:O33)))</f>
        <v/>
      </c>
      <c r="P34" s="56"/>
      <c r="Q34" s="54" t="str">
        <f t="shared" si="4"/>
        <v/>
      </c>
      <c r="R34" s="54" t="str">
        <f>IF(SUM(R29:R33)=0,"",(SUM(R29:R33)))</f>
        <v/>
      </c>
      <c r="S34" s="55"/>
      <c r="T34" s="54" t="str">
        <f t="shared" si="5"/>
        <v/>
      </c>
      <c r="U34" s="53" t="str">
        <f>IF(SUM(U29:U33)=0,"",(SUM(U29:U33)))</f>
        <v/>
      </c>
    </row>
    <row r="35" spans="1:25" s="38" customFormat="1" ht="18" customHeight="1">
      <c r="A35" s="250"/>
      <c r="B35" s="242" t="s">
        <v>122</v>
      </c>
      <c r="C35" s="243"/>
      <c r="D35" s="165"/>
      <c r="E35" s="54" t="str">
        <f t="shared" si="0"/>
        <v/>
      </c>
      <c r="F35" s="53" t="str">
        <f>IF(F28="","",IF(F34="",F28,F28+F34))</f>
        <v/>
      </c>
      <c r="G35" s="165"/>
      <c r="H35" s="54" t="str">
        <f t="shared" si="1"/>
        <v/>
      </c>
      <c r="I35" s="54" t="str">
        <f>IF(I28="","",IF(I34="",I28,I28+I34))</f>
        <v/>
      </c>
      <c r="J35" s="164"/>
      <c r="K35" s="54" t="str">
        <f t="shared" si="6"/>
        <v/>
      </c>
      <c r="L35" s="53" t="str">
        <f>IF(L28="","",IF(L34="",L28,L28+L34))</f>
        <v/>
      </c>
      <c r="M35" s="56"/>
      <c r="N35" s="54" t="str">
        <f t="shared" si="3"/>
        <v/>
      </c>
      <c r="O35" s="54" t="str">
        <f>IF(O28="","",IF(O34="",O28,O28+O34))</f>
        <v/>
      </c>
      <c r="P35" s="56"/>
      <c r="Q35" s="54" t="str">
        <f t="shared" si="4"/>
        <v/>
      </c>
      <c r="R35" s="54" t="str">
        <f>IF(R28="","",IF(R34="",R28,R28+R34))</f>
        <v/>
      </c>
      <c r="S35" s="55"/>
      <c r="T35" s="54" t="str">
        <f t="shared" si="5"/>
        <v/>
      </c>
      <c r="U35" s="53" t="str">
        <f>IF(U28="","",IF(U34="",U28,U28+U34))</f>
        <v/>
      </c>
    </row>
    <row r="36" spans="1:25" s="38" customFormat="1" ht="18" customHeight="1">
      <c r="A36" s="250" t="s">
        <v>121</v>
      </c>
      <c r="B36" s="259" t="str">
        <f>C12</f>
        <v>&lt;建築工事&gt;</v>
      </c>
      <c r="C36" s="260"/>
      <c r="D36" s="71"/>
      <c r="E36" s="70" t="str">
        <f t="shared" si="0"/>
        <v/>
      </c>
      <c r="F36" s="69"/>
      <c r="G36" s="71"/>
      <c r="H36" s="176" t="str">
        <f t="shared" si="1"/>
        <v/>
      </c>
      <c r="I36" s="70"/>
      <c r="J36" s="70"/>
      <c r="K36" s="70" t="str">
        <f t="shared" si="6"/>
        <v/>
      </c>
      <c r="L36" s="69"/>
      <c r="M36" s="71"/>
      <c r="N36" s="70" t="str">
        <f t="shared" si="3"/>
        <v/>
      </c>
      <c r="O36" s="70"/>
      <c r="P36" s="71"/>
      <c r="Q36" s="70" t="str">
        <f t="shared" si="4"/>
        <v/>
      </c>
      <c r="R36" s="70"/>
      <c r="S36" s="70"/>
      <c r="T36" s="70" t="str">
        <f t="shared" si="5"/>
        <v/>
      </c>
      <c r="U36" s="69"/>
    </row>
    <row r="37" spans="1:25" s="38" customFormat="1" ht="18" customHeight="1">
      <c r="A37" s="250"/>
      <c r="B37" s="259" t="str">
        <f>C20</f>
        <v>　（新築）</v>
      </c>
      <c r="C37" s="260"/>
      <c r="D37" s="67"/>
      <c r="E37" s="62" t="str">
        <f t="shared" si="0"/>
        <v/>
      </c>
      <c r="F37" s="66"/>
      <c r="G37" s="67"/>
      <c r="H37" s="62" t="str">
        <f t="shared" si="1"/>
        <v/>
      </c>
      <c r="I37" s="62"/>
      <c r="J37" s="62"/>
      <c r="K37" s="62" t="str">
        <f t="shared" si="6"/>
        <v/>
      </c>
      <c r="L37" s="66"/>
      <c r="M37" s="67"/>
      <c r="N37" s="62" t="str">
        <f t="shared" si="3"/>
        <v/>
      </c>
      <c r="O37" s="62"/>
      <c r="P37" s="67"/>
      <c r="Q37" s="62" t="str">
        <f t="shared" si="4"/>
        <v/>
      </c>
      <c r="R37" s="62"/>
      <c r="S37" s="62"/>
      <c r="T37" s="62" t="str">
        <f t="shared" si="5"/>
        <v/>
      </c>
      <c r="U37" s="66"/>
    </row>
    <row r="38" spans="1:25" s="38" customFormat="1" ht="18" customHeight="1">
      <c r="A38" s="250"/>
      <c r="B38" s="64" t="s">
        <v>118</v>
      </c>
      <c r="C38" s="150"/>
      <c r="D38" s="170"/>
      <c r="E38" s="62" t="str">
        <f t="shared" si="0"/>
        <v/>
      </c>
      <c r="F38" s="174"/>
      <c r="G38" s="170"/>
      <c r="H38" s="62" t="str">
        <f t="shared" si="1"/>
        <v/>
      </c>
      <c r="I38" s="177"/>
      <c r="J38" s="177"/>
      <c r="K38" s="62" t="str">
        <f t="shared" si="6"/>
        <v/>
      </c>
      <c r="L38" s="174"/>
      <c r="M38" s="63"/>
      <c r="N38" s="62" t="str">
        <f t="shared" si="3"/>
        <v/>
      </c>
      <c r="O38" s="45"/>
      <c r="P38" s="63"/>
      <c r="Q38" s="62" t="str">
        <f t="shared" si="4"/>
        <v/>
      </c>
      <c r="R38" s="45"/>
      <c r="S38" s="45"/>
      <c r="T38" s="62" t="str">
        <f t="shared" si="5"/>
        <v/>
      </c>
      <c r="U38" s="43"/>
    </row>
    <row r="39" spans="1:25" s="38" customFormat="1" ht="18" customHeight="1">
      <c r="A39" s="250"/>
      <c r="B39" s="64" t="s">
        <v>118</v>
      </c>
      <c r="C39" s="150"/>
      <c r="D39" s="170"/>
      <c r="E39" s="62" t="str">
        <f t="shared" si="0"/>
        <v/>
      </c>
      <c r="F39" s="174"/>
      <c r="G39" s="170"/>
      <c r="H39" s="62" t="str">
        <f t="shared" si="1"/>
        <v/>
      </c>
      <c r="I39" s="177"/>
      <c r="J39" s="177"/>
      <c r="K39" s="62" t="str">
        <f t="shared" si="6"/>
        <v/>
      </c>
      <c r="L39" s="174"/>
      <c r="M39" s="63"/>
      <c r="N39" s="62" t="str">
        <f t="shared" si="3"/>
        <v/>
      </c>
      <c r="O39" s="45"/>
      <c r="P39" s="63"/>
      <c r="Q39" s="62" t="str">
        <f t="shared" si="4"/>
        <v/>
      </c>
      <c r="R39" s="45"/>
      <c r="S39" s="45"/>
      <c r="T39" s="62" t="str">
        <f t="shared" si="5"/>
        <v/>
      </c>
      <c r="U39" s="43"/>
    </row>
    <row r="40" spans="1:25" s="38" customFormat="1" ht="18" customHeight="1">
      <c r="A40" s="250"/>
      <c r="B40" s="65" t="s">
        <v>119</v>
      </c>
      <c r="C40" s="150"/>
      <c r="D40" s="170"/>
      <c r="E40" s="62" t="str">
        <f t="shared" si="0"/>
        <v/>
      </c>
      <c r="F40" s="174"/>
      <c r="G40" s="170"/>
      <c r="H40" s="62" t="str">
        <f t="shared" si="1"/>
        <v/>
      </c>
      <c r="I40" s="177"/>
      <c r="J40" s="177"/>
      <c r="K40" s="62" t="str">
        <f t="shared" si="6"/>
        <v/>
      </c>
      <c r="L40" s="174"/>
      <c r="M40" s="63"/>
      <c r="N40" s="62" t="str">
        <f t="shared" si="3"/>
        <v/>
      </c>
      <c r="O40" s="45"/>
      <c r="P40" s="63"/>
      <c r="Q40" s="62" t="str">
        <f t="shared" si="4"/>
        <v/>
      </c>
      <c r="R40" s="45"/>
      <c r="S40" s="45"/>
      <c r="T40" s="62" t="str">
        <f t="shared" si="5"/>
        <v/>
      </c>
      <c r="U40" s="43"/>
    </row>
    <row r="41" spans="1:25" s="38" customFormat="1" ht="18" customHeight="1">
      <c r="A41" s="250"/>
      <c r="B41" s="259" t="s">
        <v>120</v>
      </c>
      <c r="C41" s="260"/>
      <c r="D41" s="67"/>
      <c r="E41" s="62" t="str">
        <f t="shared" si="0"/>
        <v/>
      </c>
      <c r="F41" s="66"/>
      <c r="G41" s="67"/>
      <c r="H41" s="62" t="str">
        <f t="shared" si="1"/>
        <v/>
      </c>
      <c r="I41" s="62"/>
      <c r="J41" s="62"/>
      <c r="K41" s="62" t="str">
        <f t="shared" si="6"/>
        <v/>
      </c>
      <c r="L41" s="66"/>
      <c r="M41" s="67"/>
      <c r="N41" s="62" t="str">
        <f t="shared" si="3"/>
        <v/>
      </c>
      <c r="O41" s="62"/>
      <c r="P41" s="67"/>
      <c r="Q41" s="62" t="str">
        <f t="shared" si="4"/>
        <v/>
      </c>
      <c r="R41" s="62"/>
      <c r="S41" s="62"/>
      <c r="T41" s="62" t="str">
        <f t="shared" si="5"/>
        <v/>
      </c>
      <c r="U41" s="66"/>
    </row>
    <row r="42" spans="1:25" s="38" customFormat="1" ht="18" customHeight="1">
      <c r="A42" s="250"/>
      <c r="B42" s="259" t="str">
        <f>C20</f>
        <v>　（新築）</v>
      </c>
      <c r="C42" s="260"/>
      <c r="D42" s="67"/>
      <c r="E42" s="62" t="str">
        <f t="shared" si="0"/>
        <v/>
      </c>
      <c r="F42" s="66"/>
      <c r="G42" s="67"/>
      <c r="H42" s="62" t="str">
        <f t="shared" si="1"/>
        <v/>
      </c>
      <c r="I42" s="62"/>
      <c r="J42" s="62"/>
      <c r="K42" s="62" t="str">
        <f t="shared" si="6"/>
        <v/>
      </c>
      <c r="L42" s="66"/>
      <c r="M42" s="67"/>
      <c r="N42" s="62" t="str">
        <f t="shared" si="3"/>
        <v/>
      </c>
      <c r="O42" s="62"/>
      <c r="P42" s="67"/>
      <c r="Q42" s="62" t="str">
        <f t="shared" si="4"/>
        <v/>
      </c>
      <c r="R42" s="62"/>
      <c r="S42" s="62"/>
      <c r="T42" s="62" t="str">
        <f t="shared" si="5"/>
        <v/>
      </c>
      <c r="U42" s="66"/>
    </row>
    <row r="43" spans="1:25" s="38" customFormat="1" ht="18" customHeight="1">
      <c r="A43" s="250"/>
      <c r="B43" s="65" t="s">
        <v>119</v>
      </c>
      <c r="C43" s="150"/>
      <c r="D43" s="170"/>
      <c r="E43" s="62" t="str">
        <f t="shared" si="0"/>
        <v/>
      </c>
      <c r="F43" s="174"/>
      <c r="G43" s="170"/>
      <c r="H43" s="62" t="str">
        <f t="shared" si="1"/>
        <v/>
      </c>
      <c r="I43" s="177"/>
      <c r="J43" s="177"/>
      <c r="K43" s="62" t="str">
        <f t="shared" si="6"/>
        <v/>
      </c>
      <c r="L43" s="174"/>
      <c r="M43" s="63"/>
      <c r="N43" s="62" t="str">
        <f t="shared" si="3"/>
        <v/>
      </c>
      <c r="O43" s="45"/>
      <c r="P43" s="63"/>
      <c r="Q43" s="62" t="str">
        <f t="shared" si="4"/>
        <v/>
      </c>
      <c r="R43" s="45"/>
      <c r="S43" s="45"/>
      <c r="T43" s="62" t="str">
        <f t="shared" si="5"/>
        <v/>
      </c>
      <c r="U43" s="43"/>
    </row>
    <row r="44" spans="1:25" s="38" customFormat="1" ht="18" customHeight="1">
      <c r="A44" s="250"/>
      <c r="B44" s="64" t="s">
        <v>119</v>
      </c>
      <c r="C44" s="150"/>
      <c r="D44" s="170"/>
      <c r="E44" s="62" t="str">
        <f t="shared" si="0"/>
        <v/>
      </c>
      <c r="F44" s="174"/>
      <c r="G44" s="170"/>
      <c r="H44" s="62" t="str">
        <f t="shared" si="1"/>
        <v/>
      </c>
      <c r="I44" s="177"/>
      <c r="J44" s="177"/>
      <c r="K44" s="62" t="str">
        <f t="shared" si="6"/>
        <v/>
      </c>
      <c r="L44" s="174"/>
      <c r="M44" s="63"/>
      <c r="N44" s="62" t="str">
        <f t="shared" si="3"/>
        <v/>
      </c>
      <c r="O44" s="45"/>
      <c r="P44" s="63"/>
      <c r="Q44" s="62" t="str">
        <f t="shared" si="4"/>
        <v/>
      </c>
      <c r="R44" s="45"/>
      <c r="S44" s="45"/>
      <c r="T44" s="62" t="str">
        <f t="shared" si="5"/>
        <v/>
      </c>
      <c r="U44" s="43"/>
    </row>
    <row r="45" spans="1:25" s="38" customFormat="1" ht="18" customHeight="1">
      <c r="A45" s="250"/>
      <c r="B45" s="61" t="s">
        <v>118</v>
      </c>
      <c r="C45" s="181"/>
      <c r="D45" s="172"/>
      <c r="E45" s="59" t="str">
        <f t="shared" si="0"/>
        <v/>
      </c>
      <c r="F45" s="175"/>
      <c r="G45" s="172"/>
      <c r="H45" s="59" t="str">
        <f t="shared" si="1"/>
        <v/>
      </c>
      <c r="I45" s="178"/>
      <c r="J45" s="178"/>
      <c r="K45" s="59" t="str">
        <f t="shared" si="6"/>
        <v/>
      </c>
      <c r="L45" s="175"/>
      <c r="M45" s="60"/>
      <c r="N45" s="59" t="str">
        <f t="shared" si="3"/>
        <v/>
      </c>
      <c r="O45" s="44"/>
      <c r="P45" s="60"/>
      <c r="Q45" s="59" t="str">
        <f t="shared" si="4"/>
        <v/>
      </c>
      <c r="R45" s="44"/>
      <c r="S45" s="44"/>
      <c r="T45" s="59" t="str">
        <f t="shared" si="5"/>
        <v/>
      </c>
      <c r="U45" s="58"/>
    </row>
    <row r="46" spans="1:25" s="38" customFormat="1" ht="18" customHeight="1">
      <c r="A46" s="258"/>
      <c r="B46" s="261" t="s">
        <v>117</v>
      </c>
      <c r="C46" s="262"/>
      <c r="D46" s="165"/>
      <c r="E46" s="54" t="str">
        <f t="shared" si="0"/>
        <v/>
      </c>
      <c r="F46" s="53" t="str">
        <f>IF(SUM(F36:F45)=0,"",(SUM(F36:F45)))</f>
        <v/>
      </c>
      <c r="G46" s="165"/>
      <c r="H46" s="54" t="str">
        <f t="shared" si="1"/>
        <v/>
      </c>
      <c r="I46" s="54" t="str">
        <f>IF(SUM(I36:I45)=0,"",(SUM(I36:I45)))</f>
        <v/>
      </c>
      <c r="J46" s="164"/>
      <c r="K46" s="54" t="str">
        <f t="shared" si="6"/>
        <v/>
      </c>
      <c r="L46" s="53" t="str">
        <f>IF(SUM(L36:L45)=0,"",(SUM(L36:L45)))</f>
        <v/>
      </c>
      <c r="M46" s="56"/>
      <c r="N46" s="54" t="str">
        <f t="shared" si="3"/>
        <v/>
      </c>
      <c r="O46" s="54" t="str">
        <f>IF(SUM(O36:O45)=0,"",(SUM(O36:O45)))</f>
        <v/>
      </c>
      <c r="P46" s="56"/>
      <c r="Q46" s="54" t="str">
        <f t="shared" si="4"/>
        <v/>
      </c>
      <c r="R46" s="54" t="str">
        <f>IF(SUM(R36:R45)=0,"",(SUM(R36:R45)))</f>
        <v/>
      </c>
      <c r="S46" s="55"/>
      <c r="T46" s="54" t="str">
        <f t="shared" si="5"/>
        <v/>
      </c>
      <c r="U46" s="53" t="str">
        <f>IF(SUM(U36:U45)=0,"",(SUM(U36:U45)))</f>
        <v/>
      </c>
    </row>
    <row r="47" spans="1:25" s="38" customFormat="1" ht="18" customHeight="1" thickBot="1">
      <c r="A47" s="239" t="s">
        <v>116</v>
      </c>
      <c r="B47" s="240"/>
      <c r="C47" s="241"/>
      <c r="D47" s="180"/>
      <c r="E47" s="41" t="str">
        <f t="shared" si="0"/>
        <v/>
      </c>
      <c r="F47" s="39" t="str">
        <f>IF(F35="","",IF(F46="",F35,F35+F46))</f>
        <v/>
      </c>
      <c r="G47" s="180"/>
      <c r="H47" s="41" t="str">
        <f t="shared" si="1"/>
        <v/>
      </c>
      <c r="I47" s="41" t="str">
        <f>IF(I35="","",IF(I46="",I35,I35+I46))</f>
        <v/>
      </c>
      <c r="J47" s="179"/>
      <c r="K47" s="41" t="str">
        <f t="shared" si="6"/>
        <v/>
      </c>
      <c r="L47" s="39" t="str">
        <f>IF(L35="","",IF(L46="",L35,L35+L46))</f>
        <v/>
      </c>
      <c r="M47" s="49"/>
      <c r="N47" s="41" t="str">
        <f t="shared" si="3"/>
        <v/>
      </c>
      <c r="O47" s="41" t="str">
        <f>IF(O35="","",IF(O46="",O35,O35+O46))</f>
        <v/>
      </c>
      <c r="P47" s="49"/>
      <c r="Q47" s="41" t="str">
        <f t="shared" si="4"/>
        <v/>
      </c>
      <c r="R47" s="41" t="str">
        <f>IF(R35="","",IF(R46="",R35,R35+R46))</f>
        <v/>
      </c>
      <c r="S47" s="48"/>
      <c r="T47" s="41" t="str">
        <f t="shared" si="5"/>
        <v/>
      </c>
      <c r="U47" s="39" t="str">
        <f>IF(U35="","",IF(U46="",U35,U35+U46))</f>
        <v/>
      </c>
    </row>
    <row r="48" spans="1:25" s="38" customFormat="1" ht="18" customHeight="1">
      <c r="A48" s="249" t="s">
        <v>115</v>
      </c>
      <c r="B48" s="252" t="s">
        <v>114</v>
      </c>
      <c r="C48" s="253"/>
      <c r="D48" s="236" t="s">
        <v>106</v>
      </c>
      <c r="E48" s="226" t="s">
        <v>106</v>
      </c>
      <c r="F48" s="182"/>
      <c r="G48" s="236"/>
      <c r="H48" s="226"/>
      <c r="I48" s="183"/>
      <c r="J48" s="226"/>
      <c r="K48" s="226" t="s">
        <v>106</v>
      </c>
      <c r="L48" s="182"/>
      <c r="M48" s="236"/>
      <c r="N48" s="226"/>
      <c r="O48" s="47"/>
      <c r="P48" s="236"/>
      <c r="Q48" s="226"/>
      <c r="R48" s="47"/>
      <c r="S48" s="226"/>
      <c r="T48" s="226" t="s">
        <v>106</v>
      </c>
      <c r="U48" s="46" t="s">
        <v>106</v>
      </c>
    </row>
    <row r="49" spans="1:21" s="38" customFormat="1" ht="18" customHeight="1">
      <c r="A49" s="250"/>
      <c r="B49" s="224" t="s">
        <v>113</v>
      </c>
      <c r="C49" s="225"/>
      <c r="D49" s="237"/>
      <c r="E49" s="227"/>
      <c r="F49" s="174" t="s">
        <v>106</v>
      </c>
      <c r="G49" s="237"/>
      <c r="H49" s="227"/>
      <c r="I49" s="177"/>
      <c r="J49" s="227"/>
      <c r="K49" s="227"/>
      <c r="L49" s="174" t="s">
        <v>106</v>
      </c>
      <c r="M49" s="237"/>
      <c r="N49" s="227"/>
      <c r="O49" s="45"/>
      <c r="P49" s="237"/>
      <c r="Q49" s="227"/>
      <c r="R49" s="45"/>
      <c r="S49" s="227"/>
      <c r="T49" s="227"/>
      <c r="U49" s="43" t="s">
        <v>106</v>
      </c>
    </row>
    <row r="50" spans="1:21" s="38" customFormat="1" ht="18" customHeight="1">
      <c r="A50" s="250"/>
      <c r="B50" s="224" t="s">
        <v>112</v>
      </c>
      <c r="C50" s="225"/>
      <c r="D50" s="237"/>
      <c r="E50" s="227"/>
      <c r="F50" s="174" t="s">
        <v>106</v>
      </c>
      <c r="G50" s="237"/>
      <c r="H50" s="227"/>
      <c r="I50" s="177"/>
      <c r="J50" s="227"/>
      <c r="K50" s="227"/>
      <c r="L50" s="174" t="s">
        <v>106</v>
      </c>
      <c r="M50" s="237"/>
      <c r="N50" s="227"/>
      <c r="O50" s="45"/>
      <c r="P50" s="237"/>
      <c r="Q50" s="227"/>
      <c r="R50" s="45"/>
      <c r="S50" s="227"/>
      <c r="T50" s="227"/>
      <c r="U50" s="43" t="s">
        <v>106</v>
      </c>
    </row>
    <row r="51" spans="1:21" s="38" customFormat="1" ht="18" customHeight="1">
      <c r="A51" s="250"/>
      <c r="B51" s="224" t="s">
        <v>111</v>
      </c>
      <c r="C51" s="225"/>
      <c r="D51" s="237"/>
      <c r="E51" s="227"/>
      <c r="F51" s="174" t="s">
        <v>110</v>
      </c>
      <c r="G51" s="237"/>
      <c r="H51" s="227"/>
      <c r="I51" s="177"/>
      <c r="J51" s="227"/>
      <c r="K51" s="227"/>
      <c r="L51" s="174" t="s">
        <v>106</v>
      </c>
      <c r="M51" s="237"/>
      <c r="N51" s="227"/>
      <c r="O51" s="45"/>
      <c r="P51" s="237"/>
      <c r="Q51" s="227"/>
      <c r="R51" s="45"/>
      <c r="S51" s="227"/>
      <c r="T51" s="227"/>
      <c r="U51" s="43" t="s">
        <v>106</v>
      </c>
    </row>
    <row r="52" spans="1:21" s="38" customFormat="1" ht="18" customHeight="1">
      <c r="A52" s="250"/>
      <c r="B52" s="224" t="s">
        <v>109</v>
      </c>
      <c r="C52" s="225"/>
      <c r="D52" s="237"/>
      <c r="E52" s="227"/>
      <c r="F52" s="163"/>
      <c r="G52" s="237"/>
      <c r="H52" s="227"/>
      <c r="I52" s="177"/>
      <c r="J52" s="227"/>
      <c r="K52" s="227"/>
      <c r="L52" s="174" t="s">
        <v>106</v>
      </c>
      <c r="M52" s="237"/>
      <c r="N52" s="227"/>
      <c r="O52" s="45"/>
      <c r="P52" s="237"/>
      <c r="Q52" s="227"/>
      <c r="R52" s="45"/>
      <c r="S52" s="227"/>
      <c r="T52" s="227"/>
      <c r="U52" s="43" t="s">
        <v>106</v>
      </c>
    </row>
    <row r="53" spans="1:21" s="38" customFormat="1" ht="18" customHeight="1">
      <c r="A53" s="250"/>
      <c r="B53" s="224" t="s">
        <v>108</v>
      </c>
      <c r="C53" s="225"/>
      <c r="D53" s="237"/>
      <c r="E53" s="227"/>
      <c r="F53" s="163"/>
      <c r="G53" s="237"/>
      <c r="H53" s="227"/>
      <c r="I53" s="177"/>
      <c r="J53" s="227"/>
      <c r="K53" s="227"/>
      <c r="L53" s="174" t="s">
        <v>106</v>
      </c>
      <c r="M53" s="237"/>
      <c r="N53" s="227"/>
      <c r="O53" s="45"/>
      <c r="P53" s="237"/>
      <c r="Q53" s="227"/>
      <c r="R53" s="45"/>
      <c r="S53" s="227"/>
      <c r="T53" s="227"/>
      <c r="U53" s="43" t="s">
        <v>106</v>
      </c>
    </row>
    <row r="54" spans="1:21" s="38" customFormat="1" ht="18" customHeight="1">
      <c r="A54" s="250"/>
      <c r="B54" s="224" t="s">
        <v>107</v>
      </c>
      <c r="C54" s="225"/>
      <c r="D54" s="238"/>
      <c r="E54" s="228"/>
      <c r="F54" s="163"/>
      <c r="G54" s="238"/>
      <c r="H54" s="228"/>
      <c r="I54" s="178"/>
      <c r="J54" s="228"/>
      <c r="K54" s="228"/>
      <c r="L54" s="174"/>
      <c r="M54" s="238"/>
      <c r="N54" s="228"/>
      <c r="O54" s="44"/>
      <c r="P54" s="238"/>
      <c r="Q54" s="228"/>
      <c r="R54" s="44"/>
      <c r="S54" s="228"/>
      <c r="T54" s="228"/>
      <c r="U54" s="43" t="s">
        <v>106</v>
      </c>
    </row>
    <row r="55" spans="1:21" s="38" customFormat="1" ht="18" customHeight="1" thickBot="1">
      <c r="A55" s="251"/>
      <c r="B55" s="254" t="s">
        <v>105</v>
      </c>
      <c r="C55" s="255"/>
      <c r="D55" s="42" t="s">
        <v>104</v>
      </c>
      <c r="E55" s="40" t="s">
        <v>104</v>
      </c>
      <c r="F55" s="39" t="str">
        <f>IF(SUM(F48:F54)=0,"",SUM(F48:F54))</f>
        <v/>
      </c>
      <c r="G55" s="42" t="s">
        <v>103</v>
      </c>
      <c r="H55" s="40" t="s">
        <v>103</v>
      </c>
      <c r="I55" s="41" t="str">
        <f>IF(SUM(I48:I54)=0,"",SUM(I48:I54))</f>
        <v/>
      </c>
      <c r="J55" s="40" t="s">
        <v>103</v>
      </c>
      <c r="K55" s="40" t="s">
        <v>103</v>
      </c>
      <c r="L55" s="39" t="str">
        <f>IF(SUM(L48:L54)=0,"",SUM(L48:L54))</f>
        <v/>
      </c>
      <c r="M55" s="42" t="s">
        <v>103</v>
      </c>
      <c r="N55" s="40" t="s">
        <v>103</v>
      </c>
      <c r="O55" s="41" t="str">
        <f>IF(SUM(O48:O54)=0,"",SUM(O48:O54))</f>
        <v/>
      </c>
      <c r="P55" s="42" t="s">
        <v>103</v>
      </c>
      <c r="Q55" s="40" t="s">
        <v>103</v>
      </c>
      <c r="R55" s="41" t="str">
        <f>IF(SUM(R48:R54)=0,"",SUM(R48:R54))</f>
        <v/>
      </c>
      <c r="S55" s="40" t="s">
        <v>103</v>
      </c>
      <c r="T55" s="40" t="s">
        <v>103</v>
      </c>
      <c r="U55" s="39" t="str">
        <f>IF(SUM(U48:U54)=0,"",SUM(U48:U54))</f>
        <v/>
      </c>
    </row>
    <row r="56" spans="1:21">
      <c r="F56" s="37" t="str">
        <f>IF(F47=F55,"","↑【確認】「事業財源」の合計と「合計（総事業費）」が不一致")</f>
        <v/>
      </c>
    </row>
    <row r="57" spans="1:21">
      <c r="F57" s="37"/>
    </row>
    <row r="58" spans="1:21">
      <c r="A58" s="36" t="s">
        <v>102</v>
      </c>
    </row>
    <row r="59" spans="1:21">
      <c r="A59" s="36"/>
    </row>
    <row r="60" spans="1:21">
      <c r="A60" s="34" t="s">
        <v>101</v>
      </c>
      <c r="B60" s="33" t="s">
        <v>100</v>
      </c>
      <c r="C60" s="33"/>
      <c r="D60" s="33"/>
      <c r="E60" s="33"/>
      <c r="F60" s="33"/>
      <c r="G60" s="33"/>
      <c r="H60" s="33"/>
      <c r="I60" s="33"/>
      <c r="J60" s="33"/>
      <c r="K60" s="33"/>
      <c r="L60" s="33"/>
    </row>
    <row r="61" spans="1:21">
      <c r="A61" s="34"/>
      <c r="B61" s="33" t="s">
        <v>99</v>
      </c>
      <c r="C61" s="33"/>
      <c r="D61" s="33"/>
      <c r="E61" s="33"/>
      <c r="F61" s="33"/>
      <c r="G61" s="33"/>
      <c r="H61" s="33"/>
      <c r="I61" s="33"/>
      <c r="J61" s="33"/>
      <c r="K61" s="33"/>
      <c r="L61" s="33"/>
    </row>
    <row r="62" spans="1:21">
      <c r="A62" s="34" t="s">
        <v>98</v>
      </c>
      <c r="B62" s="33" t="s">
        <v>97</v>
      </c>
      <c r="C62" s="33"/>
      <c r="D62" s="33"/>
      <c r="E62" s="33"/>
      <c r="F62" s="33"/>
      <c r="G62" s="33"/>
      <c r="H62" s="33"/>
      <c r="I62" s="33"/>
      <c r="J62" s="33"/>
      <c r="K62" s="33"/>
      <c r="L62" s="33"/>
    </row>
    <row r="63" spans="1:21">
      <c r="A63" s="34"/>
      <c r="B63" s="33" t="s">
        <v>96</v>
      </c>
      <c r="C63" s="33"/>
      <c r="D63" s="33"/>
      <c r="E63" s="33"/>
      <c r="F63" s="33"/>
      <c r="G63" s="33"/>
      <c r="H63" s="33"/>
      <c r="I63" s="33"/>
      <c r="J63" s="33"/>
      <c r="K63" s="33"/>
      <c r="L63" s="33"/>
    </row>
    <row r="64" spans="1:21">
      <c r="A64" s="34" t="s">
        <v>95</v>
      </c>
      <c r="B64" s="33" t="s">
        <v>94</v>
      </c>
      <c r="C64" s="33"/>
      <c r="D64" s="33"/>
      <c r="E64" s="33"/>
      <c r="F64" s="33"/>
      <c r="G64" s="33"/>
      <c r="H64" s="33"/>
      <c r="I64" s="33"/>
      <c r="J64" s="33"/>
      <c r="K64" s="33"/>
      <c r="L64" s="33"/>
    </row>
    <row r="65" spans="1:12">
      <c r="A65" s="34" t="s">
        <v>93</v>
      </c>
      <c r="B65" s="33" t="s">
        <v>92</v>
      </c>
      <c r="C65" s="33"/>
      <c r="D65" s="33"/>
      <c r="E65" s="33"/>
      <c r="F65" s="33"/>
      <c r="G65" s="33"/>
      <c r="H65" s="33"/>
      <c r="I65" s="33"/>
      <c r="J65" s="33"/>
      <c r="K65" s="33"/>
      <c r="L65" s="33"/>
    </row>
    <row r="66" spans="1:12">
      <c r="A66" s="34"/>
      <c r="B66" s="33" t="s">
        <v>91</v>
      </c>
      <c r="C66" s="33"/>
      <c r="D66" s="33"/>
      <c r="E66" s="33"/>
      <c r="F66" s="33"/>
      <c r="G66" s="33"/>
      <c r="H66" s="33"/>
      <c r="I66" s="33"/>
      <c r="J66" s="33"/>
      <c r="K66" s="33"/>
      <c r="L66" s="33"/>
    </row>
    <row r="67" spans="1:12">
      <c r="A67" s="34"/>
      <c r="B67" s="33" t="s">
        <v>90</v>
      </c>
      <c r="C67" s="33"/>
      <c r="D67" s="33"/>
      <c r="E67" s="33"/>
      <c r="F67" s="33"/>
      <c r="G67" s="33"/>
      <c r="H67" s="33"/>
      <c r="I67" s="33"/>
      <c r="J67" s="33"/>
      <c r="K67" s="33"/>
      <c r="L67" s="33"/>
    </row>
    <row r="68" spans="1:12">
      <c r="A68" s="34"/>
      <c r="B68" s="33"/>
      <c r="C68" s="33"/>
      <c r="D68" s="33"/>
      <c r="E68" s="33"/>
      <c r="F68" s="33"/>
      <c r="G68" s="33"/>
      <c r="H68" s="33"/>
      <c r="I68" s="33"/>
      <c r="J68" s="33"/>
      <c r="K68" s="33"/>
      <c r="L68" s="33"/>
    </row>
    <row r="69" spans="1:12">
      <c r="A69" s="34" t="s">
        <v>89</v>
      </c>
      <c r="B69" s="33" t="s">
        <v>88</v>
      </c>
      <c r="C69" s="33"/>
      <c r="D69" s="33"/>
      <c r="E69" s="33"/>
      <c r="F69" s="33"/>
      <c r="G69" s="33"/>
      <c r="H69" s="33"/>
      <c r="I69" s="33"/>
      <c r="J69" s="33"/>
      <c r="K69" s="33"/>
      <c r="L69" s="33"/>
    </row>
    <row r="70" spans="1:12">
      <c r="A70" s="34"/>
      <c r="B70" s="33"/>
      <c r="C70" s="33"/>
      <c r="D70" s="33"/>
      <c r="E70" s="33"/>
      <c r="F70" s="33"/>
      <c r="G70" s="33"/>
      <c r="H70" s="33"/>
      <c r="I70" s="33"/>
      <c r="J70" s="33"/>
      <c r="K70" s="33"/>
      <c r="L70" s="33"/>
    </row>
    <row r="71" spans="1:12">
      <c r="A71" s="34" t="s">
        <v>87</v>
      </c>
      <c r="B71" s="33" t="s">
        <v>86</v>
      </c>
      <c r="C71" s="33"/>
      <c r="D71" s="33"/>
      <c r="E71" s="33"/>
      <c r="F71" s="33"/>
      <c r="G71" s="33"/>
      <c r="H71" s="33"/>
      <c r="I71" s="33"/>
      <c r="J71" s="33"/>
      <c r="K71" s="33"/>
      <c r="L71" s="33"/>
    </row>
    <row r="72" spans="1:12">
      <c r="A72" s="34" t="s">
        <v>78</v>
      </c>
      <c r="B72" s="33" t="s">
        <v>85</v>
      </c>
      <c r="C72" s="33"/>
      <c r="D72" s="33"/>
      <c r="E72" s="33"/>
      <c r="F72" s="33"/>
      <c r="G72" s="33"/>
      <c r="H72" s="33"/>
      <c r="I72" s="33"/>
      <c r="J72" s="33"/>
      <c r="K72" s="33"/>
      <c r="L72" s="33"/>
    </row>
    <row r="73" spans="1:12">
      <c r="A73" s="34" t="s">
        <v>78</v>
      </c>
      <c r="B73" s="33" t="s">
        <v>84</v>
      </c>
      <c r="C73" s="33"/>
      <c r="D73" s="33"/>
      <c r="E73" s="33"/>
      <c r="F73" s="33"/>
      <c r="G73" s="33"/>
      <c r="H73" s="33"/>
      <c r="I73" s="33"/>
      <c r="J73" s="33"/>
      <c r="K73" s="33"/>
      <c r="L73" s="33"/>
    </row>
    <row r="74" spans="1:12">
      <c r="A74" s="34" t="s">
        <v>83</v>
      </c>
      <c r="B74" s="35" t="s">
        <v>82</v>
      </c>
      <c r="C74" s="35"/>
      <c r="D74" s="33"/>
      <c r="E74" s="33"/>
      <c r="F74" s="33"/>
      <c r="G74" s="33"/>
      <c r="H74" s="33"/>
      <c r="I74" s="33"/>
      <c r="J74" s="33"/>
      <c r="K74" s="33"/>
      <c r="L74" s="33"/>
    </row>
    <row r="75" spans="1:12">
      <c r="A75" s="34" t="s">
        <v>81</v>
      </c>
      <c r="B75" s="35" t="s">
        <v>80</v>
      </c>
      <c r="C75" s="35"/>
      <c r="D75" s="33"/>
      <c r="E75" s="33"/>
      <c r="F75" s="33"/>
      <c r="G75" s="33"/>
      <c r="H75" s="33"/>
      <c r="I75" s="33"/>
      <c r="J75" s="33"/>
      <c r="K75" s="33"/>
      <c r="L75" s="33"/>
    </row>
    <row r="76" spans="1:12">
      <c r="A76" s="34" t="s">
        <v>78</v>
      </c>
      <c r="B76" s="35" t="s">
        <v>79</v>
      </c>
      <c r="C76" s="35"/>
      <c r="D76" s="33"/>
      <c r="E76" s="33"/>
      <c r="F76" s="33"/>
      <c r="G76" s="33"/>
      <c r="H76" s="33"/>
      <c r="I76" s="33"/>
      <c r="J76" s="33"/>
      <c r="K76" s="33"/>
      <c r="L76" s="33"/>
    </row>
    <row r="77" spans="1:12">
      <c r="A77" s="34" t="s">
        <v>78</v>
      </c>
      <c r="B77" s="35" t="s">
        <v>77</v>
      </c>
      <c r="C77" s="35"/>
      <c r="D77" s="33"/>
      <c r="E77" s="33"/>
      <c r="F77" s="33"/>
      <c r="G77" s="33"/>
      <c r="H77" s="33"/>
      <c r="I77" s="33"/>
      <c r="J77" s="33"/>
      <c r="K77" s="33"/>
      <c r="L77" s="33"/>
    </row>
    <row r="78" spans="1:12">
      <c r="A78" s="34" t="s">
        <v>76</v>
      </c>
      <c r="B78" s="33" t="s">
        <v>75</v>
      </c>
      <c r="C78" s="33"/>
      <c r="D78" s="33"/>
      <c r="E78" s="33"/>
      <c r="F78" s="33"/>
      <c r="G78" s="33"/>
      <c r="H78" s="33"/>
      <c r="I78" s="33"/>
      <c r="J78" s="33"/>
      <c r="K78" s="33"/>
      <c r="L78" s="33"/>
    </row>
    <row r="79" spans="1:12">
      <c r="A79" s="34" t="s">
        <v>74</v>
      </c>
      <c r="B79" s="33" t="s">
        <v>73</v>
      </c>
      <c r="C79" s="33"/>
      <c r="D79" s="33"/>
      <c r="E79" s="33"/>
      <c r="F79" s="33"/>
      <c r="G79" s="33"/>
      <c r="H79" s="33"/>
      <c r="I79" s="33"/>
      <c r="J79" s="33"/>
      <c r="K79" s="33"/>
      <c r="L79" s="33"/>
    </row>
    <row r="80" spans="1:12">
      <c r="A80" s="32"/>
      <c r="B80" s="33" t="s">
        <v>72</v>
      </c>
      <c r="C80" s="33"/>
      <c r="D80" s="33"/>
      <c r="E80" s="33"/>
      <c r="F80" s="33"/>
      <c r="G80" s="33"/>
      <c r="H80" s="33"/>
      <c r="I80" s="33"/>
      <c r="J80" s="33"/>
      <c r="K80" s="33"/>
      <c r="L80" s="33"/>
    </row>
    <row r="81" spans="1:1">
      <c r="A81" s="32"/>
    </row>
  </sheetData>
  <mergeCells count="49">
    <mergeCell ref="A5:B5"/>
    <mergeCell ref="A7:A9"/>
    <mergeCell ref="B7:C9"/>
    <mergeCell ref="D7:F7"/>
    <mergeCell ref="G7:L7"/>
    <mergeCell ref="D8:D9"/>
    <mergeCell ref="E5:J5"/>
    <mergeCell ref="A10:A35"/>
    <mergeCell ref="B10:B28"/>
    <mergeCell ref="B29:B34"/>
    <mergeCell ref="B35:C35"/>
    <mergeCell ref="A36:A46"/>
    <mergeCell ref="B36:C36"/>
    <mergeCell ref="B37:C37"/>
    <mergeCell ref="B41:C41"/>
    <mergeCell ref="B42:C42"/>
    <mergeCell ref="B46:C46"/>
    <mergeCell ref="V32:Y33"/>
    <mergeCell ref="A48:A55"/>
    <mergeCell ref="B48:C48"/>
    <mergeCell ref="D48:D54"/>
    <mergeCell ref="E48:E54"/>
    <mergeCell ref="B55:C55"/>
    <mergeCell ref="B49:C49"/>
    <mergeCell ref="B50:C50"/>
    <mergeCell ref="B51:C51"/>
    <mergeCell ref="B52:C52"/>
    <mergeCell ref="B53:C53"/>
    <mergeCell ref="P48:P54"/>
    <mergeCell ref="J48:J54"/>
    <mergeCell ref="K48:K54"/>
    <mergeCell ref="G48:G54"/>
    <mergeCell ref="H48:H54"/>
    <mergeCell ref="B54:C54"/>
    <mergeCell ref="Q48:Q54"/>
    <mergeCell ref="D2:H3"/>
    <mergeCell ref="M7:U7"/>
    <mergeCell ref="M8:N8"/>
    <mergeCell ref="S8:T8"/>
    <mergeCell ref="M48:M54"/>
    <mergeCell ref="N48:N54"/>
    <mergeCell ref="S48:S54"/>
    <mergeCell ref="T48:T54"/>
    <mergeCell ref="P8:Q8"/>
    <mergeCell ref="A47:C47"/>
    <mergeCell ref="E8:E9"/>
    <mergeCell ref="F8:F9"/>
    <mergeCell ref="G8:H8"/>
    <mergeCell ref="J8:K8"/>
  </mergeCells>
  <phoneticPr fontId="2"/>
  <dataValidations count="2">
    <dataValidation type="list" allowBlank="1" showInputMessage="1" showErrorMessage="1" sqref="C13 C20" xr:uid="{00000000-0002-0000-0100-000002000000}">
      <formula1>"　（新築）,（移転新築）,　（増築）,　（改築）"</formula1>
    </dataValidation>
    <dataValidation type="list" showInputMessage="1" showErrorMessage="1" sqref="C12 C19" xr:uid="{00000000-0002-0000-0100-000001000000}">
      <formula1>" &lt;建築工事&gt;, &lt;改修工事&gt;"</formula1>
    </dataValidation>
  </dataValidations>
  <printOptions horizontalCentered="1"/>
  <pageMargins left="0.51181102362204722" right="0.51181102362204722" top="0.74803149606299213" bottom="0.74803149606299213" header="0.31496062992125984" footer="0.31496062992125984"/>
  <pageSetup paperSize="9" scale="72" fitToWidth="0" orientation="portrait" blackAndWhite="1" r:id="rId1"/>
  <headerFooter>
    <oddFooter>&amp;P / &amp;N ページ</oddFooter>
  </headerFooter>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5E7-F423-4B6E-8F5F-2FA52B1D00A7}">
  <sheetPr>
    <tabColor theme="9"/>
  </sheetPr>
  <dimension ref="A1:O34"/>
  <sheetViews>
    <sheetView view="pageBreakPreview" zoomScaleNormal="100" zoomScaleSheetLayoutView="100" workbookViewId="0">
      <selection activeCell="H40" sqref="H40"/>
    </sheetView>
  </sheetViews>
  <sheetFormatPr defaultColWidth="9" defaultRowHeight="12"/>
  <cols>
    <col min="1" max="1" width="11.19921875" style="127" customWidth="1"/>
    <col min="2" max="18" width="10" style="127" customWidth="1"/>
    <col min="19" max="16384" width="9" style="127"/>
  </cols>
  <sheetData>
    <row r="1" spans="1:15">
      <c r="A1" s="127" t="s">
        <v>151</v>
      </c>
    </row>
    <row r="2" spans="1:15" ht="18" customHeight="1">
      <c r="A2" s="286" t="s">
        <v>182</v>
      </c>
      <c r="B2" s="286"/>
      <c r="C2" s="286"/>
      <c r="D2" s="286"/>
      <c r="E2" s="286"/>
      <c r="F2" s="286"/>
      <c r="G2" s="286"/>
      <c r="H2" s="286"/>
      <c r="I2" s="286"/>
      <c r="J2" s="286"/>
      <c r="K2" s="286"/>
    </row>
    <row r="5" spans="1:15" ht="18.75" customHeight="1">
      <c r="A5" s="128" t="s">
        <v>71</v>
      </c>
      <c r="B5" s="289" t="s">
        <v>183</v>
      </c>
      <c r="C5" s="289"/>
      <c r="D5" s="289"/>
      <c r="E5" s="289"/>
      <c r="F5" s="289"/>
    </row>
    <row r="6" spans="1:15" ht="12" customHeight="1">
      <c r="A6" s="132"/>
      <c r="B6" s="137"/>
      <c r="C6" s="137"/>
      <c r="D6" s="137"/>
      <c r="E6" s="137"/>
      <c r="F6" s="137"/>
    </row>
    <row r="8" spans="1:15">
      <c r="A8" s="289" t="s">
        <v>181</v>
      </c>
      <c r="B8" s="289"/>
      <c r="C8" s="289"/>
      <c r="D8" s="289" t="s">
        <v>180</v>
      </c>
      <c r="E8" s="289"/>
      <c r="F8" s="289"/>
      <c r="G8" s="289" t="s">
        <v>179</v>
      </c>
      <c r="H8" s="289"/>
      <c r="I8" s="289"/>
      <c r="J8" s="289"/>
      <c r="K8" s="289"/>
    </row>
    <row r="9" spans="1:15" ht="18.75" customHeight="1">
      <c r="A9" s="290"/>
      <c r="B9" s="290"/>
      <c r="C9" s="290"/>
      <c r="D9" s="290"/>
      <c r="E9" s="290"/>
      <c r="F9" s="290"/>
      <c r="G9" s="290"/>
      <c r="H9" s="290"/>
      <c r="I9" s="290"/>
      <c r="J9" s="290"/>
      <c r="K9" s="290"/>
      <c r="O9" s="30"/>
    </row>
    <row r="10" spans="1:15" ht="12" customHeight="1">
      <c r="A10" s="130"/>
      <c r="B10" s="130"/>
      <c r="C10" s="130"/>
      <c r="D10" s="130"/>
      <c r="E10" s="130"/>
      <c r="F10" s="130"/>
      <c r="G10" s="130"/>
      <c r="H10" s="130"/>
      <c r="I10" s="130"/>
      <c r="J10" s="130"/>
      <c r="K10" s="130"/>
      <c r="O10" s="30"/>
    </row>
    <row r="11" spans="1:15" ht="12" customHeight="1">
      <c r="A11" s="130"/>
      <c r="B11" s="130"/>
      <c r="C11" s="130"/>
      <c r="D11" s="130"/>
      <c r="E11" s="130"/>
      <c r="F11" s="130"/>
      <c r="G11" s="130"/>
      <c r="H11" s="130"/>
      <c r="I11" s="130"/>
      <c r="J11" s="130"/>
      <c r="K11" s="130"/>
      <c r="O11" s="30"/>
    </row>
    <row r="12" spans="1:15" ht="18">
      <c r="A12" s="127" t="s">
        <v>178</v>
      </c>
      <c r="O12" s="30"/>
    </row>
    <row r="13" spans="1:15" ht="3.75" customHeight="1">
      <c r="O13" s="30"/>
    </row>
    <row r="14" spans="1:15" ht="18">
      <c r="A14" s="287" t="s">
        <v>177</v>
      </c>
      <c r="B14" s="269" t="s">
        <v>176</v>
      </c>
      <c r="C14" s="269"/>
      <c r="D14" s="269"/>
      <c r="E14" s="269"/>
      <c r="F14" s="269"/>
      <c r="G14" s="269" t="s">
        <v>175</v>
      </c>
      <c r="H14" s="269"/>
      <c r="I14" s="269"/>
      <c r="J14" s="269"/>
      <c r="K14" s="269"/>
      <c r="O14" s="30"/>
    </row>
    <row r="15" spans="1:15" ht="18.75" customHeight="1">
      <c r="A15" s="288"/>
      <c r="B15" s="136" t="s">
        <v>174</v>
      </c>
      <c r="C15" s="185" t="s">
        <v>171</v>
      </c>
      <c r="D15" s="135" t="s">
        <v>173</v>
      </c>
      <c r="E15" s="135" t="s">
        <v>172</v>
      </c>
      <c r="F15" s="186" t="s">
        <v>171</v>
      </c>
      <c r="G15" s="136" t="s">
        <v>174</v>
      </c>
      <c r="H15" s="185" t="s">
        <v>171</v>
      </c>
      <c r="I15" s="135" t="s">
        <v>173</v>
      </c>
      <c r="J15" s="135" t="s">
        <v>172</v>
      </c>
      <c r="K15" s="186" t="s">
        <v>171</v>
      </c>
      <c r="O15" s="30"/>
    </row>
    <row r="16" spans="1:15" ht="18.75" customHeight="1">
      <c r="A16" s="128" t="s">
        <v>170</v>
      </c>
      <c r="B16" s="270"/>
      <c r="C16" s="270"/>
      <c r="D16" s="270"/>
      <c r="E16" s="270"/>
      <c r="F16" s="270"/>
      <c r="G16" s="270"/>
      <c r="H16" s="270"/>
      <c r="I16" s="270"/>
      <c r="J16" s="270"/>
      <c r="K16" s="270"/>
      <c r="O16" s="30"/>
    </row>
    <row r="17" spans="1:11">
      <c r="A17" s="269" t="s">
        <v>169</v>
      </c>
      <c r="B17" s="269" t="s">
        <v>168</v>
      </c>
      <c r="C17" s="269"/>
      <c r="D17" s="269"/>
      <c r="E17" s="269"/>
      <c r="F17" s="269"/>
      <c r="G17" s="269" t="s">
        <v>167</v>
      </c>
      <c r="H17" s="269"/>
      <c r="I17" s="269"/>
      <c r="J17" s="269"/>
      <c r="K17" s="269"/>
    </row>
    <row r="18" spans="1:11" ht="18.75" customHeight="1">
      <c r="A18" s="269"/>
      <c r="B18" s="270"/>
      <c r="C18" s="270"/>
      <c r="D18" s="291" t="s">
        <v>166</v>
      </c>
      <c r="E18" s="292"/>
      <c r="F18" s="187"/>
      <c r="G18" s="270"/>
      <c r="H18" s="270"/>
      <c r="I18" s="291" t="s">
        <v>166</v>
      </c>
      <c r="J18" s="292"/>
      <c r="K18" s="187"/>
    </row>
    <row r="19" spans="1:11">
      <c r="A19" s="293" t="s">
        <v>165</v>
      </c>
      <c r="B19" s="269" t="s">
        <v>164</v>
      </c>
      <c r="C19" s="269"/>
      <c r="D19" s="269"/>
      <c r="E19" s="269"/>
      <c r="F19" s="269"/>
      <c r="G19" s="269" t="s">
        <v>163</v>
      </c>
      <c r="H19" s="269"/>
      <c r="I19" s="269"/>
      <c r="J19" s="269"/>
      <c r="K19" s="269"/>
    </row>
    <row r="20" spans="1:11" ht="18.75" customHeight="1">
      <c r="A20" s="288"/>
      <c r="B20" s="270"/>
      <c r="C20" s="270"/>
      <c r="D20" s="270"/>
      <c r="E20" s="270"/>
      <c r="F20" s="270"/>
      <c r="G20" s="270"/>
      <c r="H20" s="270"/>
      <c r="I20" s="270"/>
      <c r="J20" s="270"/>
      <c r="K20" s="270"/>
    </row>
    <row r="23" spans="1:11">
      <c r="A23" s="127" t="s">
        <v>162</v>
      </c>
    </row>
    <row r="24" spans="1:11" ht="3.75" customHeight="1"/>
    <row r="25" spans="1:11">
      <c r="A25" s="281" t="s">
        <v>17</v>
      </c>
      <c r="B25" s="283" t="s">
        <v>161</v>
      </c>
      <c r="C25" s="284"/>
      <c r="D25" s="284"/>
      <c r="E25" s="284"/>
      <c r="F25" s="284"/>
      <c r="G25" s="285"/>
      <c r="H25" s="283" t="s">
        <v>160</v>
      </c>
      <c r="I25" s="285"/>
      <c r="J25" s="273" t="s">
        <v>67</v>
      </c>
      <c r="K25" s="274"/>
    </row>
    <row r="26" spans="1:11">
      <c r="A26" s="282"/>
      <c r="B26" s="134" t="s">
        <v>159</v>
      </c>
      <c r="C26" s="134" t="s">
        <v>158</v>
      </c>
      <c r="D26" s="134" t="s">
        <v>157</v>
      </c>
      <c r="E26" s="134" t="s">
        <v>156</v>
      </c>
      <c r="F26" s="134" t="s">
        <v>155</v>
      </c>
      <c r="G26" s="134" t="s">
        <v>68</v>
      </c>
      <c r="H26" s="133" t="s">
        <v>70</v>
      </c>
      <c r="I26" s="129" t="s">
        <v>69</v>
      </c>
      <c r="J26" s="275"/>
      <c r="K26" s="276"/>
    </row>
    <row r="27" spans="1:11" ht="18.75" customHeight="1">
      <c r="A27" s="128" t="s">
        <v>154</v>
      </c>
      <c r="B27" s="184"/>
      <c r="C27" s="184"/>
      <c r="D27" s="184"/>
      <c r="E27" s="184"/>
      <c r="F27" s="184"/>
      <c r="G27" s="184"/>
      <c r="H27" s="184"/>
      <c r="I27" s="184"/>
      <c r="J27" s="271" t="str">
        <f>IF(SUM(B27:I27)=0,"",SUM(B27:I27))</f>
        <v/>
      </c>
      <c r="K27" s="272"/>
    </row>
    <row r="28" spans="1:11" ht="15" customHeight="1">
      <c r="A28" s="269" t="s">
        <v>153</v>
      </c>
      <c r="B28" s="188"/>
      <c r="C28" s="188"/>
      <c r="D28" s="188"/>
      <c r="E28" s="188"/>
      <c r="F28" s="188"/>
      <c r="G28" s="188"/>
      <c r="H28" s="188"/>
      <c r="I28" s="188"/>
      <c r="J28" s="277" t="str">
        <f>IF(SUM(B28:I28)=0,"",SUM(B28:I28))</f>
        <v/>
      </c>
      <c r="K28" s="278"/>
    </row>
    <row r="29" spans="1:11" ht="15" customHeight="1">
      <c r="A29" s="269"/>
      <c r="B29" s="189"/>
      <c r="C29" s="189"/>
      <c r="D29" s="189"/>
      <c r="E29" s="189"/>
      <c r="F29" s="189"/>
      <c r="G29" s="189"/>
      <c r="H29" s="189"/>
      <c r="I29" s="189"/>
      <c r="J29" s="279" t="str">
        <f>IF(SUM(B29:I29)=0,"",SUM(B29:I29))</f>
        <v/>
      </c>
      <c r="K29" s="280"/>
    </row>
    <row r="30" spans="1:11" ht="12" customHeight="1">
      <c r="A30" s="132"/>
      <c r="B30" s="131"/>
      <c r="C30" s="131"/>
      <c r="D30" s="131"/>
      <c r="E30" s="131"/>
      <c r="F30" s="131"/>
      <c r="G30" s="131"/>
      <c r="H30" s="131"/>
      <c r="I30" s="131"/>
      <c r="J30" s="131"/>
      <c r="K30" s="131"/>
    </row>
    <row r="31" spans="1:11" ht="12" customHeight="1">
      <c r="A31" s="132"/>
      <c r="B31" s="131"/>
      <c r="C31" s="131"/>
      <c r="D31" s="131"/>
      <c r="E31" s="131"/>
      <c r="F31" s="131"/>
      <c r="G31" s="131"/>
      <c r="H31" s="131"/>
      <c r="I31" s="131"/>
      <c r="J31" s="131"/>
      <c r="K31" s="131"/>
    </row>
    <row r="33" ht="18.75" customHeight="1"/>
    <row r="34" ht="18.75" customHeight="1"/>
  </sheetData>
  <mergeCells count="33">
    <mergeCell ref="G18:H18"/>
    <mergeCell ref="D18:E18"/>
    <mergeCell ref="I18:J18"/>
    <mergeCell ref="B20:F20"/>
    <mergeCell ref="A17:A18"/>
    <mergeCell ref="A19:A20"/>
    <mergeCell ref="A2:K2"/>
    <mergeCell ref="B14:F14"/>
    <mergeCell ref="G14:K14"/>
    <mergeCell ref="A14:A15"/>
    <mergeCell ref="B5:F5"/>
    <mergeCell ref="A8:C8"/>
    <mergeCell ref="D8:F8"/>
    <mergeCell ref="G8:K8"/>
    <mergeCell ref="A9:C9"/>
    <mergeCell ref="D9:F9"/>
    <mergeCell ref="G9:K9"/>
    <mergeCell ref="A28:A29"/>
    <mergeCell ref="B16:F16"/>
    <mergeCell ref="J27:K27"/>
    <mergeCell ref="J25:K26"/>
    <mergeCell ref="J28:K28"/>
    <mergeCell ref="J29:K29"/>
    <mergeCell ref="B17:F17"/>
    <mergeCell ref="G17:K17"/>
    <mergeCell ref="G20:K20"/>
    <mergeCell ref="B19:F19"/>
    <mergeCell ref="G19:K19"/>
    <mergeCell ref="A25:A26"/>
    <mergeCell ref="G16:K16"/>
    <mergeCell ref="B25:G25"/>
    <mergeCell ref="H25:I25"/>
    <mergeCell ref="B18:C18"/>
  </mergeCells>
  <phoneticPr fontId="2"/>
  <dataValidations count="3">
    <dataValidation type="list" allowBlank="1" showInputMessage="1" showErrorMessage="1" sqref="B18:C18 G18:H18" xr:uid="{00000000-0002-0000-0200-000004000000}">
      <formula1>"有床,無床"</formula1>
    </dataValidation>
    <dataValidation type="list" allowBlank="1" showInputMessage="1" showErrorMessage="1" sqref="B16:K16" xr:uid="{1894053C-9692-4D6B-BF1A-1A7C441FD95D}">
      <formula1>"新築,移転新築,改築,増築,改修"</formula1>
    </dataValidation>
    <dataValidation type="list" allowBlank="1" showInputMessage="1" showErrorMessage="1" sqref="B20:K20" xr:uid="{3D9E038B-8CB1-4AB6-861C-879D65EF0C2E}">
      <formula1>"鉄筋コンクリート造,ブロック,木造"</formula1>
    </dataValidation>
  </dataValidations>
  <printOptions horizontalCentered="1"/>
  <pageMargins left="0.31496062992125984" right="0.31496062992125984" top="0.55118110236220474" bottom="0.55118110236220474" header="0.31496062992125984" footer="0.31496062992125984"/>
  <pageSetup paperSize="9" scale="7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F8E05-0FAB-4F07-9B16-B66A2D1CF0C1}">
  <sheetPr>
    <tabColor theme="8"/>
  </sheetPr>
  <dimension ref="A1:J117"/>
  <sheetViews>
    <sheetView view="pageBreakPreview" zoomScale="85" zoomScaleNormal="85" zoomScaleSheetLayoutView="85" workbookViewId="0">
      <selection activeCell="A4" sqref="A4"/>
    </sheetView>
  </sheetViews>
  <sheetFormatPr defaultColWidth="9" defaultRowHeight="13.2"/>
  <cols>
    <col min="1" max="1" width="4.5" style="1" customWidth="1"/>
    <col min="2" max="2" width="18.3984375" style="1" customWidth="1"/>
    <col min="3" max="10" width="11.59765625" style="1" customWidth="1"/>
    <col min="11" max="16384" width="9" style="1"/>
  </cols>
  <sheetData>
    <row r="1" spans="1:10" ht="21" customHeight="1">
      <c r="A1" s="2" t="s">
        <v>36</v>
      </c>
      <c r="B1" s="2"/>
      <c r="C1" s="105"/>
      <c r="D1" s="105"/>
      <c r="E1" s="105"/>
      <c r="F1" s="105"/>
      <c r="G1" s="105"/>
      <c r="H1" s="105"/>
      <c r="I1" s="105"/>
      <c r="J1" s="105"/>
    </row>
    <row r="2" spans="1:10" ht="21" customHeight="1">
      <c r="A2" s="4"/>
      <c r="B2" s="105"/>
      <c r="C2" s="105"/>
      <c r="D2" s="105"/>
      <c r="E2" s="105"/>
      <c r="F2" s="105"/>
      <c r="G2" s="105"/>
      <c r="H2" s="105"/>
      <c r="I2" s="105"/>
      <c r="J2" s="105"/>
    </row>
    <row r="3" spans="1:10" ht="21" customHeight="1">
      <c r="A3" s="306" t="s">
        <v>199</v>
      </c>
      <c r="B3" s="306"/>
      <c r="C3" s="306"/>
      <c r="D3" s="306"/>
      <c r="E3" s="306"/>
      <c r="F3" s="306"/>
      <c r="G3" s="306"/>
      <c r="H3" s="306"/>
      <c r="I3" s="306"/>
      <c r="J3" s="306"/>
    </row>
    <row r="4" spans="1:10" ht="21" customHeight="1">
      <c r="A4" s="105"/>
      <c r="B4" s="105"/>
      <c r="C4" s="105"/>
      <c r="D4" s="105"/>
      <c r="E4" s="105"/>
      <c r="F4" s="105"/>
      <c r="G4" s="105"/>
      <c r="H4" s="105"/>
      <c r="I4" s="105"/>
      <c r="J4" s="105"/>
    </row>
    <row r="5" spans="1:10" ht="21" customHeight="1">
      <c r="A5" s="105" t="s">
        <v>31</v>
      </c>
      <c r="B5" s="105"/>
      <c r="C5" s="105"/>
      <c r="D5" s="105"/>
      <c r="E5" s="105"/>
      <c r="F5" s="105"/>
      <c r="G5" s="105"/>
      <c r="H5" s="105"/>
      <c r="I5" s="105"/>
      <c r="J5" s="105"/>
    </row>
    <row r="6" spans="1:10" ht="21" customHeight="1">
      <c r="A6" s="105"/>
      <c r="B6" s="126" t="s">
        <v>12</v>
      </c>
      <c r="C6" s="305"/>
      <c r="D6" s="305"/>
      <c r="E6" s="305"/>
      <c r="F6" s="305"/>
      <c r="G6" s="305"/>
      <c r="H6" s="305"/>
      <c r="I6" s="305"/>
      <c r="J6" s="105"/>
    </row>
    <row r="7" spans="1:10" ht="21" customHeight="1">
      <c r="A7" s="105"/>
      <c r="B7" s="126" t="s">
        <v>13</v>
      </c>
      <c r="C7" s="305"/>
      <c r="D7" s="305"/>
      <c r="E7" s="305"/>
      <c r="F7" s="305"/>
      <c r="G7" s="305"/>
      <c r="H7" s="305"/>
      <c r="I7" s="305"/>
      <c r="J7" s="105"/>
    </row>
    <row r="8" spans="1:10" ht="21" customHeight="1">
      <c r="A8" s="105"/>
      <c r="B8" s="105"/>
      <c r="C8" s="105"/>
      <c r="D8" s="105"/>
      <c r="E8" s="105"/>
      <c r="F8" s="105"/>
      <c r="G8" s="105"/>
      <c r="H8" s="105"/>
      <c r="I8" s="105"/>
      <c r="J8" s="105"/>
    </row>
    <row r="9" spans="1:10" ht="21" customHeight="1">
      <c r="A9" s="105" t="s">
        <v>9</v>
      </c>
      <c r="B9" s="105"/>
      <c r="C9" s="105"/>
      <c r="D9" s="105"/>
      <c r="E9" s="105"/>
      <c r="F9" s="105"/>
      <c r="G9" s="105"/>
      <c r="H9" s="105"/>
      <c r="I9" s="105"/>
      <c r="J9" s="105"/>
    </row>
    <row r="10" spans="1:10" ht="21" customHeight="1">
      <c r="A10" s="294" t="s">
        <v>7</v>
      </c>
      <c r="B10" s="295"/>
      <c r="C10" s="124" t="s">
        <v>6</v>
      </c>
      <c r="D10" s="125" t="s">
        <v>5</v>
      </c>
      <c r="E10" s="124" t="s">
        <v>8</v>
      </c>
      <c r="F10" s="125" t="s">
        <v>4</v>
      </c>
      <c r="G10" s="124" t="s">
        <v>3</v>
      </c>
      <c r="H10" s="125" t="s">
        <v>2</v>
      </c>
      <c r="I10" s="124" t="s">
        <v>14</v>
      </c>
      <c r="J10" s="124" t="s">
        <v>1</v>
      </c>
    </row>
    <row r="11" spans="1:10" ht="21" customHeight="1">
      <c r="A11" s="298" t="s">
        <v>150</v>
      </c>
      <c r="B11" s="299"/>
      <c r="C11" s="123"/>
      <c r="D11" s="105"/>
      <c r="E11" s="123"/>
      <c r="F11" s="115" t="s">
        <v>0</v>
      </c>
      <c r="G11" s="114" t="s">
        <v>0</v>
      </c>
      <c r="H11" s="105"/>
      <c r="I11" s="123"/>
      <c r="J11" s="123"/>
    </row>
    <row r="12" spans="1:10" ht="21" customHeight="1">
      <c r="A12" s="300"/>
      <c r="B12" s="297"/>
      <c r="C12" s="110"/>
      <c r="D12" s="111"/>
      <c r="E12" s="110"/>
      <c r="F12" s="111"/>
      <c r="G12" s="110"/>
      <c r="H12" s="111"/>
      <c r="I12" s="110"/>
      <c r="J12" s="110"/>
    </row>
    <row r="13" spans="1:10" ht="21" customHeight="1">
      <c r="A13" s="296"/>
      <c r="B13" s="297"/>
      <c r="C13" s="110"/>
      <c r="D13" s="111"/>
      <c r="E13" s="110"/>
      <c r="F13" s="111"/>
      <c r="G13" s="110"/>
      <c r="H13" s="111"/>
      <c r="I13" s="110"/>
      <c r="J13" s="110"/>
    </row>
    <row r="14" spans="1:10" ht="21" customHeight="1">
      <c r="A14" s="296"/>
      <c r="B14" s="297"/>
      <c r="C14" s="110"/>
      <c r="D14" s="111"/>
      <c r="E14" s="110"/>
      <c r="F14" s="122"/>
      <c r="G14" s="121"/>
      <c r="H14" s="111"/>
      <c r="I14" s="110"/>
      <c r="J14" s="110"/>
    </row>
    <row r="15" spans="1:10" ht="21" customHeight="1">
      <c r="A15" s="296"/>
      <c r="B15" s="297"/>
      <c r="C15" s="110"/>
      <c r="D15" s="111"/>
      <c r="E15" s="110"/>
      <c r="F15" s="111"/>
      <c r="G15" s="110"/>
      <c r="H15" s="111"/>
      <c r="I15" s="110"/>
      <c r="J15" s="110"/>
    </row>
    <row r="16" spans="1:10" ht="21" customHeight="1">
      <c r="A16" s="296"/>
      <c r="B16" s="297"/>
      <c r="C16" s="110"/>
      <c r="D16" s="111"/>
      <c r="E16" s="110"/>
      <c r="F16" s="111"/>
      <c r="G16" s="110"/>
      <c r="H16" s="111"/>
      <c r="I16" s="110"/>
      <c r="J16" s="110"/>
    </row>
    <row r="17" spans="1:10" ht="21" customHeight="1">
      <c r="A17" s="296"/>
      <c r="B17" s="297"/>
      <c r="C17" s="110"/>
      <c r="D17" s="111"/>
      <c r="E17" s="110"/>
      <c r="F17" s="111"/>
      <c r="G17" s="110"/>
      <c r="H17" s="111"/>
      <c r="I17" s="110"/>
      <c r="J17" s="110"/>
    </row>
    <row r="18" spans="1:10" ht="21" customHeight="1">
      <c r="A18" s="296"/>
      <c r="B18" s="297"/>
      <c r="C18" s="110"/>
      <c r="D18" s="111"/>
      <c r="E18" s="110"/>
      <c r="F18" s="111"/>
      <c r="G18" s="110"/>
      <c r="H18" s="111"/>
      <c r="I18" s="110"/>
      <c r="J18" s="110"/>
    </row>
    <row r="19" spans="1:10" ht="21" customHeight="1">
      <c r="A19" s="301"/>
      <c r="B19" s="302"/>
      <c r="C19" s="119"/>
      <c r="D19" s="120"/>
      <c r="E19" s="119"/>
      <c r="F19" s="120"/>
      <c r="G19" s="119"/>
      <c r="H19" s="120"/>
      <c r="I19" s="119"/>
      <c r="J19" s="119"/>
    </row>
    <row r="20" spans="1:10" ht="21" customHeight="1">
      <c r="A20" s="294" t="s">
        <v>148</v>
      </c>
      <c r="B20" s="295"/>
      <c r="C20" s="117"/>
      <c r="D20" s="117"/>
      <c r="E20" s="117"/>
      <c r="F20" s="117"/>
      <c r="G20" s="118">
        <f>SUM(G12:G19)</f>
        <v>0</v>
      </c>
      <c r="H20" s="117"/>
      <c r="I20" s="117"/>
      <c r="J20" s="116"/>
    </row>
    <row r="21" spans="1:10" ht="21" customHeight="1">
      <c r="A21" s="298" t="s">
        <v>149</v>
      </c>
      <c r="B21" s="299"/>
      <c r="C21" s="112"/>
      <c r="D21" s="113"/>
      <c r="E21" s="112"/>
      <c r="F21" s="115" t="s">
        <v>0</v>
      </c>
      <c r="G21" s="114" t="s">
        <v>0</v>
      </c>
      <c r="H21" s="113"/>
      <c r="I21" s="112"/>
      <c r="J21" s="112"/>
    </row>
    <row r="22" spans="1:10" ht="21" customHeight="1">
      <c r="A22" s="300"/>
      <c r="B22" s="297"/>
      <c r="C22" s="110"/>
      <c r="D22" s="111"/>
      <c r="E22" s="110"/>
      <c r="F22" s="111"/>
      <c r="G22" s="110"/>
      <c r="H22" s="111"/>
      <c r="I22" s="110"/>
      <c r="J22" s="110"/>
    </row>
    <row r="23" spans="1:10" ht="21" customHeight="1">
      <c r="A23" s="296"/>
      <c r="B23" s="297"/>
      <c r="C23" s="110"/>
      <c r="D23" s="111"/>
      <c r="E23" s="110"/>
      <c r="F23" s="111"/>
      <c r="G23" s="110"/>
      <c r="H23" s="111"/>
      <c r="I23" s="110"/>
      <c r="J23" s="110"/>
    </row>
    <row r="24" spans="1:10" ht="21" customHeight="1">
      <c r="A24" s="296"/>
      <c r="B24" s="297"/>
      <c r="C24" s="110"/>
      <c r="D24" s="111"/>
      <c r="E24" s="110"/>
      <c r="F24" s="111"/>
      <c r="G24" s="110"/>
      <c r="H24" s="111"/>
      <c r="I24" s="110"/>
      <c r="J24" s="110"/>
    </row>
    <row r="25" spans="1:10" ht="21" customHeight="1">
      <c r="A25" s="296"/>
      <c r="B25" s="297"/>
      <c r="C25" s="110"/>
      <c r="D25" s="111"/>
      <c r="E25" s="110"/>
      <c r="F25" s="111"/>
      <c r="G25" s="110"/>
      <c r="H25" s="111"/>
      <c r="I25" s="110"/>
      <c r="J25" s="110"/>
    </row>
    <row r="26" spans="1:10" ht="21" customHeight="1">
      <c r="A26" s="296"/>
      <c r="B26" s="297"/>
      <c r="C26" s="110"/>
      <c r="D26" s="111"/>
      <c r="E26" s="110"/>
      <c r="F26" s="111"/>
      <c r="G26" s="110"/>
      <c r="H26" s="111"/>
      <c r="I26" s="110"/>
      <c r="J26" s="110"/>
    </row>
    <row r="27" spans="1:10" ht="21" customHeight="1">
      <c r="A27" s="296"/>
      <c r="B27" s="297"/>
      <c r="C27" s="110"/>
      <c r="D27" s="111"/>
      <c r="E27" s="110"/>
      <c r="F27" s="111"/>
      <c r="G27" s="110"/>
      <c r="H27" s="111"/>
      <c r="I27" s="110"/>
      <c r="J27" s="110"/>
    </row>
    <row r="28" spans="1:10" ht="21" customHeight="1">
      <c r="A28" s="296"/>
      <c r="B28" s="297"/>
      <c r="C28" s="110"/>
      <c r="D28" s="111"/>
      <c r="E28" s="110"/>
      <c r="F28" s="111"/>
      <c r="G28" s="110"/>
      <c r="H28" s="111"/>
      <c r="I28" s="110"/>
      <c r="J28" s="110"/>
    </row>
    <row r="29" spans="1:10" ht="21" customHeight="1">
      <c r="A29" s="301"/>
      <c r="B29" s="302"/>
      <c r="C29" s="110"/>
      <c r="D29" s="111"/>
      <c r="E29" s="110"/>
      <c r="F29" s="111"/>
      <c r="G29" s="110"/>
      <c r="H29" s="111"/>
      <c r="I29" s="110"/>
      <c r="J29" s="110"/>
    </row>
    <row r="30" spans="1:10" ht="21" customHeight="1" thickBot="1">
      <c r="A30" s="304" t="s">
        <v>148</v>
      </c>
      <c r="B30" s="304"/>
      <c r="C30" s="108"/>
      <c r="D30" s="108"/>
      <c r="E30" s="108"/>
      <c r="F30" s="108"/>
      <c r="G30" s="109">
        <f>SUM(G22:G29)</f>
        <v>0</v>
      </c>
      <c r="H30" s="108"/>
      <c r="I30" s="108"/>
      <c r="J30" s="108"/>
    </row>
    <row r="31" spans="1:10" ht="18.75" customHeight="1" thickTop="1">
      <c r="A31" s="303" t="s">
        <v>147</v>
      </c>
      <c r="B31" s="303"/>
      <c r="C31" s="106"/>
      <c r="D31" s="106"/>
      <c r="E31" s="106"/>
      <c r="F31" s="106"/>
      <c r="G31" s="107">
        <f>G20+G30</f>
        <v>0</v>
      </c>
      <c r="H31" s="106"/>
      <c r="I31" s="106"/>
      <c r="J31" s="106"/>
    </row>
    <row r="32" spans="1:10" ht="18.75" customHeight="1">
      <c r="A32" s="105"/>
      <c r="B32" s="105"/>
      <c r="C32" s="105"/>
      <c r="D32" s="105"/>
      <c r="E32" s="105"/>
      <c r="F32" s="105"/>
      <c r="G32" s="105"/>
      <c r="H32" s="105"/>
      <c r="I32" s="105"/>
      <c r="J32" s="105"/>
    </row>
    <row r="33" spans="1:10" ht="18.75" customHeight="1">
      <c r="A33" s="105"/>
      <c r="B33" s="105"/>
      <c r="C33" s="105"/>
      <c r="D33" s="105"/>
      <c r="E33" s="105"/>
      <c r="F33" s="105"/>
      <c r="G33" s="105"/>
      <c r="H33" s="105"/>
      <c r="I33" s="105"/>
      <c r="J33" s="105"/>
    </row>
    <row r="34" spans="1:10" ht="18.75" customHeight="1">
      <c r="A34" s="105"/>
      <c r="B34" s="105"/>
      <c r="C34" s="105"/>
      <c r="D34" s="105"/>
      <c r="E34" s="105"/>
      <c r="F34" s="105"/>
      <c r="G34" s="105"/>
      <c r="H34" s="105"/>
      <c r="I34" s="105"/>
      <c r="J34" s="105"/>
    </row>
    <row r="35" spans="1:10" ht="18.75" customHeight="1">
      <c r="A35" s="105"/>
      <c r="B35" s="105"/>
      <c r="C35" s="105"/>
      <c r="D35" s="105"/>
      <c r="E35" s="105"/>
      <c r="F35" s="105"/>
      <c r="G35" s="105"/>
      <c r="H35" s="105"/>
      <c r="I35" s="105"/>
      <c r="J35" s="105"/>
    </row>
    <row r="36" spans="1:10" ht="18.75" customHeight="1">
      <c r="A36" s="105"/>
      <c r="B36" s="105"/>
      <c r="C36" s="105"/>
      <c r="D36" s="105"/>
      <c r="E36" s="105"/>
      <c r="F36" s="105"/>
      <c r="G36" s="105"/>
      <c r="H36" s="105"/>
      <c r="I36" s="105"/>
      <c r="J36" s="105"/>
    </row>
    <row r="37" spans="1:10" ht="18.75" customHeight="1">
      <c r="A37" s="105"/>
      <c r="B37" s="105"/>
      <c r="C37" s="105"/>
      <c r="D37" s="105"/>
      <c r="E37" s="105"/>
      <c r="F37" s="105"/>
      <c r="G37" s="105"/>
      <c r="H37" s="105"/>
      <c r="I37" s="105"/>
      <c r="J37" s="105"/>
    </row>
    <row r="38" spans="1:10" ht="18.75" customHeight="1">
      <c r="A38" s="105"/>
      <c r="B38" s="105"/>
      <c r="C38" s="105"/>
      <c r="D38" s="105"/>
      <c r="E38" s="105"/>
      <c r="F38" s="105"/>
      <c r="G38" s="105"/>
      <c r="H38" s="105"/>
      <c r="I38" s="105"/>
      <c r="J38" s="105"/>
    </row>
    <row r="39" spans="1:10" ht="18.75" customHeight="1">
      <c r="A39" s="105"/>
      <c r="B39" s="105"/>
      <c r="C39" s="105"/>
      <c r="D39" s="105"/>
      <c r="E39" s="105"/>
      <c r="F39" s="105"/>
      <c r="G39" s="105"/>
      <c r="H39" s="105"/>
      <c r="I39" s="105"/>
      <c r="J39" s="105"/>
    </row>
    <row r="40" spans="1:10" ht="18.75" customHeight="1">
      <c r="A40" s="105"/>
      <c r="B40" s="105"/>
      <c r="C40" s="105"/>
      <c r="D40" s="105"/>
      <c r="E40" s="105"/>
      <c r="F40" s="105"/>
      <c r="G40" s="105"/>
      <c r="H40" s="105"/>
      <c r="I40" s="105"/>
      <c r="J40" s="105"/>
    </row>
    <row r="41" spans="1:10" ht="18.75" customHeight="1"/>
    <row r="42" spans="1:10" ht="18.75" customHeight="1"/>
    <row r="43" spans="1:10" ht="18.75" customHeight="1"/>
    <row r="44" spans="1:10" ht="18.75" customHeight="1"/>
    <row r="45" spans="1:10" ht="18.75" customHeight="1"/>
    <row r="46" spans="1:10" ht="18.75" customHeight="1"/>
    <row r="47" spans="1:10" ht="18.75" customHeight="1"/>
    <row r="48" spans="1:1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sheetData>
  <mergeCells count="25">
    <mergeCell ref="A14:B14"/>
    <mergeCell ref="C6:I6"/>
    <mergeCell ref="C7:I7"/>
    <mergeCell ref="A3:J3"/>
    <mergeCell ref="A10:B10"/>
    <mergeCell ref="A11:B11"/>
    <mergeCell ref="A12:B12"/>
    <mergeCell ref="A13:B13"/>
    <mergeCell ref="A31:B31"/>
    <mergeCell ref="A27:B27"/>
    <mergeCell ref="A28:B28"/>
    <mergeCell ref="A29:B29"/>
    <mergeCell ref="A30:B30"/>
    <mergeCell ref="A20:B20"/>
    <mergeCell ref="A15:B15"/>
    <mergeCell ref="A16:B16"/>
    <mergeCell ref="A26:B26"/>
    <mergeCell ref="A21:B21"/>
    <mergeCell ref="A22:B22"/>
    <mergeCell ref="A23:B23"/>
    <mergeCell ref="A24:B24"/>
    <mergeCell ref="A25:B25"/>
    <mergeCell ref="A17:B17"/>
    <mergeCell ref="A18:B18"/>
    <mergeCell ref="A19:B19"/>
  </mergeCells>
  <phoneticPr fontId="2"/>
  <printOptions horizontalCentered="1"/>
  <pageMargins left="0.59055118110236227" right="0.59055118110236227" top="0.59055118110236227" bottom="0.59055118110236227" header="0.51181102362204722" footer="0.51181102362204722"/>
  <pageSetup paperSize="9" scale="7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CB0B-AE62-4963-8A55-353A7C43F25D}">
  <sheetPr>
    <tabColor theme="7"/>
    <pageSetUpPr fitToPage="1"/>
  </sheetPr>
  <dimension ref="A1:Q29"/>
  <sheetViews>
    <sheetView showGridLines="0" view="pageBreakPreview" zoomScaleNormal="100" zoomScaleSheetLayoutView="100" workbookViewId="0">
      <selection activeCell="A3" sqref="A3:Q3"/>
    </sheetView>
  </sheetViews>
  <sheetFormatPr defaultColWidth="9" defaultRowHeight="13.2"/>
  <cols>
    <col min="1" max="1" width="2.5" style="3" customWidth="1"/>
    <col min="2" max="2" width="13.69921875" style="3" customWidth="1"/>
    <col min="3" max="3" width="5.3984375" style="3" customWidth="1"/>
    <col min="4" max="7" width="5.69921875" style="3" customWidth="1"/>
    <col min="8" max="8" width="10.19921875" style="3" bestFit="1" customWidth="1"/>
    <col min="9" max="9" width="4.5" style="24" customWidth="1"/>
    <col min="10" max="10" width="8.09765625" style="3" bestFit="1" customWidth="1"/>
    <col min="11" max="11" width="4.5" style="24" customWidth="1"/>
    <col min="12" max="12" width="12.3984375" style="3" bestFit="1" customWidth="1"/>
    <col min="13" max="13" width="10.3984375" style="3" bestFit="1" customWidth="1"/>
    <col min="14" max="15" width="4.5" style="24" customWidth="1"/>
    <col min="16" max="16" width="14.8984375" style="3" customWidth="1"/>
    <col min="17" max="17" width="2.09765625" style="3" customWidth="1"/>
    <col min="18" max="18" width="7.19921875" style="3" customWidth="1"/>
    <col min="19" max="19" width="17.09765625" style="3" customWidth="1"/>
    <col min="20" max="16384" width="9" style="3"/>
  </cols>
  <sheetData>
    <row r="1" spans="1:17">
      <c r="A1" s="12" t="s">
        <v>193</v>
      </c>
    </row>
    <row r="2" spans="1:17" ht="13.2" customHeight="1"/>
    <row r="3" spans="1:17" ht="15" customHeight="1">
      <c r="A3" s="323" t="s">
        <v>200</v>
      </c>
      <c r="B3" s="323"/>
      <c r="C3" s="323"/>
      <c r="D3" s="323"/>
      <c r="E3" s="323"/>
      <c r="F3" s="323"/>
      <c r="G3" s="323"/>
      <c r="H3" s="323"/>
      <c r="I3" s="323"/>
      <c r="J3" s="323"/>
      <c r="K3" s="323"/>
      <c r="L3" s="323"/>
      <c r="M3" s="323"/>
      <c r="N3" s="323"/>
      <c r="O3" s="323"/>
      <c r="P3" s="323"/>
      <c r="Q3" s="323"/>
    </row>
    <row r="4" spans="1:17" ht="15" customHeight="1"/>
    <row r="5" spans="1:17" ht="15" customHeight="1">
      <c r="A5" s="1" t="s">
        <v>31</v>
      </c>
      <c r="B5" s="5"/>
      <c r="C5" s="5"/>
      <c r="D5" s="5"/>
      <c r="E5" s="5"/>
      <c r="F5" s="5"/>
      <c r="G5" s="5"/>
      <c r="H5" s="5"/>
      <c r="I5" s="140"/>
      <c r="J5" s="5"/>
      <c r="K5" s="140"/>
      <c r="L5" s="5"/>
      <c r="M5" s="5"/>
    </row>
    <row r="6" spans="1:17" ht="15" customHeight="1">
      <c r="A6" s="5"/>
      <c r="B6" s="141" t="s">
        <v>12</v>
      </c>
      <c r="C6" s="324" t="str">
        <f>IF('承継・開業支援事業計画書 '!D5="","",'承継・開業支援事業計画書 '!D5)</f>
        <v/>
      </c>
      <c r="D6" s="324"/>
      <c r="E6" s="324"/>
      <c r="F6" s="324"/>
      <c r="G6" s="324"/>
      <c r="H6" s="324"/>
      <c r="I6" s="324"/>
      <c r="J6" s="324"/>
      <c r="K6" s="324"/>
      <c r="L6" s="324"/>
      <c r="M6" s="324"/>
    </row>
    <row r="7" spans="1:17" ht="15" customHeight="1">
      <c r="A7" s="5"/>
      <c r="B7" s="141" t="s">
        <v>13</v>
      </c>
      <c r="C7" s="324" t="str">
        <f>IF('承継・開業支援事業計画書 '!D7="","",'承継・開業支援事業計画書 '!D7)</f>
        <v/>
      </c>
      <c r="D7" s="324"/>
      <c r="E7" s="324"/>
      <c r="F7" s="324"/>
      <c r="G7" s="324"/>
      <c r="H7" s="324"/>
      <c r="I7" s="324"/>
      <c r="J7" s="324"/>
      <c r="K7" s="324"/>
      <c r="L7" s="324"/>
      <c r="M7" s="324"/>
    </row>
    <row r="8" spans="1:17" ht="15" customHeight="1">
      <c r="A8" s="5"/>
      <c r="B8" s="5"/>
      <c r="C8" s="5"/>
      <c r="D8" s="5"/>
      <c r="E8" s="5"/>
      <c r="F8" s="5"/>
      <c r="G8" s="5"/>
      <c r="H8" s="5"/>
      <c r="I8" s="140"/>
      <c r="J8" s="5"/>
      <c r="K8" s="140"/>
      <c r="L8" s="5"/>
      <c r="M8" s="5"/>
    </row>
    <row r="9" spans="1:17" ht="15" customHeight="1">
      <c r="A9" s="1" t="s">
        <v>61</v>
      </c>
      <c r="B9" s="5"/>
      <c r="C9" s="5"/>
      <c r="D9" s="5"/>
      <c r="E9" s="5"/>
      <c r="F9" s="5"/>
      <c r="G9" s="5"/>
      <c r="H9" s="5"/>
      <c r="I9" s="140"/>
      <c r="J9" s="5"/>
      <c r="K9" s="140"/>
      <c r="L9" s="5"/>
      <c r="M9" s="5"/>
    </row>
    <row r="10" spans="1:17" ht="15" customHeight="1">
      <c r="A10" s="1"/>
      <c r="B10" s="315" t="s">
        <v>53</v>
      </c>
      <c r="C10" s="307" t="s">
        <v>55</v>
      </c>
      <c r="D10" s="307"/>
      <c r="E10" s="142"/>
      <c r="F10" s="143" t="s">
        <v>54</v>
      </c>
      <c r="G10" s="144"/>
      <c r="H10" s="5"/>
      <c r="I10" s="140"/>
      <c r="J10" s="5"/>
      <c r="K10" s="140"/>
      <c r="L10" s="5"/>
      <c r="M10" s="5"/>
    </row>
    <row r="11" spans="1:17" ht="15" customHeight="1">
      <c r="A11" s="1"/>
      <c r="B11" s="315"/>
      <c r="C11" s="316" t="s">
        <v>56</v>
      </c>
      <c r="D11" s="316"/>
      <c r="E11" s="145"/>
      <c r="F11" s="146" t="s">
        <v>54</v>
      </c>
      <c r="G11" s="147"/>
      <c r="H11" s="5"/>
      <c r="I11" s="140"/>
      <c r="J11" s="5"/>
      <c r="K11" s="140"/>
      <c r="L11" s="5"/>
      <c r="M11" s="5"/>
    </row>
    <row r="12" spans="1:17" ht="15" customHeight="1">
      <c r="A12" s="5"/>
      <c r="B12" s="315" t="s">
        <v>58</v>
      </c>
      <c r="C12" s="315"/>
      <c r="D12" s="315"/>
      <c r="E12" s="308"/>
      <c r="F12" s="309"/>
      <c r="G12" s="148" t="s">
        <v>57</v>
      </c>
      <c r="H12" s="5"/>
      <c r="I12" s="140"/>
      <c r="J12" s="5"/>
      <c r="K12" s="140"/>
      <c r="L12" s="5"/>
      <c r="M12" s="5"/>
    </row>
    <row r="13" spans="1:17" ht="15" customHeight="1">
      <c r="A13" s="5"/>
      <c r="B13" s="315" t="s">
        <v>60</v>
      </c>
      <c r="C13" s="315"/>
      <c r="D13" s="315"/>
      <c r="E13" s="310"/>
      <c r="F13" s="311"/>
      <c r="G13" s="312"/>
      <c r="H13" s="5"/>
      <c r="I13" s="140"/>
      <c r="J13" s="5"/>
      <c r="K13" s="140"/>
      <c r="L13" s="5"/>
      <c r="M13" s="5"/>
    </row>
    <row r="14" spans="1:17" ht="15" customHeight="1">
      <c r="A14" s="5"/>
      <c r="B14" s="315" t="s">
        <v>59</v>
      </c>
      <c r="C14" s="315"/>
      <c r="D14" s="315"/>
      <c r="E14" s="308"/>
      <c r="F14" s="309"/>
      <c r="G14" s="148" t="s">
        <v>57</v>
      </c>
      <c r="H14" s="5"/>
      <c r="I14" s="140"/>
      <c r="J14" s="5"/>
      <c r="K14" s="140"/>
      <c r="L14" s="5"/>
      <c r="M14" s="5"/>
    </row>
    <row r="15" spans="1:17" ht="15" customHeight="1">
      <c r="A15" s="5"/>
      <c r="B15" s="5"/>
      <c r="C15" s="5"/>
      <c r="D15" s="5"/>
      <c r="E15" s="5"/>
      <c r="F15" s="5"/>
      <c r="G15" s="5"/>
      <c r="H15" s="5"/>
      <c r="I15" s="140"/>
      <c r="J15" s="5"/>
      <c r="K15" s="140"/>
      <c r="L15" s="5"/>
      <c r="M15" s="5"/>
    </row>
    <row r="16" spans="1:17" ht="15" customHeight="1">
      <c r="A16" s="1" t="s">
        <v>62</v>
      </c>
      <c r="B16" s="5"/>
      <c r="C16" s="5"/>
      <c r="D16" s="5"/>
      <c r="E16" s="5"/>
      <c r="F16" s="5"/>
      <c r="G16" s="5"/>
      <c r="H16" s="5"/>
      <c r="I16" s="140"/>
      <c r="J16" s="5"/>
      <c r="K16" s="140"/>
      <c r="L16" s="5"/>
      <c r="M16" s="5"/>
    </row>
    <row r="17" spans="2:16" ht="18.75" customHeight="1">
      <c r="B17" s="325" t="s">
        <v>18</v>
      </c>
      <c r="C17" s="326"/>
      <c r="D17" s="326"/>
      <c r="E17" s="326"/>
      <c r="F17" s="326"/>
      <c r="G17" s="14"/>
      <c r="H17" s="15"/>
      <c r="I17" s="25"/>
      <c r="J17" s="15"/>
      <c r="K17" s="25"/>
      <c r="L17" s="15"/>
      <c r="M17" s="15"/>
      <c r="N17" s="331" t="s">
        <v>66</v>
      </c>
      <c r="O17" s="331"/>
      <c r="P17" s="27">
        <f>IFERROR(SUM(P20:P27),"")</f>
        <v>0</v>
      </c>
    </row>
    <row r="18" spans="2:16">
      <c r="B18" s="327"/>
      <c r="C18" s="328"/>
      <c r="D18" s="328"/>
      <c r="E18" s="328"/>
      <c r="F18" s="328"/>
      <c r="G18" s="16"/>
      <c r="P18" s="16"/>
    </row>
    <row r="19" spans="2:16">
      <c r="B19" s="329" t="s">
        <v>65</v>
      </c>
      <c r="C19" s="330"/>
      <c r="D19" s="330"/>
      <c r="E19" s="330"/>
      <c r="F19" s="330"/>
      <c r="G19" s="16"/>
      <c r="H19" s="190"/>
      <c r="P19" s="16"/>
    </row>
    <row r="20" spans="2:16">
      <c r="B20" s="319" t="s">
        <v>19</v>
      </c>
      <c r="C20" s="320"/>
      <c r="D20" s="320"/>
      <c r="E20" s="320"/>
      <c r="F20" s="320"/>
      <c r="G20" s="16"/>
      <c r="H20" s="191">
        <v>6200000</v>
      </c>
      <c r="I20" s="28" t="s">
        <v>20</v>
      </c>
      <c r="J20" s="17">
        <v>71000</v>
      </c>
      <c r="K20" s="24" t="s">
        <v>21</v>
      </c>
      <c r="L20" s="3" t="s">
        <v>63</v>
      </c>
      <c r="M20" s="26" t="str">
        <f>IF(AND(E12&gt;=1,E12&lt;=129),E12,"")</f>
        <v/>
      </c>
      <c r="N20" s="24" t="s">
        <v>22</v>
      </c>
      <c r="O20" s="24" t="s">
        <v>23</v>
      </c>
      <c r="P20" s="18">
        <f>IF(M20="",0,H20+(J20*M20))</f>
        <v>0</v>
      </c>
    </row>
    <row r="21" spans="2:16">
      <c r="B21" s="313" t="s">
        <v>24</v>
      </c>
      <c r="C21" s="314"/>
      <c r="D21" s="314"/>
      <c r="E21" s="314"/>
      <c r="F21" s="314"/>
      <c r="G21" s="16"/>
      <c r="H21" s="190"/>
      <c r="P21" s="16"/>
    </row>
    <row r="22" spans="2:16">
      <c r="B22" s="313" t="s">
        <v>25</v>
      </c>
      <c r="C22" s="314"/>
      <c r="D22" s="314"/>
      <c r="E22" s="314"/>
      <c r="F22" s="314"/>
      <c r="G22" s="16"/>
      <c r="H22" s="191">
        <v>6200000</v>
      </c>
      <c r="I22" s="28" t="s">
        <v>20</v>
      </c>
      <c r="J22" s="17">
        <v>77000</v>
      </c>
      <c r="K22" s="24" t="s">
        <v>21</v>
      </c>
      <c r="L22" s="3" t="s">
        <v>63</v>
      </c>
      <c r="M22" s="26" t="str">
        <f>IF(AND(E12&gt;=130,E12&lt;=259),E12,"")</f>
        <v/>
      </c>
      <c r="N22" s="24" t="s">
        <v>22</v>
      </c>
      <c r="O22" s="24" t="s">
        <v>23</v>
      </c>
      <c r="P22" s="18">
        <f>IF(M22="",0,H22+(J22*M22))</f>
        <v>0</v>
      </c>
    </row>
    <row r="23" spans="2:16">
      <c r="B23" s="313" t="s">
        <v>26</v>
      </c>
      <c r="C23" s="314"/>
      <c r="D23" s="314"/>
      <c r="E23" s="314"/>
      <c r="F23" s="314"/>
      <c r="G23" s="16"/>
      <c r="H23" s="190"/>
      <c r="P23" s="16"/>
    </row>
    <row r="24" spans="2:16">
      <c r="B24" s="313" t="s">
        <v>27</v>
      </c>
      <c r="C24" s="314"/>
      <c r="D24" s="314"/>
      <c r="E24" s="314"/>
      <c r="F24" s="314"/>
      <c r="G24" s="16"/>
      <c r="H24" s="191">
        <v>6200000</v>
      </c>
      <c r="I24" s="28" t="s">
        <v>20</v>
      </c>
      <c r="J24" s="17">
        <v>87000</v>
      </c>
      <c r="K24" s="24" t="s">
        <v>21</v>
      </c>
      <c r="L24" s="3" t="s">
        <v>63</v>
      </c>
      <c r="M24" s="26" t="str">
        <f>IF(E12&gt;=260,E12,"")</f>
        <v/>
      </c>
      <c r="N24" s="24" t="s">
        <v>22</v>
      </c>
      <c r="O24" s="24" t="s">
        <v>23</v>
      </c>
      <c r="P24" s="18">
        <f>IF(M24="",0,H24+(J24*M24))</f>
        <v>0</v>
      </c>
    </row>
    <row r="25" spans="2:16">
      <c r="B25" s="313" t="s">
        <v>28</v>
      </c>
      <c r="C25" s="314"/>
      <c r="D25" s="314"/>
      <c r="E25" s="314"/>
      <c r="F25" s="314"/>
      <c r="G25" s="16"/>
      <c r="H25" s="192"/>
      <c r="P25" s="16"/>
    </row>
    <row r="26" spans="2:16">
      <c r="B26" s="19"/>
      <c r="C26" s="23"/>
      <c r="D26" s="23"/>
      <c r="E26" s="23"/>
      <c r="F26" s="23"/>
      <c r="G26" s="16"/>
      <c r="P26" s="16"/>
    </row>
    <row r="27" spans="2:16">
      <c r="B27" s="317" t="s">
        <v>29</v>
      </c>
      <c r="C27" s="318"/>
      <c r="D27" s="318"/>
      <c r="E27" s="318"/>
      <c r="F27" s="318"/>
      <c r="G27" s="16"/>
      <c r="J27" s="17">
        <v>25000</v>
      </c>
      <c r="K27" s="24" t="s">
        <v>21</v>
      </c>
      <c r="L27" s="3" t="s">
        <v>64</v>
      </c>
      <c r="M27" s="26" t="str">
        <f>IF(E13="有",E14,"")</f>
        <v/>
      </c>
      <c r="O27" s="24" t="s">
        <v>23</v>
      </c>
      <c r="P27" s="18">
        <f>IF(M27="",0,J27*M27)</f>
        <v>0</v>
      </c>
    </row>
    <row r="28" spans="2:16">
      <c r="B28" s="319" t="s">
        <v>30</v>
      </c>
      <c r="C28" s="320"/>
      <c r="D28" s="320"/>
      <c r="E28" s="320"/>
      <c r="F28" s="320"/>
      <c r="G28" s="16"/>
      <c r="P28" s="16"/>
    </row>
    <row r="29" spans="2:16">
      <c r="B29" s="321"/>
      <c r="C29" s="322"/>
      <c r="D29" s="322"/>
      <c r="E29" s="322"/>
      <c r="F29" s="322"/>
      <c r="G29" s="20"/>
      <c r="H29" s="21"/>
      <c r="I29" s="29"/>
      <c r="J29" s="21"/>
      <c r="K29" s="29"/>
      <c r="L29" s="21"/>
      <c r="M29" s="21"/>
      <c r="N29" s="29"/>
      <c r="O29" s="29"/>
      <c r="P29" s="20"/>
    </row>
  </sheetData>
  <dataConsolidate/>
  <mergeCells count="25">
    <mergeCell ref="B25:F25"/>
    <mergeCell ref="B27:F27"/>
    <mergeCell ref="B28:F28"/>
    <mergeCell ref="B29:F29"/>
    <mergeCell ref="A3:Q3"/>
    <mergeCell ref="C6:M6"/>
    <mergeCell ref="C7:M7"/>
    <mergeCell ref="B22:F22"/>
    <mergeCell ref="B23:F23"/>
    <mergeCell ref="B21:F21"/>
    <mergeCell ref="B17:F17"/>
    <mergeCell ref="B18:F18"/>
    <mergeCell ref="B19:F19"/>
    <mergeCell ref="B20:F20"/>
    <mergeCell ref="N17:O17"/>
    <mergeCell ref="B10:B11"/>
    <mergeCell ref="C10:D10"/>
    <mergeCell ref="E12:F12"/>
    <mergeCell ref="E14:F14"/>
    <mergeCell ref="E13:G13"/>
    <mergeCell ref="B24:F24"/>
    <mergeCell ref="B12:D12"/>
    <mergeCell ref="B13:D13"/>
    <mergeCell ref="B14:D14"/>
    <mergeCell ref="C11:D11"/>
  </mergeCells>
  <phoneticPr fontId="2"/>
  <dataValidations count="2">
    <dataValidation type="whole" allowBlank="1" showInputMessage="1" showErrorMessage="1" sqref="E12:F12 E14:F14" xr:uid="{D97CCF83-C8B2-4E33-8A2A-116E664533B9}">
      <formula1>0</formula1>
      <formula2>366</formula2>
    </dataValidation>
    <dataValidation type="list" allowBlank="1" showInputMessage="1" showErrorMessage="1" sqref="E13:G13" xr:uid="{17382DC6-92AD-41FC-B6CA-F64E06E0A19B}">
      <formula1>"有,無"</formula1>
    </dataValidation>
  </dataValidations>
  <pageMargins left="0.70866141732283472" right="0.70866141732283472" top="0.55118110236220474" bottom="0.74803149606299213" header="0.31496062992125984" footer="0.31496062992125984"/>
  <pageSetup paperSize="9"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承継・開業支援事業計画書 </vt:lpstr>
      <vt:lpstr>【施設】(別紙１－１) 事業費内訳書</vt:lpstr>
      <vt:lpstr>【施設】（別紙１－２）事業計画書</vt:lpstr>
      <vt:lpstr>【設備】（別紙２）設備整備事業計画書</vt:lpstr>
      <vt:lpstr>【地域への定着支援】別紙３</vt:lpstr>
      <vt:lpstr>'【施設】(別紙１－１) 事業費内訳書'!Print_Area</vt:lpstr>
      <vt:lpstr>'【施設】（別紙１－２）事業計画書'!Print_Area</vt:lpstr>
      <vt:lpstr>'【設備】（別紙２）設備整備事業計画書'!Print_Area</vt:lpstr>
      <vt:lpstr>【地域への定着支援】別紙３!Print_Area</vt:lpstr>
      <vt:lpstr>'承継・開業支援事業計画書 '!Print_Area</vt:lpstr>
      <vt:lpstr>'【施設】(別紙１－１) 事業費内訳書'!Print_Titles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2026-06-27T12:29:50Z</dcterms:modified>
</cp:coreProperties>
</file>