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4CA27A2-2925-4352-81F9-D78E47B8A99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<sst xmlns="http://schemas.openxmlformats.org/spreadsheetml/2006/main" count="3319" uniqueCount="1051">
  <si>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</si>
  <si>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</si>
  <si>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</si>
  <si>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</si>
  <si>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</si>
  <si>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</si>
  <si>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</si>
  <si>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</si>
  <si>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</si>
  <si>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</si>
  <si>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</si>
  <si>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</si>
  <si>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</si>
  <si>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</si>
  <si>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</si>
  <si>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</si>
  <si>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</si>
  <si>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</si>
  <si>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</si>
  <si>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</si>
  <si>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</si>
  <si>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</si>
  <si>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</si>
  <si>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</si>
  <si>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</si>
  <si>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</si>
  <si>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</si>
  <si>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</si>
  <si>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</si>
  <si>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</si>
  <si>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</si>
  <si>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</si>
  <si>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</si>
  <si>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</si>
  <si>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</si>
  <si>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</si>
  <si>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</si>
  <si>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</si>
  <si>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</si>
  <si>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</si>
  <si>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</si>
  <si>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</si>
  <si>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</si>
  <si>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</si>
  <si>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</si>
  <si>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</si>
  <si>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</si>
  <si>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</si>
  <si>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</si>
  <si>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</si>
  <si>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</si>
  <si>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</si>
  <si>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</si>
  <si>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</si>
  <si>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</si>
  <si>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</si>
  <si>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</si>
  <si>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</si>
  <si>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</si>
  <si>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</si>
  <si>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</si>
  <si>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</si>
  <si>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</si>
  <si>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</si>
  <si>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</si>
  <si>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</si>
  <si>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</si>
  <si>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</si>
  <si>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</si>
  <si>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</si>
  <si>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</si>
  <si>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</si>
  <si>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</si>
  <si>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</si>
  <si>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</si>
  <si>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</si>
  <si>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</si>
  <si>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</si>
  <si>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</si>
  <si>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</si>
  <si>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</si>
  <si>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</si>
  <si>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</si>
  <si>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</si>
  <si>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</si>
  <si>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</si>
  <si>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</si>
  <si>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</si>
  <si>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</si>
  <si>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</si>
  <si>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</si>
  <si>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</si>
  <si>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</si>
  <si>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</si>
  <si>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</si>
  <si>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</si>
  <si>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</si>
  <si>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</si>
  <si>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</si>
  <si>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</si>
  <si>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</si>
  <si>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</si>
  <si>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</si>
  <si>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</si>
  <si>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</si>
  <si>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</si>
  <si>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</si>
  <si>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</si>
  <si>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</si>
  <si>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</si>
  <si>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</si>
  <si>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</si>
  <si>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</si>
  <si>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</si>
  <si>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</si>
  <si>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</si>
  <si>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</si>
  <si>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</si>
  <si>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</si>
  <si>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</si>
  <si>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</si>
  <si>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</si>
  <si>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</si>
  <si>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</si>
  <si>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</si>
  <si>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</si>
  <si>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</si>
  <si>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</si>
  <si>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</si>
  <si>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</si>
  <si>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</si>
  <si>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</si>
  <si>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</si>
  <si>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</si>
  <si>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</si>
  <si>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</si>
  <si>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</si>
  <si>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</si>
  <si>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</si>
  <si>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</si>
  <si>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</si>
  <si>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</si>
  <si>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</si>
  <si>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</si>
  <si>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</si>
  <si>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</si>
  <si>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</si>
  <si>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</si>
  <si>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</si>
  <si>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</si>
  <si>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</si>
  <si>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</si>
  <si>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</si>
  <si>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</si>
  <si>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</si>
  <si>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</si>
  <si>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</si>
  <si>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</si>
  <si>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</si>
  <si>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</si>
  <si>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</si>
  <si>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</si>
  <si>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</si>
  <si>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</si>
  <si>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</si>
  <si>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</si>
  <si>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</si>
  <si>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</si>
  <si>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</si>
  <si>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</si>
  <si>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</si>
  <si>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</si>
  <si>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</si>
  <si>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</si>
  <si>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</si>
  <si>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</si>
  <si>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</si>
  <si>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</si>
  <si>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</si>
  <si>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</si>
  <si>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</si>
  <si>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</si>
  <si>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</si>
  <si>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</si>
  <si>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</si>
  <si>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</si>
  <si>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</si>
  <si>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</si>
  <si>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</si>
  <si>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</si>
  <si>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</si>
  <si>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</si>
  <si>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</si>
  <si>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</si>
  <si>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</si>
  <si>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</si>
  <si>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</si>
  <si>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</si>
  <si>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</si>
  <si>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</si>
  <si>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</si>
  <si>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</si>
  <si>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</si>
  <si>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</si>
  <si>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</si>
  <si>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</si>
  <si>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</si>
  <si>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</si>
  <si>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</si>
  <si>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</si>
  <si>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</si>
  <si>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</si>
  <si>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</si>
  <si>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</si>
  <si>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</si>
  <si>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</si>
  <si>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</si>
  <si>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</si>
  <si>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</si>
  <si>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</si>
  <si>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</si>
  <si>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</si>
  <si>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</si>
  <si>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</si>
  <si>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</si>
  <si>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</si>
  <si>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</si>
  <si>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</si>
  <si>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</si>
  <si>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</si>
  <si>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</si>
  <si>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</si>
  <si>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</si>
  <si>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</si>
  <si>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</si>
  <si>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</si>
  <si>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</si>
  <si>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</si>
  <si>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</si>
  <si>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</si>
  <si>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</si>
  <si>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</si>
  <si>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</si>
  <si>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</si>
  <si>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</si>
  <si>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</si>
  <si>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</si>
  <si>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</si>
  <si>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</si>
  <si>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</si>
  <si>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</si>
  <si>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</si>
  <si>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</si>
  <si>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</si>
  <si>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</si>
  <si>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</si>
  <si>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</si>
  <si>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</si>
  <si>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</si>
  <si>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</si>
  <si>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</si>
  <si>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</si>
  <si>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</si>
  <si>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</si>
  <si>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</si>
  <si>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</si>
  <si>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</si>
  <si>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</si>
  <si>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</si>
  <si>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</si>
  <si>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</si>
  <si>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</si>
  <si>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</si>
  <si>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</si>
  <si>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</si>
  <si>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</si>
  <si>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</si>
  <si>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</si>
  <si>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</si>
  <si>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</si>
  <si>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</si>
  <si>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</si>
  <si>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</si>
  <si>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</si>
  <si>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</si>
  <si>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</si>
  <si>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</si>
  <si>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</si>
  <si>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</si>
  <si>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</si>
  <si>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</si>
  <si>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</si>
  <si>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</si>
  <si>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</si>
  <si>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</si>
  <si>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</si>
  <si>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</si>
  <si>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</si>
  <si>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</si>
  <si>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</si>
  <si>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</si>
  <si>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</si>
  <si>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</si>
  <si>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</si>
  <si>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</si>
  <si>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</si>
  <si>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</si>
  <si>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</si>
  <si>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</si>
  <si>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</si>
  <si>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</si>
  <si>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</si>
  <si>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</si>
  <si>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</si>
  <si>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</si>
  <si>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</si>
  <si>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</si>
  <si>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</si>
  <si>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</si>
  <si>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</si>
  <si>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</si>
  <si>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</si>
  <si>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</si>
  <si>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</si>
  <si>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</si>
  <si>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</si>
  <si>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</si>
  <si>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</si>
  <si>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</si>
  <si>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</si>
  <si>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</si>
  <si>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</si>
  <si>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</si>
  <si>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</si>
  <si>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</si>
  <si>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</si>
  <si>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</si>
  <si>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</si>
  <si>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</si>
  <si>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</si>
  <si>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</si>
  <si>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</si>
  <si>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</si>
  <si>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</si>
  <si>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</si>
  <si>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</si>
  <si>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</si>
  <si>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</si>
  <si>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</si>
  <si>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</si>
  <si>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</si>
  <si>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</si>
  <si>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</si>
  <si>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</si>
  <si>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</si>
  <si>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</si>
  <si>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</si>
  <si>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</si>
  <si>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</si>
  <si>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</si>
  <si>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</si>
  <si>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</si>
  <si>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</si>
  <si>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</si>
  <si>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</si>
  <si>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</si>
  <si>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</si>
  <si>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</si>
  <si>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</si>
  <si>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</si>
  <si>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</si>
  <si>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</si>
  <si>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</si>
  <si>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</si>
  <si>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</si>
  <si>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</si>
  <si>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</si>
  <si>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</si>
  <si>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</si>
  <si>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</si>
  <si>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</si>
  <si>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</si>
  <si>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</si>
  <si>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</si>
  <si>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</si>
  <si>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</si>
  <si>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</si>
  <si>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</si>
  <si>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</si>
  <si>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</si>
  <si>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</si>
  <si>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</si>
  <si>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</si>
  <si>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</si>
  <si>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</si>
  <si>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</si>
  <si>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</si>
  <si>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</si>
  <si>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</si>
  <si>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</si>
  <si>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</si>
  <si>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</si>
  <si>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</si>
  <si>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</si>
  <si>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</si>
  <si>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</si>
  <si>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</si>
  <si>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</si>
  <si>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</si>
  <si>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</si>
  <si>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</si>
  <si>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</si>
  <si>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</si>
  <si>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</si>
  <si>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</si>
  <si>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</si>
  <si>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</si>
  <si>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</si>
  <si>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</si>
  <si>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</si>
  <si>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</si>
  <si>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</si>
  <si>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</si>
  <si>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</si>
  <si>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</si>
  <si>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</si>
  <si>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</si>
  <si>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</si>
  <si>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</si>
  <si>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</si>
  <si>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</si>
  <si>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</si>
  <si>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</si>
  <si>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</si>
  <si>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</si>
  <si>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</si>
  <si>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</si>
  <si>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</si>
  <si>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</si>
  <si>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</si>
  <si>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</si>
  <si>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</si>
  <si>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</si>
  <si>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</si>
  <si>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</si>
  <si>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</si>
  <si>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</si>
  <si>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</si>
  <si>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</si>
  <si>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</si>
  <si>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</si>
  <si>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</si>
  <si>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</si>
  <si>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</si>
  <si>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</si>
  <si>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</si>
  <si>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</si>
  <si>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</si>
  <si>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</si>
  <si>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</si>
  <si>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</si>
  <si>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</si>
  <si>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</si>
  <si>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</si>
  <si>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</si>
  <si>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</si>
  <si>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</si>
  <si>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</si>
  <si>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</si>
  <si>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</si>
  <si>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</si>
  <si>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</si>
  <si>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</si>
  <si>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</si>
  <si>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</si>
  <si>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</si>
  <si>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</si>
  <si>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</si>
  <si>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</si>
  <si>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</si>
  <si>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</si>
  <si>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</si>
  <si>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</si>
  <si>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</si>
  <si>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</si>
  <si>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</si>
  <si>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</si>
  <si>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</si>
  <si>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</si>
  <si>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</si>
  <si>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</si>
  <si>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</si>
  <si>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</si>
  <si>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</si>
  <si>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</si>
  <si>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</si>
  <si>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</si>
  <si>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</si>
  <si>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</si>
  <si>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</si>
  <si>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</si>
  <si>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</si>
  <si>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</si>
  <si>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</si>
  <si>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</si>
  <si>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</si>
  <si>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</si>
  <si>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</si>
  <si>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</si>
  <si>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</si>
  <si>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</si>
  <si>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</si>
  <si>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</si>
  <si>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</si>
  <si>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</si>
  <si>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</si>
  <si>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</si>
  <si>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</si>
  <si>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</si>
  <si>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</si>
  <si>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</si>
  <si>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</si>
  <si>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</si>
  <si>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</si>
  <si>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</si>
  <si>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</si>
  <si>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</si>
  <si>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</si>
  <si>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</si>
  <si>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</si>
  <si>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</si>
  <si>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</si>
  <si>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</si>
  <si>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</si>
  <si>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</si>
  <si>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</si>
  <si>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</si>
  <si>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</si>
  <si>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</si>
  <si>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</si>
  <si>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</si>
  <si>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</si>
  <si>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</si>
  <si>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</si>
  <si>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</si>
  <si>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</si>
  <si>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</si>
  <si>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</si>
  <si>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</si>
  <si>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</si>
  <si>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</si>
  <si>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</si>
  <si>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</si>
  <si>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</si>
  <si>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</si>
  <si>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</si>
  <si>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</si>
  <si>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</si>
  <si>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</si>
  <si>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</si>
  <si>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</si>
  <si>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</si>
  <si>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</si>
  <si>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</si>
  <si>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</si>
  <si>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</si>
  <si>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</si>
  <si>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</si>
  <si>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</si>
  <si>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</si>
  <si>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</si>
  <si>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</si>
  <si>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</si>
  <si>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</si>
  <si>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</si>
  <si>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</si>
  <si>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</si>
  <si>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</si>
  <si>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</si>
  <si>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</si>
  <si>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</si>
  <si>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</si>
  <si>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</si>
  <si>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</si>
  <si>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</si>
  <si>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</si>
  <si>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</si>
  <si>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</si>
  <si>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</si>
  <si>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</si>
  <si>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</si>
  <si>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</si>
  <si>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</si>
  <si>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</si>
  <si>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</si>
  <si>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</si>
  <si>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</si>
  <si>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</si>
  <si>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</si>
  <si>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</si>
  <si>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</si>
  <si>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</si>
  <si>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</si>
  <si>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</si>
  <si>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</si>
  <si>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</si>
  <si>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</si>
  <si>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</si>
  <si>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</si>
  <si>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</si>
  <si>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</si>
  <si>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</si>
  <si>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</si>
  <si>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</si>
  <si>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</si>
  <si>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</si>
  <si>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</si>
  <si>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</si>
  <si>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</si>
  <si>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</si>
  <si>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</si>
  <si>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</si>
  <si>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</si>
  <si>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</si>
  <si>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</si>
  <si>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</si>
  <si>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</si>
  <si>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</si>
  <si>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</si>
  <si>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</si>
  <si>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</si>
  <si>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</si>
  <si>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</si>
  <si>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</si>
  <si>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</si>
  <si>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</si>
  <si>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</si>
  <si>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</si>
  <si>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</si>
  <si>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</si>
  <si>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</si>
  <si>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</si>
  <si>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</si>
  <si>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</si>
  <si>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</si>
  <si>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</si>
  <si>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</si>
  <si>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</si>
  <si>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</si>
  <si>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</si>
  <si>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</si>
  <si>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</si>
  <si>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</si>
  <si>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</si>
  <si>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</si>
  <si>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</si>
  <si>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</si>
  <si>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</si>
  <si>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</si>
  <si>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</si>
  <si>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</si>
  <si>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</si>
  <si>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</si>
  <si>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</si>
  <si>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</si>
  <si>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</si>
  <si>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</si>
  <si>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</si>
  <si>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</si>
  <si>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</si>
  <si>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</si>
  <si>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</si>
  <si>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</si>
  <si>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</si>
  <si>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</si>
  <si>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</si>
  <si>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</si>
  <si>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</si>
  <si>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</si>
  <si>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</si>
  <si>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</si>
  <si>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</si>
  <si>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</si>
  <si>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</si>
  <si>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</si>
  <si>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</si>
  <si>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</si>
  <si>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</si>
  <si>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</si>
  <si>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</si>
  <si>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</si>
  <si>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</si>
  <si>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</si>
  <si>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</si>
  <si>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</si>
  <si>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</si>
  <si>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</si>
  <si>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</si>
  <si>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</si>
  <si>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</si>
  <si>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</si>
  <si>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</si>
  <si>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</si>
  <si>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</si>
  <si>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</si>
  <si>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</si>
  <si>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</si>
  <si>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</si>
  <si>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</si>
  <si>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</si>
  <si>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</si>
  <si>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</si>
  <si>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</si>
  <si>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</si>
  <si>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</si>
  <si>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</si>
  <si>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</si>
  <si>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</si>
  <si>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</si>
  <si>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</si>
  <si>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</si>
  <si>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</si>
  <si>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</si>
  <si>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</si>
  <si>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</si>
  <si>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</si>
  <si>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</si>
  <si>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</si>
  <si>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</si>
  <si>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</si>
  <si>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</si>
  <si>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</si>
  <si>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</si>
  <si>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</si>
  <si>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</si>
  <si>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</si>
  <si>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</si>
  <si>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</si>
  <si>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</si>
  <si>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</si>
  <si>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</si>
  <si>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</si>
  <si>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</si>
  <si>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</si>
  <si>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</si>
  <si>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</si>
  <si>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</si>
  <si>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</si>
  <si>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</si>
  <si>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</si>
  <si>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</si>
  <si>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</si>
  <si>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</si>
  <si>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</si>
  <si>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</si>
  <si>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</si>
  <si>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</si>
  <si>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</si>
  <si>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</si>
  <si>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</si>
  <si>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</si>
  <si>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</si>
  <si>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</si>
  <si>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</si>
  <si>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</si>
  <si>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</si>
  <si>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</si>
  <si>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</si>
  <si>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</si>
  <si>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</si>
  <si>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</si>
  <si>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</si>
  <si>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</si>
  <si>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</si>
  <si>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</si>
  <si>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</si>
  <si>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</si>
  <si>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</si>
  <si>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</si>
  <si>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</si>
  <si>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</si>
  <si>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</si>
  <si>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</si>
  <si>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</si>
  <si>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</si>
  <si>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</si>
  <si>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</si>
  <si>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</si>
  <si>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</si>
  <si>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</si>
  <si>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</si>
  <si>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</si>
  <si>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</si>
  <si>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</si>
  <si>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</si>
  <si>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</si>
  <si>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</si>
  <si>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</si>
  <si>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</si>
  <si>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</si>
  <si>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</si>
  <si>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</si>
  <si>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</si>
  <si>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</si>
  <si>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</si>
  <si>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</si>
  <si>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</si>
  <si>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</si>
  <si>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</si>
  <si>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</si>
  <si>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</si>
  <si>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</si>
  <si>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</si>
  <si>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</si>
  <si>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</si>
  <si>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</si>
  <si>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</si>
  <si>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</si>
  <si>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</si>
  <si>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</si>
  <si>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</si>
  <si>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</si>
  <si>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</si>
  <si>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</si>
  <si>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</si>
  <si>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</si>
  <si>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</si>
  <si>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</si>
  <si>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</si>
  <si>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</si>
  <si>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</si>
  <si>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</si>
  <si>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</si>
  <si>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</si>
  <si>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</si>
  <si>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</si>
  <si>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</si>
  <si>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</si>
  <si>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</si>
  <si>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</si>
  <si>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</si>
  <si>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</si>
  <si>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</si>
  <si>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</si>
  <si>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</si>
  <si>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</si>
  <si>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</si>
  <si>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</si>
  <si>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</si>
  <si>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</si>
  <si>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</si>
  <si>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</si>
  <si>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</si>
  <si>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</si>
  <si>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</si>
  <si>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</si>
  <si>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</si>
  <si>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</si>
  <si>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</si>
  <si>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</si>
  <si>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</si>
  <si>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</si>
  <si>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</si>
  <si>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</si>
  <si>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</si>
  <si>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</si>
  <si>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</si>
  <si>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</si>
  <si>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</si>
  <si>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</si>
  <si>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</si>
  <si>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</si>
  <si>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</si>
  <si>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</si>
  <si>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</si>
  <si>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</si>
  <si>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</si>
  <si>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</si>
  <si>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</si>
  <si>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</si>
  <si>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</si>
  <si>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</si>
  <si>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</si>
  <si>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</si>
  <si>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</si>
  <si>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</si>
  <si>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</si>
  <si>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</si>
  <si>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</si>
  <si>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</si>
  <si>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</si>
  <si>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</si>
  <si>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</si>
  <si>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</si>
  <si>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</si>
  <si>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</si>
  <si>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</si>
  <si>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</si>
  <si>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</si>
  <si>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</si>
  <si>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</si>
  <si>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</si>
  <si>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</si>
  <si>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</si>
  <si>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</si>
  <si>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</si>
  <si>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</si>
  <si>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</si>
  <si>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</si>
  <si>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</si>
  <si>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</si>
  <si>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</si>
  <si>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</si>
  <si>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</si>
  <si>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</si>
  <si>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</si>
  <si>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</si>
  <si>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</si>
  <si>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</si>
  <si>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</si>
  <si>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</si>
  <si>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</si>
  <si>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</si>
  <si>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</si>
  <si>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</si>
  <si>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</si>
  <si>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</si>
  <si>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</si>
  <si>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</si>
  <si>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</si>
  <si>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</si>
  <si>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</si>
  <si>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</si>
  <si>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</si>
  <si>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</si>
  <si>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</si>
  <si>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</si>
  <si>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</si>
  <si>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</si>
  <si>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</si>
  <si>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</si>
  <si>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</si>
  <si>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</si>
  <si>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</si>
  <si>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</si>
  <si>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</si>
  <si>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</si>
  <si>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</si>
  <si>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</si>
  <si>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</si>
  <si>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</si>
  <si>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</si>
  <si>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</si>
  <si>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</si>
  <si>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</si>
  <si>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</si>
  <si>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</si>
  <si>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</si>
  <si>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</si>
  <si>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</si>
  <si>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</si>
  <si>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</si>
  <si>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</si>
  <si>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</si>
  <si>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</si>
  <si>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</si>
  <si>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</si>
  <si>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</si>
  <si>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</si>
  <si>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</si>
  <si>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</si>
  <si>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</si>
  <si>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</si>
  <si>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</si>
  <si>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</si>
  <si>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</si>
  <si>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</si>
  <si>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</si>
  <si>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</si>
  <si>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</si>
  <si>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</si>
  <si>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</si>
  <si>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</si>
  <si>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</si>
  <si>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</si>
  <si>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</si>
  <si>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</si>
  <si>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</si>
  <si>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</si>
  <si>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</si>
  <si>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</si>
  <si>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</si>
  <si>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</si>
  <si>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</si>
  <si>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</si>
  <si>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</si>
  <si>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</si>
  <si>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</si>
  <si>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</si>
  <si>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</si>
  <si>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</si>
  <si>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</si>
  <si>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</si>
  <si>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</si>
  <si>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</si>
  <si>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</si>
  <si>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</si>
  <si>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</si>
  <si>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</si>
  <si>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</si>
  <si>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</si>
  <si>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</si>
  <si>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</si>
  <si>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</si>
  <si>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</si>
  <si>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</si>
  <si>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</si>
  <si>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</si>
  <si>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</si>
  <si>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</si>
  <si>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</si>
  <si>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</si>
  <si>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</si>
  <si>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</si>
  <si>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</si>
  <si>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</si>
  <si>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</si>
  <si>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</si>
  <si>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</si>
  <si>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</si>
  <si>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</si>
  <si>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</si>
  <si>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</si>
  <si>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</si>
  <si>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医療法人鎗田病院</t>
    <phoneticPr fontId="3"/>
  </si>
  <si>
    <t>〒290-0056 市原市五井８９９</t>
    <phoneticPr fontId="3"/>
  </si>
  <si>
    <t>〇</t>
  </si>
  <si>
    <t>医療法人</t>
  </si>
  <si>
    <t>内科</t>
  </si>
  <si>
    <t>ＤＰＣ病院ではない</t>
  </si>
  <si>
    <t>有</t>
  </si>
  <si>
    <t>看護必要度Ⅰ</t>
    <phoneticPr fontId="3"/>
  </si>
  <si>
    <t>内科病棟</t>
  </si>
  <si>
    <t>急性期機能</t>
  </si>
  <si>
    <t>外科</t>
  </si>
  <si>
    <t>外科病棟</t>
  </si>
  <si>
    <t>地域包括・外科混合病棟</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</si>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</sst>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533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1042</v>
      </c>
      <c r="M9" s="282" t="s">
        <v>1045</v>
      </c>
      <c r="N9" s="282" t="s">
        <v>1046</v>
      </c>
      <c r="O9" s="282" t="s">
        <v>1049</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row>
    <row r="12" spans="1:22" s="21" customFormat="1" ht="34.5" customHeight="1">
      <c r="A12" s="244" t="s">
        <v>606</v>
      </c>
      <c r="B12" s="24"/>
      <c r="C12" s="19"/>
      <c r="D12" s="19"/>
      <c r="E12" s="19"/>
      <c r="F12" s="19"/>
      <c r="G12" s="19"/>
      <c r="H12" s="20"/>
      <c r="I12" s="421" t="s">
        <v>4</v>
      </c>
      <c r="J12" s="421"/>
      <c r="K12" s="421"/>
      <c r="L12" s="29"/>
      <c r="M12" s="29"/>
      <c r="N12" s="29"/>
      <c r="O12" s="29"/>
    </row>
    <row r="13" spans="1:22" s="21" customFormat="1" ht="34.5" customHeight="1">
      <c r="A13" s="244" t="s">
        <v>606</v>
      </c>
      <c r="B13" s="17"/>
      <c r="C13" s="19"/>
      <c r="D13" s="19"/>
      <c r="E13" s="19"/>
      <c r="F13" s="19"/>
      <c r="G13" s="19"/>
      <c r="H13" s="20"/>
      <c r="I13" s="421" t="s">
        <v>5</v>
      </c>
      <c r="J13" s="421"/>
      <c r="K13" s="421"/>
      <c r="L13" s="28"/>
      <c r="M13" s="28"/>
      <c r="N13" s="28"/>
      <c r="O13" s="28" t="s">
        <v>1036</v>
      </c>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1042</v>
      </c>
      <c r="M22" s="282" t="s">
        <v>1045</v>
      </c>
      <c r="N22" s="282" t="s">
        <v>1046</v>
      </c>
      <c r="O22" s="282" t="s">
        <v>1049</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c r="M26" s="28"/>
      <c r="N26" s="28"/>
      <c r="O26" s="28" t="s">
        <v>1036</v>
      </c>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1042</v>
      </c>
      <c r="M35" s="282" t="s">
        <v>1045</v>
      </c>
      <c r="N35" s="282" t="s">
        <v>1046</v>
      </c>
      <c r="O35" s="282" t="s">
        <v>1049</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1042</v>
      </c>
      <c r="M44" s="282" t="s">
        <v>1045</v>
      </c>
      <c r="N44" s="282" t="s">
        <v>1046</v>
      </c>
      <c r="O44" s="282" t="s">
        <v>1049</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ht="27">
      <c r="A89" s="243"/>
      <c r="B89" s="18"/>
      <c r="C89" s="62"/>
      <c r="D89" s="3"/>
      <c r="E89" s="3"/>
      <c r="F89" s="3"/>
      <c r="G89" s="3"/>
      <c r="H89" s="287"/>
      <c r="I89" s="287"/>
      <c r="J89" s="64" t="s">
        <v>35</v>
      </c>
      <c r="K89" s="65"/>
      <c r="L89" s="262" t="s">
        <v>1042</v>
      </c>
      <c r="M89" s="262" t="s">
        <v>1045</v>
      </c>
      <c r="N89" s="262" t="s">
        <v>1046</v>
      </c>
      <c r="O89" s="262" t="s">
        <v>1049</v>
      </c>
    </row>
    <row r="90" spans="1:23" s="21" customFormat="1">
      <c r="A90" s="243"/>
      <c r="B90" s="1"/>
      <c r="C90" s="3"/>
      <c r="D90" s="3"/>
      <c r="E90" s="3"/>
      <c r="F90" s="3"/>
      <c r="G90" s="3"/>
      <c r="H90" s="287"/>
      <c r="I90" s="67" t="s">
        <v>36</v>
      </c>
      <c r="J90" s="68"/>
      <c r="K90" s="69"/>
      <c r="L90" s="262" t="s">
        <v>1043</v>
      </c>
      <c r="M90" s="262" t="s">
        <v>1043</v>
      </c>
      <c r="N90" s="262" t="s">
        <v>1043</v>
      </c>
      <c r="O90" s="262" t="s">
        <v>1050</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1042</v>
      </c>
      <c r="M97" s="66" t="s">
        <v>1045</v>
      </c>
      <c r="N97" s="66" t="s">
        <v>1046</v>
      </c>
      <c r="O97" s="66" t="s">
        <v>1049</v>
      </c>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70" t="s">
        <v>1043</v>
      </c>
      <c r="O98" s="70" t="s">
        <v>1050</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146</v>
      </c>
      <c r="K99" s="237" t="str">
        <f>IF(OR(COUNTIF(L99:O99,"未確認")&gt;0,COUNTIF(L99:O99,"~*")&gt;0),"※","")</f>
        <v/>
      </c>
      <c r="L99" s="258">
        <v>51</v>
      </c>
      <c r="M99" s="258">
        <v>48</v>
      </c>
      <c r="N99" s="258">
        <v>47</v>
      </c>
      <c r="O99" s="258">
        <v>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146</v>
      </c>
      <c r="K101" s="237" t="str">
        <f>IF(OR(COUNTIF(L101:O101,"未確認")&gt;0,COUNTIF(L101:O101,"~*")&gt;0),"※","")</f>
        <v/>
      </c>
      <c r="L101" s="258">
        <v>51</v>
      </c>
      <c r="M101" s="258">
        <v>48</v>
      </c>
      <c r="N101" s="258">
        <v>47</v>
      </c>
      <c r="O101" s="258">
        <v>0</v>
      </c>
    </row>
    <row r="102" spans="1:22" s="83" customFormat="1" ht="34.5" customHeight="1">
      <c r="A102" s="244" t="s">
        <v>610</v>
      </c>
      <c r="B102" s="84"/>
      <c r="C102" s="376"/>
      <c r="D102" s="378"/>
      <c r="E102" s="316" t="s">
        <v>612</v>
      </c>
      <c r="F102" s="317"/>
      <c r="G102" s="317"/>
      <c r="H102" s="318"/>
      <c r="I102" s="419"/>
      <c r="J102" s="256">
        <f t="shared" si="0"/>
        <v>146</v>
      </c>
      <c r="K102" s="237" t="str">
        <f t="shared" ref="K102:K111" si="1">IF(OR(COUNTIF(L101:O101,"未確認")&gt;0,COUNTIF(L101:O101,"~*")&gt;0),"※","")</f>
        <v/>
      </c>
      <c r="L102" s="258">
        <v>51</v>
      </c>
      <c r="M102" s="258">
        <v>48</v>
      </c>
      <c r="N102" s="258">
        <v>47</v>
      </c>
      <c r="O102" s="258">
        <v>0</v>
      </c>
    </row>
    <row r="103" spans="1:22" s="83" customFormat="1" ht="34.5" customHeight="1">
      <c r="A103" s="244" t="s">
        <v>613</v>
      </c>
      <c r="B103" s="84"/>
      <c r="C103" s="333" t="s">
        <v>46</v>
      </c>
      <c r="D103" s="335"/>
      <c r="E103" s="333" t="s">
        <v>42</v>
      </c>
      <c r="F103" s="334"/>
      <c r="G103" s="334"/>
      <c r="H103" s="335"/>
      <c r="I103" s="419"/>
      <c r="J103" s="256">
        <f t="shared" si="0"/>
        <v>53</v>
      </c>
      <c r="K103" s="237" t="str">
        <f t="shared" si="1"/>
        <v/>
      </c>
      <c r="L103" s="258">
        <v>0</v>
      </c>
      <c r="M103" s="258">
        <v>0</v>
      </c>
      <c r="N103" s="258">
        <v>0</v>
      </c>
      <c r="O103" s="258">
        <v>53</v>
      </c>
    </row>
    <row r="104" spans="1:22" s="83" customFormat="1" ht="34.5" customHeight="1">
      <c r="A104" s="244" t="s">
        <v>614</v>
      </c>
      <c r="B104" s="84"/>
      <c r="C104" s="395"/>
      <c r="D104" s="396"/>
      <c r="E104" s="427"/>
      <c r="F104" s="428"/>
      <c r="G104" s="319" t="s">
        <v>47</v>
      </c>
      <c r="H104" s="321"/>
      <c r="I104" s="419"/>
      <c r="J104" s="256">
        <f t="shared" si="0"/>
        <v>53</v>
      </c>
      <c r="K104" s="237" t="str">
        <f t="shared" si="1"/>
        <v/>
      </c>
      <c r="L104" s="258">
        <v>0</v>
      </c>
      <c r="M104" s="258">
        <v>0</v>
      </c>
      <c r="N104" s="258">
        <v>0</v>
      </c>
      <c r="O104" s="258">
        <v>53</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53</v>
      </c>
      <c r="K106" s="237" t="str">
        <f t="shared" si="1"/>
        <v/>
      </c>
      <c r="L106" s="258">
        <v>0</v>
      </c>
      <c r="M106" s="258">
        <v>0</v>
      </c>
      <c r="N106" s="258">
        <v>0</v>
      </c>
      <c r="O106" s="258">
        <v>53</v>
      </c>
    </row>
    <row r="107" spans="1:22" s="83" customFormat="1" ht="34.5" customHeight="1">
      <c r="A107" s="244" t="s">
        <v>614</v>
      </c>
      <c r="B107" s="84"/>
      <c r="C107" s="395"/>
      <c r="D107" s="396"/>
      <c r="E107" s="427"/>
      <c r="F107" s="428"/>
      <c r="G107" s="319" t="s">
        <v>47</v>
      </c>
      <c r="H107" s="321"/>
      <c r="I107" s="419"/>
      <c r="J107" s="256">
        <f t="shared" si="0"/>
        <v>53</v>
      </c>
      <c r="K107" s="237" t="str">
        <f t="shared" si="1"/>
        <v/>
      </c>
      <c r="L107" s="258">
        <v>0</v>
      </c>
      <c r="M107" s="258">
        <v>0</v>
      </c>
      <c r="N107" s="258">
        <v>0</v>
      </c>
      <c r="O107" s="258">
        <v>53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53</v>
      </c>
      <c r="K109" s="237" t="str">
        <f t="shared" si="1"/>
        <v/>
      </c>
      <c r="L109" s="258">
        <v>0</v>
      </c>
      <c r="M109" s="258">
        <v>0</v>
      </c>
      <c r="N109" s="258">
        <v>0</v>
      </c>
      <c r="O109" s="258">
        <v>53</v>
      </c>
    </row>
    <row r="110" spans="1:22" s="83" customFormat="1" ht="34.5" customHeight="1">
      <c r="A110" s="244" t="s">
        <v>614</v>
      </c>
      <c r="B110" s="84"/>
      <c r="C110" s="395"/>
      <c r="D110" s="396"/>
      <c r="E110" s="431"/>
      <c r="F110" s="432"/>
      <c r="G110" s="316" t="s">
        <v>47</v>
      </c>
      <c r="H110" s="318"/>
      <c r="I110" s="419"/>
      <c r="J110" s="256">
        <f t="shared" si="0"/>
        <v>53</v>
      </c>
      <c r="K110" s="237" t="str">
        <f t="shared" si="1"/>
        <v/>
      </c>
      <c r="L110" s="258">
        <v>0</v>
      </c>
      <c r="M110" s="258">
        <v>0</v>
      </c>
      <c r="N110" s="258">
        <v>0</v>
      </c>
      <c r="O110" s="258">
        <v>53</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1045</v>
      </c>
      <c r="N118" s="66" t="s">
        <v>1046</v>
      </c>
      <c r="O118" s="66" t="s">
        <v>1049</v>
      </c>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70" t="s">
        <v>1043</v>
      </c>
      <c r="O119" s="70" t="s">
        <v>1050</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1044</v>
      </c>
      <c r="N120" s="98" t="s">
        <v>1044</v>
      </c>
      <c r="O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1045</v>
      </c>
      <c r="N129" s="66" t="s">
        <v>1046</v>
      </c>
      <c r="O129" s="66" t="s">
        <v>1049</v>
      </c>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70" t="s">
        <v>1043</v>
      </c>
      <c r="O130" s="70" t="s">
        <v>1050</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559</v>
      </c>
      <c r="N131" s="98" t="s">
        <v>559</v>
      </c>
      <c r="O131" s="98" t="s">
        <v>1047</v>
      </c>
    </row>
    <row r="132" spans="1:22" s="83" customFormat="1" ht="34.5" customHeight="1">
      <c r="A132" s="244" t="s">
        <v>621</v>
      </c>
      <c r="B132" s="84"/>
      <c r="C132" s="295"/>
      <c r="D132" s="297"/>
      <c r="E132" s="319" t="s">
        <v>58</v>
      </c>
      <c r="F132" s="320"/>
      <c r="G132" s="320"/>
      <c r="H132" s="321"/>
      <c r="I132" s="388"/>
      <c r="J132" s="101"/>
      <c r="K132" s="102"/>
      <c r="L132" s="82">
        <v>51</v>
      </c>
      <c r="M132" s="82">
        <v>48</v>
      </c>
      <c r="N132" s="82">
        <v>47</v>
      </c>
      <c r="O132" s="82">
        <v>53</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113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12</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1045</v>
      </c>
      <c r="N143" s="66" t="s">
        <v>1046</v>
      </c>
      <c r="O143" s="66" t="s">
        <v>1049</v>
      </c>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70" t="s">
        <v>1043</v>
      </c>
      <c r="O144" s="70" t="s">
        <v>1050</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235</v>
      </c>
      <c r="K149" s="264" t="str">
        <f t="shared" si="3"/>
        <v/>
      </c>
      <c r="L149" s="117">
        <v>93</v>
      </c>
      <c r="M149" s="117">
        <v>114</v>
      </c>
      <c r="N149" s="117">
        <v>28</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40</v>
      </c>
      <c r="K157" s="264" t="str">
        <f t="shared" si="3"/>
        <v/>
      </c>
      <c r="L157" s="117">
        <v>0</v>
      </c>
      <c r="M157" s="117">
        <v>0</v>
      </c>
      <c r="N157" s="117">
        <v>0</v>
      </c>
      <c r="O157" s="117">
        <v>40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19</v>
      </c>
      <c r="K205" s="264" t="str">
        <f t="shared" si="5"/>
        <v/>
      </c>
      <c r="L205" s="117">
        <v>0</v>
      </c>
      <c r="M205" s="117">
        <v>0</v>
      </c>
      <c r="N205" s="117">
        <v>19</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17</v>
      </c>
      <c r="K220" s="264" t="str">
        <f t="shared" si="7"/>
        <v>※</v>
      </c>
      <c r="L220" s="117" t="s">
        <v>541</v>
      </c>
      <c r="M220" s="117">
        <v>17</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1045</v>
      </c>
      <c r="N226" s="66" t="s">
        <v>1046</v>
      </c>
      <c r="O226" s="66" t="s">
        <v>1049</v>
      </c>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70" t="s">
        <v>1043</v>
      </c>
      <c r="O227" s="70" t="s">
        <v>1050</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1045</v>
      </c>
      <c r="N234" s="66" t="s">
        <v>1046</v>
      </c>
      <c r="O234" s="66" t="s">
        <v>1049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70" t="s">
        <v>1043</v>
      </c>
      <c r="O235" s="70" t="s">
        <v>1050</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1040</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1045</v>
      </c>
      <c r="N244" s="66" t="s">
        <v>1046</v>
      </c>
      <c r="O244" s="66" t="s">
        <v>1049</v>
      </c>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70" t="s">
        <v>1043</v>
      </c>
      <c r="O245" s="70" t="s">
        <v>1050</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1045</v>
      </c>
      <c r="N253" s="66" t="s">
        <v>1046</v>
      </c>
      <c r="O253" s="66" t="s">
        <v>1049</v>
      </c>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137" t="s">
        <v>1043</v>
      </c>
      <c r="O254" s="137" t="s">
        <v>1050</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1040</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1045</v>
      </c>
      <c r="N263" s="66" t="s">
        <v>1046</v>
      </c>
      <c r="O263" s="66" t="s">
        <v>1049</v>
      </c>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70" t="s">
        <v>1043</v>
      </c>
      <c r="O264" s="70" t="s">
        <v>1050</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9</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11</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52</v>
      </c>
      <c r="K269" s="81" t="str">
        <f t="shared" si="8"/>
        <v/>
      </c>
      <c r="L269" s="147">
        <v>16</v>
      </c>
      <c r="M269" s="147">
        <v>18</v>
      </c>
      <c r="N269" s="147">
        <v>11</v>
      </c>
      <c r="O269" s="147">
        <v>7</v>
      </c>
    </row>
    <row r="270" spans="1:22" s="83" customFormat="1" ht="34.5" customHeight="1">
      <c r="A270" s="249" t="s">
        <v>725</v>
      </c>
      <c r="B270" s="120"/>
      <c r="C270" s="370"/>
      <c r="D270" s="370"/>
      <c r="E270" s="370"/>
      <c r="F270" s="370"/>
      <c r="G270" s="370" t="s">
        <v>148</v>
      </c>
      <c r="H270" s="370"/>
      <c r="I270" s="403"/>
      <c r="J270" s="266">
        <f t="shared" si="9"/>
        <v>2.8</v>
      </c>
      <c r="K270" s="81" t="str">
        <f t="shared" si="8"/>
        <v/>
      </c>
      <c r="L270" s="148">
        <v>0</v>
      </c>
      <c r="M270" s="148">
        <v>1.4</v>
      </c>
      <c r="N270" s="148">
        <v>0.4</v>
      </c>
      <c r="O270" s="148">
        <v>1</v>
      </c>
    </row>
    <row r="271" spans="1:22" s="83" customFormat="1" ht="34.5" customHeight="1">
      <c r="A271" s="249" t="s">
        <v>726</v>
      </c>
      <c r="B271" s="120"/>
      <c r="C271" s="370" t="s">
        <v>151</v>
      </c>
      <c r="D271" s="371"/>
      <c r="E271" s="371"/>
      <c r="F271" s="371"/>
      <c r="G271" s="370" t="s">
        <v>146</v>
      </c>
      <c r="H271" s="370"/>
      <c r="I271" s="403"/>
      <c r="J271" s="266">
        <f t="shared" si="9"/>
        <v>15</v>
      </c>
      <c r="K271" s="81" t="str">
        <f t="shared" si="8"/>
        <v/>
      </c>
      <c r="L271" s="147">
        <v>5</v>
      </c>
      <c r="M271" s="147">
        <v>4</v>
      </c>
      <c r="N271" s="147">
        <v>2</v>
      </c>
      <c r="O271" s="147">
        <v>4</v>
      </c>
    </row>
    <row r="272" spans="1:22" s="83" customFormat="1" ht="34.5" customHeight="1">
      <c r="A272" s="249" t="s">
        <v>726</v>
      </c>
      <c r="B272" s="120"/>
      <c r="C272" s="371"/>
      <c r="D272" s="371"/>
      <c r="E272" s="371"/>
      <c r="F272" s="371"/>
      <c r="G272" s="370" t="s">
        <v>148</v>
      </c>
      <c r="H272" s="370"/>
      <c r="I272" s="403"/>
      <c r="J272" s="266">
        <f t="shared" si="9"/>
        <v>4.2</v>
      </c>
      <c r="K272" s="81" t="str">
        <f t="shared" si="8"/>
        <v/>
      </c>
      <c r="L272" s="148">
        <v>1.9</v>
      </c>
      <c r="M272" s="148">
        <v>0.8</v>
      </c>
      <c r="N272" s="148">
        <v>0.6</v>
      </c>
      <c r="O272" s="148">
        <v>0.9</v>
      </c>
    </row>
    <row r="273" spans="1:15" s="83" customFormat="1" ht="34.5" customHeight="1">
      <c r="A273" s="249" t="s">
        <v>727</v>
      </c>
      <c r="B273" s="120"/>
      <c r="C273" s="370" t="s">
        <v>152</v>
      </c>
      <c r="D273" s="371"/>
      <c r="E273" s="371"/>
      <c r="F273" s="371"/>
      <c r="G273" s="370" t="s">
        <v>146</v>
      </c>
      <c r="H273" s="370"/>
      <c r="I273" s="403"/>
      <c r="J273" s="266">
        <f t="shared" si="9"/>
        <v>18</v>
      </c>
      <c r="K273" s="81" t="str">
        <f t="shared" si="8"/>
        <v/>
      </c>
      <c r="L273" s="147">
        <v>5</v>
      </c>
      <c r="M273" s="147">
        <v>6</v>
      </c>
      <c r="N273" s="147">
        <v>4</v>
      </c>
      <c r="O273" s="147">
        <v>3</v>
      </c>
    </row>
    <row r="274" spans="1:15" s="83" customFormat="1" ht="34.5" customHeight="1">
      <c r="A274" s="249" t="s">
        <v>727</v>
      </c>
      <c r="B274" s="120"/>
      <c r="C274" s="371"/>
      <c r="D274" s="371"/>
      <c r="E274" s="371"/>
      <c r="F274" s="371"/>
      <c r="G274" s="370" t="s">
        <v>148</v>
      </c>
      <c r="H274" s="370"/>
      <c r="I274" s="403"/>
      <c r="J274" s="266">
        <f t="shared" si="9"/>
        <v>9.3000000000000007</v>
      </c>
      <c r="K274" s="81" t="str">
        <f t="shared" si="8"/>
        <v/>
      </c>
      <c r="L274" s="148">
        <v>3.8</v>
      </c>
      <c r="M274" s="148">
        <v>2.5</v>
      </c>
      <c r="N274" s="148">
        <v>0.5</v>
      </c>
      <c r="O274" s="148">
        <v>2.5</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6</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8</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0.8</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9</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6</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2.2000000000000002</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1045</v>
      </c>
      <c r="N322" s="66" t="s">
        <v>1046</v>
      </c>
      <c r="O322" s="66" t="s">
        <v>1049</v>
      </c>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137" t="s">
        <v>1043</v>
      </c>
      <c r="O323" s="137" t="s">
        <v>1050</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1045</v>
      </c>
      <c r="N342" s="66" t="s">
        <v>1046</v>
      </c>
      <c r="O342" s="66" t="s">
        <v>1049</v>
      </c>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137" t="s">
        <v>1043</v>
      </c>
      <c r="O343" s="137" t="s">
        <v>1050</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1045</v>
      </c>
      <c r="N367" s="66" t="s">
        <v>1046</v>
      </c>
      <c r="O367" s="66" t="s">
        <v>1049</v>
      </c>
    </row>
    <row r="368" spans="1:22" s="118" customFormat="1" ht="20.25" customHeight="1">
      <c r="A368" s="243"/>
      <c r="B368" s="1"/>
      <c r="C368" s="3"/>
      <c r="D368" s="3"/>
      <c r="E368" s="3"/>
      <c r="F368" s="3"/>
      <c r="G368" s="3"/>
      <c r="H368" s="287"/>
      <c r="I368" s="67" t="s">
        <v>36</v>
      </c>
      <c r="J368" s="170"/>
      <c r="K368" s="79"/>
      <c r="L368" s="137" t="s">
        <v>1043</v>
      </c>
      <c r="M368" s="137" t="s">
        <v>1043</v>
      </c>
      <c r="N368" s="137" t="s">
        <v>1043</v>
      </c>
      <c r="O368" s="137" t="s">
        <v>1050</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1045</v>
      </c>
      <c r="N390" s="66" t="s">
        <v>1046</v>
      </c>
      <c r="O390" s="66" t="s">
        <v>1049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70" t="s">
        <v>1043</v>
      </c>
      <c r="O391" s="70" t="s">
        <v>1050</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2842</v>
      </c>
      <c r="K392" s="81" t="str">
        <f t="shared" ref="K392:K397" si="12">IF(OR(COUNTIF(L392:O392,"未確認")&gt;0,COUNTIF(L392:O392,"~*")&gt;0),"※","")</f>
        <v/>
      </c>
      <c r="L392" s="147">
        <v>838</v>
      </c>
      <c r="M392" s="147">
        <v>1471</v>
      </c>
      <c r="N392" s="147">
        <v>430</v>
      </c>
      <c r="O392" s="147">
        <v>103</v>
      </c>
    </row>
    <row r="393" spans="1:22" s="83" customFormat="1" ht="34.5" customHeight="1">
      <c r="A393" s="249" t="s">
        <v>773</v>
      </c>
      <c r="B393" s="84"/>
      <c r="C393" s="369"/>
      <c r="D393" s="379"/>
      <c r="E393" s="319" t="s">
        <v>224</v>
      </c>
      <c r="F393" s="320"/>
      <c r="G393" s="320"/>
      <c r="H393" s="321"/>
      <c r="I393" s="342"/>
      <c r="J393" s="140">
        <f t="shared" si="11"/>
        <v>1429</v>
      </c>
      <c r="K393" s="81" t="str">
        <f t="shared" si="12"/>
        <v/>
      </c>
      <c r="L393" s="147">
        <v>112</v>
      </c>
      <c r="M393" s="147">
        <v>921</v>
      </c>
      <c r="N393" s="147">
        <v>293</v>
      </c>
      <c r="O393" s="147">
        <v>103</v>
      </c>
    </row>
    <row r="394" spans="1:22" s="83" customFormat="1" ht="34.5" customHeight="1">
      <c r="A394" s="250" t="s">
        <v>774</v>
      </c>
      <c r="B394" s="84"/>
      <c r="C394" s="369"/>
      <c r="D394" s="380"/>
      <c r="E394" s="319" t="s">
        <v>225</v>
      </c>
      <c r="F394" s="320"/>
      <c r="G394" s="320"/>
      <c r="H394" s="321"/>
      <c r="I394" s="342"/>
      <c r="J394" s="140">
        <f t="shared" si="11"/>
        <v>40</v>
      </c>
      <c r="K394" s="81" t="str">
        <f t="shared" si="12"/>
        <v/>
      </c>
      <c r="L394" s="147">
        <v>40</v>
      </c>
      <c r="M394" s="147">
        <v>0</v>
      </c>
      <c r="N394" s="147">
        <v>0</v>
      </c>
      <c r="O394" s="147">
        <v>0</v>
      </c>
    </row>
    <row r="395" spans="1:22" s="83" customFormat="1" ht="34.5" customHeight="1">
      <c r="A395" s="250" t="s">
        <v>775</v>
      </c>
      <c r="B395" s="84"/>
      <c r="C395" s="369"/>
      <c r="D395" s="381"/>
      <c r="E395" s="319" t="s">
        <v>226</v>
      </c>
      <c r="F395" s="320"/>
      <c r="G395" s="320"/>
      <c r="H395" s="321"/>
      <c r="I395" s="342"/>
      <c r="J395" s="140">
        <f t="shared" si="11"/>
        <v>1373</v>
      </c>
      <c r="K395" s="81" t="str">
        <f t="shared" si="12"/>
        <v/>
      </c>
      <c r="L395" s="147">
        <v>686</v>
      </c>
      <c r="M395" s="147">
        <v>550</v>
      </c>
      <c r="N395" s="147">
        <v>137</v>
      </c>
      <c r="O395" s="147">
        <v>0</v>
      </c>
    </row>
    <row r="396" spans="1:22" s="83" customFormat="1" ht="34.5" customHeight="1">
      <c r="A396" s="250" t="s">
        <v>776</v>
      </c>
      <c r="B396" s="1"/>
      <c r="C396" s="369"/>
      <c r="D396" s="319" t="s">
        <v>227</v>
      </c>
      <c r="E396" s="320"/>
      <c r="F396" s="320"/>
      <c r="G396" s="320"/>
      <c r="H396" s="321"/>
      <c r="I396" s="342"/>
      <c r="J396" s="140">
        <f t="shared" si="11"/>
        <v>47742</v>
      </c>
      <c r="K396" s="81" t="str">
        <f t="shared" si="12"/>
        <v/>
      </c>
      <c r="L396" s="147">
        <v>15241</v>
      </c>
      <c r="M396" s="147">
        <v>12585</v>
      </c>
      <c r="N396" s="147">
        <v>8589</v>
      </c>
      <c r="O396" s="147">
        <v>11327</v>
      </c>
    </row>
    <row r="397" spans="1:22" s="83" customFormat="1" ht="34.5" customHeight="1">
      <c r="A397" s="250" t="s">
        <v>777</v>
      </c>
      <c r="B397" s="119"/>
      <c r="C397" s="369"/>
      <c r="D397" s="319" t="s">
        <v>228</v>
      </c>
      <c r="E397" s="320"/>
      <c r="F397" s="320"/>
      <c r="G397" s="320"/>
      <c r="H397" s="321"/>
      <c r="I397" s="343"/>
      <c r="J397" s="140">
        <f t="shared" si="11"/>
        <v>2840</v>
      </c>
      <c r="K397" s="81" t="str">
        <f t="shared" si="12"/>
        <v/>
      </c>
      <c r="L397" s="147">
        <v>837</v>
      </c>
      <c r="M397" s="147">
        <v>1471</v>
      </c>
      <c r="N397" s="147">
        <v>433</v>
      </c>
      <c r="O397" s="147">
        <v>99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1045</v>
      </c>
      <c r="N403" s="66" t="s">
        <v>1046</v>
      </c>
      <c r="O403" s="66" t="s">
        <v>1049</v>
      </c>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70" t="s">
        <v>1043</v>
      </c>
      <c r="O404" s="70" t="s">
        <v>1050</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2842</v>
      </c>
      <c r="K405" s="81" t="str">
        <f t="shared" ref="K405:K422" si="14">IF(OR(COUNTIF(L405:O405,"未確認")&gt;0,COUNTIF(L405:O405,"~*")&gt;0),"※","")</f>
        <v/>
      </c>
      <c r="L405" s="147">
        <v>838</v>
      </c>
      <c r="M405" s="147">
        <v>1471</v>
      </c>
      <c r="N405" s="147">
        <v>430</v>
      </c>
      <c r="O405" s="147">
        <v>103</v>
      </c>
    </row>
    <row r="406" spans="1:22" s="83" customFormat="1" ht="34.5" customHeight="1">
      <c r="A406" s="251" t="s">
        <v>779</v>
      </c>
      <c r="B406" s="119"/>
      <c r="C406" s="368"/>
      <c r="D406" s="374" t="s">
        <v>233</v>
      </c>
      <c r="E406" s="376" t="s">
        <v>234</v>
      </c>
      <c r="F406" s="377"/>
      <c r="G406" s="377"/>
      <c r="H406" s="378"/>
      <c r="I406" s="360"/>
      <c r="J406" s="140">
        <f t="shared" si="13"/>
        <v>404</v>
      </c>
      <c r="K406" s="81" t="str">
        <f t="shared" si="14"/>
        <v/>
      </c>
      <c r="L406" s="147">
        <v>14</v>
      </c>
      <c r="M406" s="147">
        <v>21</v>
      </c>
      <c r="N406" s="147">
        <v>267</v>
      </c>
      <c r="O406" s="147">
        <v>102</v>
      </c>
    </row>
    <row r="407" spans="1:22" s="83" customFormat="1" ht="34.5" customHeight="1">
      <c r="A407" s="251" t="s">
        <v>780</v>
      </c>
      <c r="B407" s="119"/>
      <c r="C407" s="368"/>
      <c r="D407" s="368"/>
      <c r="E407" s="319" t="s">
        <v>235</v>
      </c>
      <c r="F407" s="320"/>
      <c r="G407" s="320"/>
      <c r="H407" s="321"/>
      <c r="I407" s="360"/>
      <c r="J407" s="140">
        <f t="shared" si="13"/>
        <v>2285</v>
      </c>
      <c r="K407" s="81" t="str">
        <f t="shared" si="14"/>
        <v/>
      </c>
      <c r="L407" s="147">
        <v>714</v>
      </c>
      <c r="M407" s="147">
        <v>1430</v>
      </c>
      <c r="N407" s="147">
        <v>141</v>
      </c>
      <c r="O407" s="147">
        <v>0</v>
      </c>
    </row>
    <row r="408" spans="1:22" s="83" customFormat="1" ht="34.5" customHeight="1">
      <c r="A408" s="251" t="s">
        <v>781</v>
      </c>
      <c r="B408" s="119"/>
      <c r="C408" s="368"/>
      <c r="D408" s="368"/>
      <c r="E408" s="319" t="s">
        <v>236</v>
      </c>
      <c r="F408" s="320"/>
      <c r="G408" s="320"/>
      <c r="H408" s="321"/>
      <c r="I408" s="360"/>
      <c r="J408" s="140">
        <f t="shared" si="13"/>
        <v>36</v>
      </c>
      <c r="K408" s="81" t="str">
        <f t="shared" si="14"/>
        <v/>
      </c>
      <c r="L408" s="147">
        <v>13</v>
      </c>
      <c r="M408" s="147">
        <v>10</v>
      </c>
      <c r="N408" s="147">
        <v>12</v>
      </c>
      <c r="O408" s="147">
        <v>1</v>
      </c>
    </row>
    <row r="409" spans="1:22" s="83" customFormat="1" ht="34.5" customHeight="1">
      <c r="A409" s="251" t="s">
        <v>782</v>
      </c>
      <c r="B409" s="119"/>
      <c r="C409" s="368"/>
      <c r="D409" s="368"/>
      <c r="E409" s="316" t="s">
        <v>986</v>
      </c>
      <c r="F409" s="317"/>
      <c r="G409" s="317"/>
      <c r="H409" s="318"/>
      <c r="I409" s="360"/>
      <c r="J409" s="140">
        <f t="shared" si="13"/>
        <v>117</v>
      </c>
      <c r="K409" s="81" t="str">
        <f t="shared" si="14"/>
        <v/>
      </c>
      <c r="L409" s="147">
        <v>97</v>
      </c>
      <c r="M409" s="147">
        <v>10</v>
      </c>
      <c r="N409" s="147">
        <v>10</v>
      </c>
      <c r="O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2840</v>
      </c>
      <c r="K413" s="81" t="str">
        <f t="shared" si="14"/>
        <v/>
      </c>
      <c r="L413" s="147">
        <v>837</v>
      </c>
      <c r="M413" s="147">
        <v>1471</v>
      </c>
      <c r="N413" s="147">
        <v>433</v>
      </c>
      <c r="O413" s="147">
        <v>99</v>
      </c>
    </row>
    <row r="414" spans="1:22" s="83" customFormat="1" ht="34.5" customHeight="1">
      <c r="A414" s="251" t="s">
        <v>787</v>
      </c>
      <c r="B414" s="119"/>
      <c r="C414" s="368"/>
      <c r="D414" s="374" t="s">
        <v>240</v>
      </c>
      <c r="E414" s="376" t="s">
        <v>241</v>
      </c>
      <c r="F414" s="377"/>
      <c r="G414" s="377"/>
      <c r="H414" s="378"/>
      <c r="I414" s="360"/>
      <c r="J414" s="140">
        <f t="shared" si="13"/>
        <v>138</v>
      </c>
      <c r="K414" s="81" t="str">
        <f t="shared" si="14"/>
        <v/>
      </c>
      <c r="L414" s="147">
        <v>105</v>
      </c>
      <c r="M414" s="147">
        <v>12</v>
      </c>
      <c r="N414" s="147">
        <v>20</v>
      </c>
      <c r="O414" s="147">
        <v>1</v>
      </c>
    </row>
    <row r="415" spans="1:22" s="83" customFormat="1" ht="34.5" customHeight="1">
      <c r="A415" s="251" t="s">
        <v>788</v>
      </c>
      <c r="B415" s="119"/>
      <c r="C415" s="368"/>
      <c r="D415" s="368"/>
      <c r="E415" s="319" t="s">
        <v>242</v>
      </c>
      <c r="F415" s="320"/>
      <c r="G415" s="320"/>
      <c r="H415" s="321"/>
      <c r="I415" s="360"/>
      <c r="J415" s="140">
        <f t="shared" si="13"/>
        <v>2282</v>
      </c>
      <c r="K415" s="81" t="str">
        <f t="shared" si="14"/>
        <v/>
      </c>
      <c r="L415" s="147">
        <v>601</v>
      </c>
      <c r="M415" s="147">
        <v>1320</v>
      </c>
      <c r="N415" s="147">
        <v>358</v>
      </c>
      <c r="O415" s="147">
        <v>3</v>
      </c>
    </row>
    <row r="416" spans="1:22" s="83" customFormat="1" ht="34.5" customHeight="1">
      <c r="A416" s="251" t="s">
        <v>789</v>
      </c>
      <c r="B416" s="119"/>
      <c r="C416" s="368"/>
      <c r="D416" s="368"/>
      <c r="E416" s="319" t="s">
        <v>243</v>
      </c>
      <c r="F416" s="320"/>
      <c r="G416" s="320"/>
      <c r="H416" s="321"/>
      <c r="I416" s="360"/>
      <c r="J416" s="140">
        <f t="shared" si="13"/>
        <v>40</v>
      </c>
      <c r="K416" s="81" t="str">
        <f t="shared" si="14"/>
        <v/>
      </c>
      <c r="L416" s="147">
        <v>19</v>
      </c>
      <c r="M416" s="147">
        <v>13</v>
      </c>
      <c r="N416" s="147">
        <v>7</v>
      </c>
      <c r="O416" s="147">
        <v>1</v>
      </c>
    </row>
    <row r="417" spans="1:22" s="83" customFormat="1" ht="34.5" customHeight="1">
      <c r="A417" s="251" t="s">
        <v>790</v>
      </c>
      <c r="B417" s="119"/>
      <c r="C417" s="368"/>
      <c r="D417" s="368"/>
      <c r="E417" s="319" t="s">
        <v>244</v>
      </c>
      <c r="F417" s="320"/>
      <c r="G417" s="320"/>
      <c r="H417" s="321"/>
      <c r="I417" s="360"/>
      <c r="J417" s="140">
        <f t="shared" si="13"/>
        <v>68</v>
      </c>
      <c r="K417" s="81" t="str">
        <f t="shared" si="14"/>
        <v/>
      </c>
      <c r="L417" s="147">
        <v>22</v>
      </c>
      <c r="M417" s="147">
        <v>13</v>
      </c>
      <c r="N417" s="147">
        <v>20</v>
      </c>
      <c r="O417" s="147">
        <v>13</v>
      </c>
    </row>
    <row r="418" spans="1:22" s="83" customFormat="1" ht="34.5" customHeight="1">
      <c r="A418" s="251" t="s">
        <v>791</v>
      </c>
      <c r="B418" s="119"/>
      <c r="C418" s="368"/>
      <c r="D418" s="368"/>
      <c r="E418" s="319" t="s">
        <v>245</v>
      </c>
      <c r="F418" s="320"/>
      <c r="G418" s="320"/>
      <c r="H418" s="321"/>
      <c r="I418" s="360"/>
      <c r="J418" s="140">
        <f t="shared" si="13"/>
        <v>18</v>
      </c>
      <c r="K418" s="81" t="str">
        <f t="shared" si="14"/>
        <v/>
      </c>
      <c r="L418" s="147">
        <v>11</v>
      </c>
      <c r="M418" s="147">
        <v>2</v>
      </c>
      <c r="N418" s="147">
        <v>3</v>
      </c>
      <c r="O418" s="147">
        <v>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34</v>
      </c>
      <c r="K420" s="81" t="str">
        <f t="shared" si="14"/>
        <v/>
      </c>
      <c r="L420" s="147">
        <v>27</v>
      </c>
      <c r="M420" s="147">
        <v>2</v>
      </c>
      <c r="N420" s="147">
        <v>3</v>
      </c>
      <c r="O420" s="147">
        <v>2</v>
      </c>
    </row>
    <row r="421" spans="1:22" s="83" customFormat="1" ht="34.5" customHeight="1">
      <c r="A421" s="251" t="s">
        <v>794</v>
      </c>
      <c r="B421" s="119"/>
      <c r="C421" s="368"/>
      <c r="D421" s="368"/>
      <c r="E421" s="319" t="s">
        <v>247</v>
      </c>
      <c r="F421" s="320"/>
      <c r="G421" s="320"/>
      <c r="H421" s="321"/>
      <c r="I421" s="360"/>
      <c r="J421" s="140">
        <f t="shared" si="13"/>
        <v>260</v>
      </c>
      <c r="K421" s="81" t="str">
        <f t="shared" si="14"/>
        <v/>
      </c>
      <c r="L421" s="147">
        <v>52</v>
      </c>
      <c r="M421" s="147">
        <v>109</v>
      </c>
      <c r="N421" s="147">
        <v>22</v>
      </c>
      <c r="O421" s="147">
        <v>77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1045</v>
      </c>
      <c r="N428" s="66" t="s">
        <v>1046</v>
      </c>
      <c r="O428" s="66" t="s">
        <v>1049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70" t="s">
        <v>1043</v>
      </c>
      <c r="O429" s="70" t="s">
        <v>1050</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2702</v>
      </c>
      <c r="K430" s="193" t="str">
        <f>IF(OR(COUNTIF(L430:O430,"未確認")&gt;0,COUNTIF(L430:O430,"~*")&gt;0),"※","")</f>
        <v/>
      </c>
      <c r="L430" s="147">
        <v>732</v>
      </c>
      <c r="M430" s="147">
        <v>1459</v>
      </c>
      <c r="N430" s="147">
        <v>413</v>
      </c>
      <c r="O430" s="147">
        <v>98</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14</v>
      </c>
      <c r="K431" s="193" t="str">
        <f>IF(OR(COUNTIF(L431:O431,"未確認")&gt;0,COUNTIF(L431:O431,"~*")&gt;0),"※","")</f>
        <v/>
      </c>
      <c r="L431" s="147">
        <v>5</v>
      </c>
      <c r="M431" s="147">
        <v>2</v>
      </c>
      <c r="N431" s="147">
        <v>5</v>
      </c>
      <c r="O431" s="147">
        <v>2</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7</v>
      </c>
      <c r="K432" s="193" t="str">
        <f>IF(OR(COUNTIF(L432:O432,"未確認")&gt;0,COUNTIF(L432:O432,"~*")&gt;0),"※","")</f>
        <v/>
      </c>
      <c r="L432" s="147">
        <v>2</v>
      </c>
      <c r="M432" s="147">
        <v>1</v>
      </c>
      <c r="N432" s="147">
        <v>3</v>
      </c>
      <c r="O432" s="147">
        <v>1</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2681</v>
      </c>
      <c r="K433" s="193" t="str">
        <f>IF(OR(COUNTIF(L433:O433,"未確認")&gt;0,COUNTIF(L433:O433,"~*")&gt;0),"※","")</f>
        <v/>
      </c>
      <c r="L433" s="147">
        <v>725</v>
      </c>
      <c r="M433" s="147">
        <v>1456</v>
      </c>
      <c r="N433" s="147">
        <v>405</v>
      </c>
      <c r="O433" s="147">
        <v>95</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1045</v>
      </c>
      <c r="N441" s="66" t="s">
        <v>1046</v>
      </c>
      <c r="O441" s="66" t="s">
        <v>1049</v>
      </c>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70" t="s">
        <v>1043</v>
      </c>
      <c r="O442" s="70" t="s">
        <v>1050</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7</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4</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3</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3</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3</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1045</v>
      </c>
      <c r="N466" s="66" t="s">
        <v>1046</v>
      </c>
      <c r="O466" s="66" t="s">
        <v>1049</v>
      </c>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70" t="s">
        <v>1043</v>
      </c>
      <c r="O467" s="70" t="s">
        <v>1050</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36</v>
      </c>
      <c r="K468" s="201" t="str">
        <f t="shared" ref="K468:K475" si="16">IF(OR(COUNTIF(L468:O468,"未確認")&gt;0,COUNTIF(L468:O468,"*")&gt;0),"※","")</f>
        <v>※</v>
      </c>
      <c r="L468" s="117" t="s">
        <v>541</v>
      </c>
      <c r="M468" s="117">
        <v>36</v>
      </c>
      <c r="N468" s="117" t="s">
        <v>541</v>
      </c>
      <c r="O468" s="117" t="s">
        <v>541</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v>0</v>
      </c>
      <c r="M469" s="117" t="s">
        <v>541</v>
      </c>
      <c r="N469" s="117">
        <v>0</v>
      </c>
      <c r="O469" s="117" t="s">
        <v>541</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t="s">
        <v>541</v>
      </c>
      <c r="N474" s="117" t="s">
        <v>541</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t="s">
        <v>541</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IF(OR(COUNTIF(L476:O476,"未確認")&gt;0,COUNTIF(L476:O476,"~")&gt;0),"※","")</f>
        <v/>
      </c>
      <c r="L476" s="117">
        <v>0</v>
      </c>
      <c r="M476" s="117" t="s">
        <v>541</v>
      </c>
      <c r="N476" s="117" t="s">
        <v>541</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31</v>
      </c>
      <c r="K477" s="201" t="str">
        <f t="shared" ref="K477:K496" si="18">IF(OR(COUNTIF(L477:O477,"未確認")&gt;0,COUNTIF(L477:O477,"*")&gt;0),"※","")</f>
        <v/>
      </c>
      <c r="L477" s="117">
        <v>0</v>
      </c>
      <c r="M477" s="117">
        <v>31</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13</v>
      </c>
      <c r="K481" s="201" t="str">
        <f t="shared" si="18"/>
        <v/>
      </c>
      <c r="L481" s="117">
        <v>0</v>
      </c>
      <c r="M481" s="117">
        <v>13</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t="s">
        <v>541</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t="s">
        <v>541</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11</v>
      </c>
      <c r="K490" s="201" t="str">
        <f t="shared" si="18"/>
        <v/>
      </c>
      <c r="L490" s="117">
        <v>0</v>
      </c>
      <c r="M490" s="117">
        <v>11</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t="s">
        <v>541</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1045</v>
      </c>
      <c r="N502" s="66" t="s">
        <v>1046</v>
      </c>
      <c r="O502" s="66" t="s">
        <v>1049</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70" t="s">
        <v>1043</v>
      </c>
      <c r="O503" s="70" t="s">
        <v>1050</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25</v>
      </c>
      <c r="K505" s="201" t="str">
        <f t="shared" si="21"/>
        <v>※</v>
      </c>
      <c r="L505" s="117" t="s">
        <v>541</v>
      </c>
      <c r="M505" s="117">
        <v>25</v>
      </c>
      <c r="N505" s="117" t="s">
        <v>541</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32</v>
      </c>
      <c r="K508" s="201" t="str">
        <f t="shared" si="21"/>
        <v>※</v>
      </c>
      <c r="L508" s="117" t="s">
        <v>541</v>
      </c>
      <c r="M508" s="117">
        <v>32</v>
      </c>
      <c r="N508" s="117" t="s">
        <v>541</v>
      </c>
      <c r="O508" s="117" t="s">
        <v>541</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14</v>
      </c>
      <c r="K510" s="201" t="str">
        <f t="shared" si="21"/>
        <v>※</v>
      </c>
      <c r="L510" s="117">
        <v>0</v>
      </c>
      <c r="M510" s="117">
        <v>14</v>
      </c>
      <c r="N510" s="117" t="s">
        <v>541</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1045</v>
      </c>
      <c r="N514" s="66" t="s">
        <v>1046</v>
      </c>
      <c r="O514" s="66" t="s">
        <v>1049</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70" t="s">
        <v>1043</v>
      </c>
      <c r="O515" s="70" t="s">
        <v>1050</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1045</v>
      </c>
      <c r="N520" s="66" t="s">
        <v>1046</v>
      </c>
      <c r="O520" s="66" t="s">
        <v>1049</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70" t="s">
        <v>1043</v>
      </c>
      <c r="O521" s="70" t="s">
        <v>1050</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1045</v>
      </c>
      <c r="N525" s="66" t="s">
        <v>1046</v>
      </c>
      <c r="O525" s="66" t="s">
        <v>1049</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70" t="s">
        <v>1043</v>
      </c>
      <c r="O526" s="70" t="s">
        <v>1050</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1045</v>
      </c>
      <c r="N530" s="66" t="s">
        <v>1046</v>
      </c>
      <c r="O530" s="66" t="s">
        <v>1049</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70" t="s">
        <v>1043</v>
      </c>
      <c r="O531" s="70" t="s">
        <v>1050</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1045</v>
      </c>
      <c r="N543" s="66" t="s">
        <v>1046</v>
      </c>
      <c r="O543" s="66" t="s">
        <v>1049</v>
      </c>
    </row>
    <row r="544" spans="1:22" s="1" customFormat="1" ht="20.25" customHeight="1">
      <c r="A544" s="243"/>
      <c r="C544" s="62"/>
      <c r="D544" s="3"/>
      <c r="E544" s="3"/>
      <c r="F544" s="3"/>
      <c r="G544" s="3"/>
      <c r="H544" s="287"/>
      <c r="I544" s="67" t="s">
        <v>36</v>
      </c>
      <c r="J544" s="68"/>
      <c r="K544" s="186"/>
      <c r="L544" s="70" t="s">
        <v>1043</v>
      </c>
      <c r="M544" s="70" t="s">
        <v>1043</v>
      </c>
      <c r="N544" s="70" t="s">
        <v>1043</v>
      </c>
      <c r="O544" s="70" t="s">
        <v>1050</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1041</v>
      </c>
      <c r="O558" s="211" t="s">
        <v>1048</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54.6</v>
      </c>
      <c r="M560" s="211">
        <v>43.5</v>
      </c>
      <c r="N560" s="211">
        <v>58.4</v>
      </c>
      <c r="O560" s="211" t="s">
        <v>533</v>
      </c>
    </row>
    <row r="561" spans="1:15" s="91" customFormat="1" ht="34.5" customHeight="1">
      <c r="A561" s="251" t="s">
        <v>871</v>
      </c>
      <c r="B561" s="119"/>
      <c r="C561" s="209"/>
      <c r="D561" s="330" t="s">
        <v>377</v>
      </c>
      <c r="E561" s="341"/>
      <c r="F561" s="341"/>
      <c r="G561" s="341"/>
      <c r="H561" s="331"/>
      <c r="I561" s="342"/>
      <c r="J561" s="207"/>
      <c r="K561" s="210"/>
      <c r="L561" s="211">
        <v>22.8</v>
      </c>
      <c r="M561" s="211">
        <v>33.299999999999997</v>
      </c>
      <c r="N561" s="211">
        <v>23.3</v>
      </c>
      <c r="O561" s="211" t="s">
        <v>533</v>
      </c>
    </row>
    <row r="562" spans="1:15" s="91" customFormat="1" ht="34.5" customHeight="1">
      <c r="A562" s="251" t="s">
        <v>872</v>
      </c>
      <c r="B562" s="119"/>
      <c r="C562" s="209"/>
      <c r="D562" s="330" t="s">
        <v>989</v>
      </c>
      <c r="E562" s="341"/>
      <c r="F562" s="341"/>
      <c r="G562" s="341"/>
      <c r="H562" s="331"/>
      <c r="I562" s="342"/>
      <c r="J562" s="207"/>
      <c r="K562" s="210"/>
      <c r="L562" s="211">
        <v>17.7</v>
      </c>
      <c r="M562" s="211">
        <v>6.2</v>
      </c>
      <c r="N562" s="211">
        <v>21.9</v>
      </c>
      <c r="O562" s="211" t="s">
        <v>533</v>
      </c>
    </row>
    <row r="563" spans="1:15" s="91" customFormat="1" ht="34.5" customHeight="1">
      <c r="A563" s="251" t="s">
        <v>873</v>
      </c>
      <c r="B563" s="119"/>
      <c r="C563" s="209"/>
      <c r="D563" s="330" t="s">
        <v>379</v>
      </c>
      <c r="E563" s="341"/>
      <c r="F563" s="341"/>
      <c r="G563" s="341"/>
      <c r="H563" s="331"/>
      <c r="I563" s="342"/>
      <c r="J563" s="207"/>
      <c r="K563" s="210"/>
      <c r="L563" s="211">
        <v>6.3</v>
      </c>
      <c r="M563" s="211">
        <v>16</v>
      </c>
      <c r="N563" s="211">
        <v>11</v>
      </c>
      <c r="O563" s="211" t="s">
        <v>533</v>
      </c>
    </row>
    <row r="564" spans="1:15" s="91" customFormat="1" ht="34.5" customHeight="1">
      <c r="A564" s="251" t="s">
        <v>874</v>
      </c>
      <c r="B564" s="119"/>
      <c r="C564" s="209"/>
      <c r="D564" s="330" t="s">
        <v>380</v>
      </c>
      <c r="E564" s="341"/>
      <c r="F564" s="341"/>
      <c r="G564" s="341"/>
      <c r="H564" s="331"/>
      <c r="I564" s="342"/>
      <c r="J564" s="207"/>
      <c r="K564" s="210"/>
      <c r="L564" s="211">
        <v>0</v>
      </c>
      <c r="M564" s="211">
        <v>6.5</v>
      </c>
      <c r="N564" s="211">
        <v>0.7</v>
      </c>
      <c r="O564" s="211" t="s">
        <v>533</v>
      </c>
    </row>
    <row r="565" spans="1:15" s="91" customFormat="1" ht="34.5" customHeight="1">
      <c r="A565" s="251" t="s">
        <v>875</v>
      </c>
      <c r="B565" s="119"/>
      <c r="C565" s="280"/>
      <c r="D565" s="330" t="s">
        <v>869</v>
      </c>
      <c r="E565" s="341"/>
      <c r="F565" s="341"/>
      <c r="G565" s="341"/>
      <c r="H565" s="331"/>
      <c r="I565" s="342"/>
      <c r="J565" s="207"/>
      <c r="K565" s="210"/>
      <c r="L565" s="211">
        <v>0</v>
      </c>
      <c r="M565" s="211">
        <v>0</v>
      </c>
      <c r="N565" s="211">
        <v>0</v>
      </c>
      <c r="O565" s="211" t="s">
        <v>533</v>
      </c>
    </row>
    <row r="566" spans="1:15" s="91" customFormat="1" ht="34.5" customHeight="1">
      <c r="A566" s="251" t="s">
        <v>876</v>
      </c>
      <c r="B566" s="119"/>
      <c r="C566" s="285"/>
      <c r="D566" s="330" t="s">
        <v>990</v>
      </c>
      <c r="E566" s="341"/>
      <c r="F566" s="341"/>
      <c r="G566" s="341"/>
      <c r="H566" s="331"/>
      <c r="I566" s="342"/>
      <c r="J566" s="213"/>
      <c r="K566" s="214"/>
      <c r="L566" s="211">
        <v>19.600000000000001</v>
      </c>
      <c r="M566" s="211">
        <v>19.2</v>
      </c>
      <c r="N566" s="211">
        <v>23.3</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v>33.1</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v>12.7</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v>1.7</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v>7.7</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v>0</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v>0</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v>7.7</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v>0</v>
      </c>
      <c r="M576" s="211">
        <v>0</v>
      </c>
      <c r="N576" s="211">
        <v>0</v>
      </c>
      <c r="O576" s="211" t="s">
        <v>533</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v>0</v>
      </c>
      <c r="O577" s="211" t="s">
        <v>533</v>
      </c>
    </row>
    <row r="578" spans="1:22" s="91" customFormat="1" ht="34.5" customHeight="1">
      <c r="A578" s="251" t="s">
        <v>886</v>
      </c>
      <c r="B578" s="119"/>
      <c r="C578" s="209"/>
      <c r="D578" s="330" t="s">
        <v>989</v>
      </c>
      <c r="E578" s="341"/>
      <c r="F578" s="341"/>
      <c r="G578" s="341"/>
      <c r="H578" s="331"/>
      <c r="I578" s="342"/>
      <c r="J578" s="207"/>
      <c r="K578" s="210"/>
      <c r="L578" s="211">
        <v>0</v>
      </c>
      <c r="M578" s="211">
        <v>0</v>
      </c>
      <c r="N578" s="211">
        <v>0</v>
      </c>
      <c r="O578" s="211" t="s">
        <v>533</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v>0</v>
      </c>
      <c r="O579" s="211" t="s">
        <v>533</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v>0</v>
      </c>
      <c r="O580" s="211" t="s">
        <v>533</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v>0</v>
      </c>
      <c r="O581" s="211" t="s">
        <v>533</v>
      </c>
    </row>
    <row r="582" spans="1:22" s="91" customFormat="1" ht="34.5" customHeight="1">
      <c r="A582" s="251" t="s">
        <v>890</v>
      </c>
      <c r="B582" s="119"/>
      <c r="C582" s="212"/>
      <c r="D582" s="330" t="s">
        <v>990</v>
      </c>
      <c r="E582" s="341"/>
      <c r="F582" s="341"/>
      <c r="G582" s="341"/>
      <c r="H582" s="331"/>
      <c r="I582" s="343"/>
      <c r="J582" s="213"/>
      <c r="K582" s="214"/>
      <c r="L582" s="211">
        <v>0</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1045</v>
      </c>
      <c r="N588" s="66" t="s">
        <v>1046</v>
      </c>
      <c r="O588" s="66" t="s">
        <v>1049</v>
      </c>
    </row>
    <row r="589" spans="1:22" s="1" customFormat="1" ht="20.25" customHeight="1">
      <c r="A589" s="243"/>
      <c r="C589" s="62"/>
      <c r="D589" s="3"/>
      <c r="E589" s="3"/>
      <c r="F589" s="3"/>
      <c r="G589" s="3"/>
      <c r="H589" s="287"/>
      <c r="I589" s="67" t="s">
        <v>36</v>
      </c>
      <c r="J589" s="68"/>
      <c r="K589" s="186"/>
      <c r="L589" s="70" t="s">
        <v>1043</v>
      </c>
      <c r="M589" s="70" t="s">
        <v>1043</v>
      </c>
      <c r="N589" s="70" t="s">
        <v>1043</v>
      </c>
      <c r="O589" s="70" t="s">
        <v>1050</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94</v>
      </c>
      <c r="K593" s="201" t="str">
        <f>IF(OR(COUNTIF(L593:O593,"未確認")&gt;0,COUNTIF(L593:O593,"*")&gt;0),"※","")</f>
        <v>※</v>
      </c>
      <c r="L593" s="117">
        <v>54</v>
      </c>
      <c r="M593" s="117">
        <v>40</v>
      </c>
      <c r="N593" s="117" t="s">
        <v>541</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1287</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130</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1570</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264</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1159</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1045</v>
      </c>
      <c r="N611" s="66" t="s">
        <v>1046</v>
      </c>
      <c r="O611" s="66" t="s">
        <v>1049</v>
      </c>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70" t="s">
        <v>1043</v>
      </c>
      <c r="O612" s="70" t="s">
        <v>1050</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27</v>
      </c>
      <c r="K618" s="201" t="str">
        <f t="shared" si="29"/>
        <v/>
      </c>
      <c r="L618" s="117">
        <v>0</v>
      </c>
      <c r="M618" s="117">
        <v>0</v>
      </c>
      <c r="N618" s="117">
        <v>17</v>
      </c>
      <c r="O618" s="117">
        <v>10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t="s">
        <v>541</v>
      </c>
      <c r="O621" s="117">
        <v>0</v>
      </c>
    </row>
    <row r="622" spans="1:22" s="118" customFormat="1" ht="69.95" customHeight="1">
      <c r="A622" s="252" t="s">
        <v>915</v>
      </c>
      <c r="B622" s="119"/>
      <c r="C622" s="319" t="s">
        <v>427</v>
      </c>
      <c r="D622" s="320"/>
      <c r="E622" s="320"/>
      <c r="F622" s="320"/>
      <c r="G622" s="320"/>
      <c r="H622" s="321"/>
      <c r="I622" s="122" t="s">
        <v>428</v>
      </c>
      <c r="J622" s="116">
        <f t="shared" si="28"/>
        <v>41</v>
      </c>
      <c r="K622" s="201" t="str">
        <f t="shared" si="29"/>
        <v>※</v>
      </c>
      <c r="L622" s="117">
        <v>41</v>
      </c>
      <c r="M622" s="117" t="s">
        <v>541</v>
      </c>
      <c r="N622" s="117">
        <v>0</v>
      </c>
      <c r="O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1045</v>
      </c>
      <c r="N629" s="66" t="s">
        <v>1046</v>
      </c>
      <c r="O629" s="66" t="s">
        <v>1049</v>
      </c>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70" t="s">
        <v>1043</v>
      </c>
      <c r="O630" s="70" t="s">
        <v>1050</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10</v>
      </c>
      <c r="K631" s="201" t="str">
        <f t="shared" ref="K631:K638" si="31">IF(OR(COUNTIF(L631:O631,"未確認")&gt;0,COUNTIF(L631:O631,"*")&gt;0),"※","")</f>
        <v>※</v>
      </c>
      <c r="L631" s="117">
        <v>10</v>
      </c>
      <c r="M631" s="117">
        <v>0</v>
      </c>
      <c r="N631" s="117" t="s">
        <v>541</v>
      </c>
      <c r="O631" s="117">
        <v>0</v>
      </c>
    </row>
    <row r="632" spans="1:22" s="118" customFormat="1" ht="56.1" customHeight="1">
      <c r="A632" s="252" t="s">
        <v>918</v>
      </c>
      <c r="B632" s="119"/>
      <c r="C632" s="319" t="s">
        <v>434</v>
      </c>
      <c r="D632" s="320"/>
      <c r="E632" s="320"/>
      <c r="F632" s="320"/>
      <c r="G632" s="320"/>
      <c r="H632" s="321"/>
      <c r="I632" s="122" t="s">
        <v>435</v>
      </c>
      <c r="J632" s="116">
        <f t="shared" si="30"/>
        <v>64</v>
      </c>
      <c r="K632" s="201" t="str">
        <f t="shared" si="31"/>
        <v/>
      </c>
      <c r="L632" s="117">
        <v>36</v>
      </c>
      <c r="M632" s="117">
        <v>16</v>
      </c>
      <c r="N632" s="117">
        <v>12</v>
      </c>
      <c r="O632" s="117">
        <v>0</v>
      </c>
    </row>
    <row r="633" spans="1:22" s="118" customFormat="1" ht="57">
      <c r="A633" s="252" t="s">
        <v>919</v>
      </c>
      <c r="B633" s="119"/>
      <c r="C633" s="319" t="s">
        <v>436</v>
      </c>
      <c r="D633" s="320"/>
      <c r="E633" s="320"/>
      <c r="F633" s="320"/>
      <c r="G633" s="320"/>
      <c r="H633" s="321"/>
      <c r="I633" s="122" t="s">
        <v>437</v>
      </c>
      <c r="J633" s="116">
        <f t="shared" si="30"/>
        <v>82</v>
      </c>
      <c r="K633" s="201" t="str">
        <f t="shared" si="31"/>
        <v/>
      </c>
      <c r="L633" s="117">
        <v>37</v>
      </c>
      <c r="M633" s="117">
        <v>29</v>
      </c>
      <c r="N633" s="117">
        <v>16</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f t="shared" si="30"/>
        <v>20</v>
      </c>
      <c r="K635" s="201" t="str">
        <f t="shared" si="31"/>
        <v>※</v>
      </c>
      <c r="L635" s="117" t="s">
        <v>541</v>
      </c>
      <c r="M635" s="117">
        <v>20</v>
      </c>
      <c r="N635" s="117" t="s">
        <v>541</v>
      </c>
      <c r="O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1045</v>
      </c>
      <c r="N644" s="66" t="s">
        <v>1046</v>
      </c>
      <c r="O644" s="66" t="s">
        <v>1049</v>
      </c>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70" t="s">
        <v>1043</v>
      </c>
      <c r="O645" s="70" t="s">
        <v>1050</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84</v>
      </c>
      <c r="K646" s="201" t="str">
        <f t="shared" ref="K646:K660" si="33">IF(OR(COUNTIF(L646:O646,"未確認")&gt;0,COUNTIF(L646:O646,"*")&gt;0),"※","")</f>
        <v/>
      </c>
      <c r="L646" s="117">
        <v>30</v>
      </c>
      <c r="M646" s="117">
        <v>21</v>
      </c>
      <c r="N646" s="117">
        <v>17</v>
      </c>
      <c r="O646" s="117">
        <v>16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c r="N648" s="117" t="s">
        <v>541</v>
      </c>
      <c r="O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t="s">
        <v>541</v>
      </c>
      <c r="N650" s="117" t="s">
        <v>541</v>
      </c>
      <c r="O650" s="117" t="s">
        <v>541</v>
      </c>
    </row>
    <row r="651" spans="1:22" s="118" customFormat="1" ht="69.95" customHeight="1">
      <c r="A651" s="252" t="s">
        <v>930</v>
      </c>
      <c r="B651" s="84"/>
      <c r="C651" s="188"/>
      <c r="D651" s="221"/>
      <c r="E651" s="319" t="s">
        <v>942</v>
      </c>
      <c r="F651" s="320"/>
      <c r="G651" s="320"/>
      <c r="H651" s="321"/>
      <c r="I651" s="122" t="s">
        <v>460</v>
      </c>
      <c r="J651" s="116">
        <f t="shared" si="32"/>
        <v>27</v>
      </c>
      <c r="K651" s="201" t="str">
        <f t="shared" si="33"/>
        <v>※</v>
      </c>
      <c r="L651" s="117">
        <v>16</v>
      </c>
      <c r="M651" s="117">
        <v>11</v>
      </c>
      <c r="N651" s="117" t="s">
        <v>541</v>
      </c>
      <c r="O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37</v>
      </c>
      <c r="K655" s="201" t="str">
        <f t="shared" si="33"/>
        <v>※</v>
      </c>
      <c r="L655" s="117">
        <v>21</v>
      </c>
      <c r="M655" s="117">
        <v>16</v>
      </c>
      <c r="N655" s="117" t="s">
        <v>541</v>
      </c>
      <c r="O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t="s">
        <v>541</v>
      </c>
      <c r="O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1045</v>
      </c>
      <c r="N665" s="66" t="s">
        <v>1046</v>
      </c>
      <c r="O665" s="66" t="s">
        <v>1049</v>
      </c>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70" t="s">
        <v>1043</v>
      </c>
      <c r="O666" s="70" t="s">
        <v>1050</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539</v>
      </c>
      <c r="N667" s="225" t="s">
        <v>533</v>
      </c>
      <c r="O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1045</v>
      </c>
      <c r="N681" s="66" t="s">
        <v>1046</v>
      </c>
      <c r="O681" s="66" t="s">
        <v>1049</v>
      </c>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70" t="s">
        <v>1043</v>
      </c>
      <c r="O682" s="70" t="s">
        <v>1050</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33</v>
      </c>
      <c r="K683" s="201" t="str">
        <f>IF(OR(COUNTIF(L683:O683,"未確認")&gt;0,COUNTIF(L683:O683,"*")&gt;0),"※","")</f>
        <v/>
      </c>
      <c r="L683" s="117">
        <v>0</v>
      </c>
      <c r="M683" s="117">
        <v>0</v>
      </c>
      <c r="N683" s="117">
        <v>0</v>
      </c>
      <c r="O683" s="117">
        <v>33</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v>0</v>
      </c>
      <c r="M684" s="117">
        <v>0</v>
      </c>
      <c r="N684" s="117" t="s">
        <v>541</v>
      </c>
      <c r="O684" s="117" t="s">
        <v>541</v>
      </c>
    </row>
    <row r="685" spans="1:22" s="118" customFormat="1" ht="84" customHeight="1">
      <c r="A685" s="252" t="s">
        <v>959</v>
      </c>
      <c r="B685" s="119"/>
      <c r="C685" s="319" t="s">
        <v>500</v>
      </c>
      <c r="D685" s="320"/>
      <c r="E685" s="320"/>
      <c r="F685" s="320"/>
      <c r="G685" s="320"/>
      <c r="H685" s="321"/>
      <c r="I685" s="122" t="s">
        <v>501</v>
      </c>
      <c r="J685" s="205" t="str">
        <f>IF(SUM(L685:O685)=0,IF(COUNTIF(L685:O685,"未確認")&gt;0,"未確認",IF(COUNTIF(L685:O685,"~*")&gt;0,"*",SUM(L685:O685))),SUM(L685:O685))</f>
        <v>*</v>
      </c>
      <c r="K685" s="201" t="str">
        <f>IF(OR(COUNTIF(L685:O685,"未確認")&gt;0,COUNTIF(L685:O685,"*")&gt;0),"※","")</f>
        <v>※</v>
      </c>
      <c r="L685" s="117">
        <v>0</v>
      </c>
      <c r="M685" s="117">
        <v>0</v>
      </c>
      <c r="N685" s="117">
        <v>0</v>
      </c>
      <c r="O685" s="117" t="s">
        <v>541</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1045</v>
      </c>
      <c r="N691" s="66" t="s">
        <v>1046</v>
      </c>
      <c r="O691" s="66" t="s">
        <v>1049</v>
      </c>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70" t="s">
        <v>1043</v>
      </c>
      <c r="O692" s="70" t="s">
        <v>1050</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t="str">
        <f>IF(SUM(L695:O695)=0,IF(COUNTIF(L695:O695,"未確認")&gt;0,"未確認",IF(COUNTIF(L695:O695,"~*")&gt;0,"*",SUM(L695:O695))),SUM(L695:O695))</f>
        <v>*</v>
      </c>
      <c r="K695" s="201" t="str">
        <f>IF(OR(COUNTIF(L695:O695,"未確認")&gt;0,COUNTIF(L695:O695,"*")&gt;0),"※","")</f>
        <v>※</v>
      </c>
      <c r="L695" s="117">
        <v>0</v>
      </c>
      <c r="M695" s="117">
        <v>0</v>
      </c>
      <c r="N695" s="117">
        <v>0</v>
      </c>
      <c r="O695" s="117" t="s">
        <v>541</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1045</v>
      </c>
      <c r="N704" s="66" t="s">
        <v>1046</v>
      </c>
      <c r="O704" s="66" t="s">
        <v>1049</v>
      </c>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70" t="s">
        <v>1043</v>
      </c>
      <c r="O705" s="70" t="s">
        <v>1050</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82CB456-6BAE-4EC6-9ED4-BA337BD71AF0}"/>
    <hyperlink ref="J71:L71" location="病院!B464" display="・手術の状況" xr:uid="{9F31C70C-EF20-427F-9C32-0E70356EF101}"/>
    <hyperlink ref="J72:L72" location="病院!B500" display="・がん、脳卒中、心筋梗塞、分娩、精神医療への対応状況" xr:uid="{B9EA61FD-5011-4425-A070-D2F2994D034A}"/>
    <hyperlink ref="J73:L73" location="病院!B541" display="・重症患者への対応状況" xr:uid="{710716C7-DD2E-4C5C-8471-C21FC9789A34}"/>
    <hyperlink ref="J74:L74" location="病院!B586" display="・救急医療の実施状況" xr:uid="{5E0204B7-946D-4ADC-99F6-50B91EB52B40}"/>
    <hyperlink ref="J75:L75" location="病院!B609" display="・急性期後の支援、在宅復帰の支援の状況" xr:uid="{005AFB58-81D8-42BF-90BC-1BBB95166737}"/>
    <hyperlink ref="J76:L76" location="病院!B627" display="・全身管理の状況" xr:uid="{1D72FF3E-CB14-4095-A4C9-77FDE66A0CE3}"/>
    <hyperlink ref="J78:L78" location="病院!B679" display="・長期療養患者の受入状況" xr:uid="{5D7FAF1A-0AF4-48C3-9093-6B571B5B71BB}"/>
    <hyperlink ref="J77:L77" location="病院!B642" display="・リハビリテーションの実施状況" xr:uid="{A50C9F7D-8820-4C2A-A249-75433A9391AC}"/>
    <hyperlink ref="J79:L79" location="病院!B689" display="・重度の障害児等の受入状況" xr:uid="{07CD9C0F-1FC9-4EA2-B465-939C1BB258DF}"/>
    <hyperlink ref="J80:L80" location="病院!B702" display="・医科歯科の連携状況" xr:uid="{571E8785-11C4-4F5A-8B87-92FE1AB4C22F}"/>
    <hyperlink ref="M71:N71" location="'病院(H30案)'!B448" display="・手術の状況" xr:uid="{0754192D-AEA6-40A7-8868-9FFAB244BBFC}"/>
    <hyperlink ref="M72:N72" location="'病院(H30案)'!B484" display="・がん、脳卒中、心筋梗塞、分娩、精神医療への対応状況" xr:uid="{CCAEFC51-1ABB-454C-91D3-B5C4AF5A52FD}"/>
    <hyperlink ref="M73:N73" location="'病院(H30案)'!B525" display="・重症患者への対応状況" xr:uid="{E5526261-EF7D-4268-9F38-F1D5D810B9B1}"/>
    <hyperlink ref="M74:N74" location="'病院(H30案)'!B570" display="・救急医療の実施状況" xr:uid="{80AF7F8B-F59C-425D-9F94-856C57ABE7CA}"/>
    <hyperlink ref="M75:N75" location="'病院(H30案)'!B593" display="・急性期後の支援、在宅復帰の支援の状況" xr:uid="{2476D72B-6C65-4163-B857-F723279689E5}"/>
    <hyperlink ref="C71:G71" location="病院!B87" display="・設置主体" xr:uid="{C3276E3D-D804-4FA7-B141-FBFE3BC09473}"/>
    <hyperlink ref="C72:G72" location="病院!B95" display="・病床の状況" xr:uid="{1741199A-FF5B-4453-9A62-D7C1DC308FE5}"/>
    <hyperlink ref="C73:G73" location="病院!B116" display="・診療科" xr:uid="{F768CF1B-5177-4876-B415-47F2FEE00879}"/>
    <hyperlink ref="C74:G74" location="病院!B127" display="・入院基本料・特定入院料及び届出病床数" xr:uid="{F473A452-19C4-40C0-A406-D074D1126F03}"/>
    <hyperlink ref="C75:G75" location="病院!B141" display="・算定する入院基本用・特定入院料等の状況" xr:uid="{4C2F352C-C528-4335-8FC5-7AD2859CE54E}"/>
    <hyperlink ref="C76:G76" location="病院!B224" display="・DPC医療機関群の種類" xr:uid="{021BD5AF-697D-4817-912C-356F0370FE32}"/>
    <hyperlink ref="C77:G77" location="病院!B232" display="・救急告示病院、二次救急医療施設、三次救急医療施設の告示・認定の有無" xr:uid="{9ACF334E-E633-4935-9120-9E90D9355006}"/>
    <hyperlink ref="C78:F78" location="病院!B242" display="・承認の有無" xr:uid="{1610FF44-4011-4D3F-8190-0779CA3F8A7E}"/>
    <hyperlink ref="C79:F79" location="病院!B251" display="・診療報酬の届出の有無" xr:uid="{DC42E4A8-16AA-4E9E-AF9B-586D6F863D31}"/>
    <hyperlink ref="C80:F80" location="病院!B261" display="・職員数の状況" xr:uid="{73DAA2C5-55D2-46F4-81AE-9DD63C076231}"/>
    <hyperlink ref="C81:F81" location="病院!B320" display="・退院調整部門の設置状況" xr:uid="{59C96C32-8A76-4C4E-81CB-B350F69889B0}"/>
    <hyperlink ref="C82:F82" location="病院!B340" display="・医療機器の台数" xr:uid="{57E2E309-FDC2-4C38-A247-AAF0AEAD0188}"/>
    <hyperlink ref="C83:G83" location="病院!B365" display="・過去1年間の間に病棟の再編・見直しがあった場合の報告対象期間" xr:uid="{038002FE-4624-47A7-849E-1237163C280E}"/>
    <hyperlink ref="H71:I71" location="病院!B388" display="・入院患者の状況（年間）" xr:uid="{57F6A124-D13D-4D92-B914-20B1F2CE3E79}"/>
    <hyperlink ref="H72:I72" location="病院!B401" display="・入院患者の状況（年間／入棟前の場所・退棟先の場所の状況）" xr:uid="{11DD1E9F-6220-4106-95A1-82283360700A}"/>
    <hyperlink ref="H73:I73" location="病院!B426" display="・退院後に在宅医療を必要とする患者の状況" xr:uid="{44D8814E-4618-48C4-B12D-7FFBAA18593F}"/>
    <hyperlink ref="H74:I74" location="病院!B438" display="・看取りを行った患者数" xr:uid="{38356B87-C5C7-4822-9E61-F38FF128906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2019-11-15T06:57:44Z</dcterms:modified>
</cp:coreProperties>
</file>