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A97AC94-F0EA-4D8F-AB83-5394D7B648C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<sst xmlns="http://schemas.openxmlformats.org/spreadsheetml/2006/main" count="2954" uniqueCount="1045">
  <si>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</si>
  <si>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</si>
  <si>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</si>
  <si>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</si>
  <si>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</si>
  <si>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</si>
  <si>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</si>
  <si>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</si>
  <si>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</si>
  <si>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</si>
  <si>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</si>
  <si>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</si>
  <si>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</si>
  <si>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</si>
  <si>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</si>
  <si>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</si>
  <si>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</si>
  <si>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</si>
  <si>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</si>
  <si>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</si>
  <si>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</si>
  <si>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</si>
  <si>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</si>
  <si>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</si>
  <si>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</si>
  <si>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</si>
  <si>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</si>
  <si>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</si>
  <si>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</si>
  <si>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</si>
  <si>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</si>
  <si>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</si>
  <si>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</si>
  <si>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</si>
  <si>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</si>
  <si>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</si>
  <si>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</si>
  <si>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</si>
  <si>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</si>
  <si>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</si>
  <si>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</si>
  <si>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</si>
  <si>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</si>
  <si>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</si>
  <si>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</si>
  <si>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</si>
  <si>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</si>
  <si>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</si>
  <si>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</si>
  <si>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</si>
  <si>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</si>
  <si>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</si>
  <si>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</si>
  <si>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</si>
  <si>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</si>
  <si>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</si>
  <si>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</si>
  <si>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</si>
  <si>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</si>
  <si>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</si>
  <si>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</si>
  <si>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</si>
  <si>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</si>
  <si>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</si>
  <si>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</si>
  <si>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</si>
  <si>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</si>
  <si>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</si>
  <si>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</si>
  <si>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</si>
  <si>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</si>
  <si>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</si>
  <si>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</si>
  <si>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</si>
  <si>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</si>
  <si>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</si>
  <si>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</si>
  <si>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</si>
  <si>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</si>
  <si>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</si>
  <si>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</si>
  <si>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</si>
  <si>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</si>
  <si>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</si>
  <si>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</si>
  <si>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</si>
  <si>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</si>
  <si>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</si>
  <si>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</si>
  <si>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</si>
  <si>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</si>
  <si>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</si>
  <si>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</si>
  <si>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</si>
  <si>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</si>
  <si>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</si>
  <si>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</si>
  <si>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</si>
  <si>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</si>
  <si>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</si>
  <si>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</si>
  <si>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</si>
  <si>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</si>
  <si>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</si>
  <si>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</si>
  <si>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</si>
  <si>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</si>
  <si>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</si>
  <si>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</si>
  <si>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</si>
  <si>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</si>
  <si>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</si>
  <si>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</si>
  <si>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</si>
  <si>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</si>
  <si>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</si>
  <si>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</si>
  <si>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</si>
  <si>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</si>
  <si>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</si>
  <si>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</si>
  <si>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</si>
  <si>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</si>
  <si>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</si>
  <si>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</si>
  <si>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</si>
  <si>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</si>
  <si>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</si>
  <si>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</si>
  <si>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</si>
  <si>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</si>
  <si>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</si>
  <si>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</si>
  <si>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</si>
  <si>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</si>
  <si>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</si>
  <si>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</si>
  <si>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</si>
  <si>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</si>
  <si>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</si>
  <si>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</si>
  <si>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</si>
  <si>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</si>
  <si>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</si>
  <si>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</si>
  <si>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</si>
  <si>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</si>
  <si>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</si>
  <si>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</si>
  <si>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</si>
  <si>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</si>
  <si>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</si>
  <si>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</si>
  <si>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</si>
  <si>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</si>
  <si>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</si>
  <si>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</si>
  <si>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</si>
  <si>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</si>
  <si>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</si>
  <si>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</si>
  <si>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</si>
  <si>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</si>
  <si>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</si>
  <si>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</si>
  <si>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</si>
  <si>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</si>
  <si>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</si>
  <si>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</si>
  <si>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</si>
  <si>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</si>
  <si>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</si>
  <si>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</si>
  <si>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</si>
  <si>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</si>
  <si>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</si>
  <si>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</si>
  <si>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</si>
  <si>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</si>
  <si>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</si>
  <si>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</si>
  <si>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</si>
  <si>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</si>
  <si>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</si>
  <si>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</si>
  <si>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</si>
  <si>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</si>
  <si>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</si>
  <si>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</si>
  <si>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</si>
  <si>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</si>
  <si>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</si>
  <si>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</si>
  <si>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</si>
  <si>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</si>
  <si>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</si>
  <si>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</si>
  <si>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</si>
  <si>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</si>
  <si>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</si>
  <si>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</si>
  <si>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</si>
  <si>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</si>
  <si>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</si>
  <si>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</si>
  <si>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</si>
  <si>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</si>
  <si>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</si>
  <si>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</si>
  <si>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</si>
  <si>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</si>
  <si>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</si>
  <si>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</si>
  <si>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</si>
  <si>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</si>
  <si>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</si>
  <si>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</si>
  <si>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</si>
  <si>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</si>
  <si>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</si>
  <si>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</si>
  <si>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</si>
  <si>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</si>
  <si>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</si>
  <si>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</si>
  <si>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</si>
  <si>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</si>
  <si>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</si>
  <si>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</si>
  <si>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</si>
  <si>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</si>
  <si>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</si>
  <si>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</si>
  <si>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</si>
  <si>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</si>
  <si>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</si>
  <si>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</si>
  <si>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</si>
  <si>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</si>
  <si>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</si>
  <si>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</si>
  <si>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</si>
  <si>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</si>
  <si>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</si>
  <si>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</si>
  <si>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</si>
  <si>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</si>
  <si>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</si>
  <si>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</si>
  <si>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</si>
  <si>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</si>
  <si>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</si>
  <si>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</si>
  <si>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</si>
  <si>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</si>
  <si>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</si>
  <si>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</si>
  <si>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</si>
  <si>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</si>
  <si>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</si>
  <si>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</si>
  <si>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</si>
  <si>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</si>
  <si>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</si>
  <si>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</si>
  <si>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</si>
  <si>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</si>
  <si>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</si>
  <si>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</si>
  <si>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</si>
  <si>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</si>
  <si>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</si>
  <si>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</si>
  <si>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</si>
  <si>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</si>
  <si>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</si>
  <si>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</si>
  <si>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</si>
  <si>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</si>
  <si>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</si>
  <si>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</si>
  <si>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</si>
  <si>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</si>
  <si>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</si>
  <si>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</si>
  <si>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</si>
  <si>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</si>
  <si>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</si>
  <si>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</si>
  <si>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</si>
  <si>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</si>
  <si>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</si>
  <si>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</si>
  <si>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</si>
  <si>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</si>
  <si>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</si>
  <si>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</si>
  <si>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</si>
  <si>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</si>
  <si>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</si>
  <si>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</si>
  <si>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</si>
  <si>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</si>
  <si>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</si>
  <si>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</si>
  <si>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</si>
  <si>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</si>
  <si>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</si>
  <si>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</si>
  <si>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</si>
  <si>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</si>
  <si>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</si>
  <si>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</si>
  <si>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</si>
  <si>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</si>
  <si>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</si>
  <si>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</si>
  <si>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</si>
  <si>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</si>
  <si>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</si>
  <si>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</si>
  <si>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</si>
  <si>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</si>
  <si>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</si>
  <si>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</si>
  <si>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</si>
  <si>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</si>
  <si>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</si>
  <si>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</si>
  <si>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</si>
  <si>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</si>
  <si>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</si>
  <si>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</si>
  <si>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</si>
  <si>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</si>
  <si>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</si>
  <si>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</si>
  <si>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</si>
  <si>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</si>
  <si>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</si>
  <si>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</si>
  <si>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</si>
  <si>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</si>
  <si>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</si>
  <si>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</si>
  <si>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</si>
  <si>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</si>
  <si>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</si>
  <si>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</si>
  <si>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</si>
  <si>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</si>
  <si>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</si>
  <si>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</si>
  <si>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</si>
  <si>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</si>
  <si>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</si>
  <si>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</si>
  <si>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</si>
  <si>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</si>
  <si>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</si>
  <si>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</si>
  <si>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</si>
  <si>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</si>
  <si>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</si>
  <si>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</si>
  <si>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</si>
  <si>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</si>
  <si>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</si>
  <si>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</si>
  <si>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</si>
  <si>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</si>
  <si>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</si>
  <si>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</si>
  <si>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</si>
  <si>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</si>
  <si>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</si>
  <si>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</si>
  <si>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</si>
  <si>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</si>
  <si>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</si>
  <si>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</si>
  <si>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</si>
  <si>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</si>
  <si>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</si>
  <si>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</si>
  <si>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</si>
  <si>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</si>
  <si>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</si>
  <si>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</si>
  <si>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</si>
  <si>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</si>
  <si>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</si>
  <si>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</si>
  <si>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</si>
  <si>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</si>
  <si>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</si>
  <si>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</si>
  <si>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</si>
  <si>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</si>
  <si>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</si>
  <si>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</si>
  <si>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</si>
  <si>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</si>
  <si>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</si>
  <si>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</si>
  <si>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</si>
  <si>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</si>
  <si>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</si>
  <si>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</si>
  <si>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</si>
  <si>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</si>
  <si>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</si>
  <si>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</si>
  <si>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</si>
  <si>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</si>
  <si>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</si>
  <si>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</si>
  <si>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</si>
  <si>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</si>
  <si>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</si>
  <si>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</si>
  <si>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</si>
  <si>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</si>
  <si>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</si>
  <si>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</si>
  <si>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</si>
  <si>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</si>
  <si>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</si>
  <si>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</si>
  <si>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</si>
  <si>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</si>
  <si>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</si>
  <si>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</si>
  <si>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</si>
  <si>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</si>
  <si>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</si>
  <si>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</si>
  <si>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</si>
  <si>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</si>
  <si>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</si>
  <si>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</si>
  <si>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</si>
  <si>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</si>
  <si>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</si>
  <si>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</si>
  <si>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</si>
  <si>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</si>
  <si>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</si>
  <si>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</si>
  <si>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</si>
  <si>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</si>
  <si>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</si>
  <si>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</si>
  <si>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</si>
  <si>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</si>
  <si>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</si>
  <si>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</si>
  <si>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</si>
  <si>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</si>
  <si>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</si>
  <si>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</si>
  <si>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</si>
  <si>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</si>
  <si>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</si>
  <si>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</si>
  <si>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</si>
  <si>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</si>
  <si>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</si>
  <si>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</si>
  <si>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</si>
  <si>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</si>
  <si>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</si>
  <si>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</si>
  <si>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</si>
  <si>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</si>
  <si>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</si>
  <si>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</si>
  <si>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</si>
  <si>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</si>
  <si>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</si>
  <si>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</si>
  <si>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</si>
  <si>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</si>
  <si>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</si>
  <si>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</si>
  <si>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</si>
  <si>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</si>
  <si>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</si>
  <si>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</si>
  <si>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</si>
  <si>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</si>
  <si>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</si>
  <si>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</si>
  <si>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</si>
  <si>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</si>
  <si>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</si>
  <si>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</si>
  <si>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</si>
  <si>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</si>
  <si>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</si>
  <si>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</si>
  <si>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</si>
  <si>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</si>
  <si>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</si>
  <si>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</si>
  <si>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</si>
  <si>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</si>
  <si>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</si>
  <si>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</si>
  <si>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</si>
  <si>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</si>
  <si>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</si>
  <si>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</si>
  <si>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</si>
  <si>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</si>
  <si>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</si>
  <si>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</si>
  <si>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</si>
  <si>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</si>
  <si>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</si>
  <si>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</si>
  <si>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</si>
  <si>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</si>
  <si>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</si>
  <si>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</si>
  <si>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</si>
  <si>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</si>
  <si>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</si>
  <si>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</si>
  <si>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</si>
  <si>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</si>
  <si>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</si>
  <si>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</si>
  <si>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</si>
  <si>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</si>
  <si>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</si>
  <si>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</si>
  <si>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</si>
  <si>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</si>
  <si>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</si>
  <si>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</si>
  <si>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</si>
  <si>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</si>
  <si>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</si>
  <si>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</si>
  <si>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</si>
  <si>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</si>
  <si>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</si>
  <si>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</si>
  <si>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</si>
  <si>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</si>
  <si>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</si>
  <si>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</si>
  <si>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</si>
  <si>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</si>
  <si>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</si>
  <si>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</si>
  <si>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</si>
  <si>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</si>
  <si>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</si>
  <si>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</si>
  <si>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</si>
  <si>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</si>
  <si>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</si>
  <si>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</si>
  <si>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</si>
  <si>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</si>
  <si>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</si>
  <si>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</si>
  <si>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</si>
  <si>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</si>
  <si>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</si>
  <si>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</si>
  <si>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</si>
  <si>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</si>
  <si>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</si>
  <si>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</si>
  <si>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</si>
  <si>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</si>
  <si>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</si>
  <si>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</si>
  <si>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</si>
  <si>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</si>
  <si>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</si>
  <si>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</si>
  <si>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</si>
  <si>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</si>
  <si>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</si>
  <si>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</si>
  <si>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</si>
  <si>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</si>
  <si>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</si>
  <si>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</si>
  <si>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</si>
  <si>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</si>
  <si>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</si>
  <si>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</si>
  <si>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</si>
  <si>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</si>
  <si>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</si>
  <si>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</si>
  <si>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</si>
  <si>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</si>
  <si>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</si>
  <si>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</si>
  <si>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</si>
  <si>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</si>
  <si>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</si>
  <si>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</si>
  <si>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</si>
  <si>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</si>
  <si>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</si>
  <si>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</si>
  <si>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</si>
  <si>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</si>
  <si>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</si>
  <si>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</si>
  <si>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</si>
  <si>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</si>
  <si>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</si>
  <si>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</si>
  <si>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</si>
  <si>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</si>
  <si>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</si>
  <si>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</si>
  <si>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</si>
  <si>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</si>
  <si>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</si>
  <si>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</si>
  <si>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</si>
  <si>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</si>
  <si>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</si>
  <si>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</si>
  <si>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</si>
  <si>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</si>
  <si>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</si>
  <si>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</si>
  <si>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</si>
  <si>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</si>
  <si>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</si>
  <si>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</si>
  <si>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</si>
  <si>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</si>
  <si>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</si>
  <si>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</si>
  <si>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</si>
  <si>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</si>
  <si>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</si>
  <si>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</si>
  <si>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</si>
  <si>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</si>
  <si>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</si>
  <si>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</si>
  <si>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</si>
  <si>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</si>
  <si>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</si>
  <si>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</si>
  <si>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</si>
  <si>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</si>
  <si>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</si>
  <si>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</si>
  <si>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</si>
  <si>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</si>
  <si>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</si>
  <si>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</si>
  <si>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</si>
  <si>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</si>
  <si>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</si>
  <si>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</si>
  <si>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</si>
  <si>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</si>
  <si>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</si>
  <si>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</si>
  <si>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</si>
  <si>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</si>
  <si>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</si>
  <si>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</si>
  <si>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</si>
  <si>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</si>
  <si>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</si>
  <si>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</si>
  <si>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</si>
  <si>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</si>
  <si>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</si>
  <si>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</si>
  <si>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</si>
  <si>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</si>
  <si>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</si>
  <si>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</si>
  <si>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</si>
  <si>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</si>
  <si>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</si>
  <si>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</si>
  <si>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</si>
  <si>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</si>
  <si>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</si>
  <si>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</si>
  <si>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</si>
  <si>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</si>
  <si>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</si>
  <si>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</si>
  <si>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</si>
  <si>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</si>
  <si>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</si>
  <si>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</si>
  <si>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</si>
  <si>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</si>
  <si>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</si>
  <si>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</si>
  <si>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</si>
  <si>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</si>
  <si>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</si>
  <si>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</si>
  <si>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</si>
  <si>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</si>
  <si>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</si>
  <si>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</si>
  <si>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</si>
  <si>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</si>
  <si>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</si>
  <si>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</si>
  <si>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</si>
  <si>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</si>
  <si>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</si>
  <si>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</si>
  <si>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</si>
  <si>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</si>
  <si>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</si>
  <si>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</si>
  <si>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</si>
  <si>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</si>
  <si>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</si>
  <si>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</si>
  <si>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</si>
  <si>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</si>
  <si>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</si>
  <si>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</si>
  <si>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</si>
  <si>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</si>
  <si>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</si>
  <si>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</si>
  <si>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</si>
  <si>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</si>
  <si>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</si>
  <si>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</si>
  <si>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</si>
  <si>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</si>
  <si>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</si>
  <si>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</si>
  <si>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</si>
  <si>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</si>
  <si>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</si>
  <si>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</si>
  <si>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</si>
  <si>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</si>
  <si>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</si>
  <si>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</si>
  <si>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</si>
  <si>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</si>
  <si>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</si>
  <si>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</si>
  <si>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</si>
  <si>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</si>
  <si>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</si>
  <si>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</si>
  <si>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</si>
  <si>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</si>
  <si>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</si>
  <si>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</si>
  <si>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</si>
  <si>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</si>
  <si>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</si>
  <si>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</si>
  <si>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</si>
  <si>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</si>
  <si>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</si>
  <si>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</si>
  <si>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</si>
  <si>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</si>
  <si>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</si>
  <si>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</si>
  <si>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</si>
  <si>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</si>
  <si>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</si>
  <si>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</si>
  <si>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</si>
  <si>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</si>
  <si>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</si>
  <si>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</si>
  <si>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</si>
  <si>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</si>
  <si>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</si>
  <si>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</si>
  <si>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</si>
  <si>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</si>
  <si>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</si>
  <si>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</si>
  <si>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</si>
  <si>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</si>
  <si>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</si>
  <si>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</si>
  <si>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</si>
  <si>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</si>
  <si>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</si>
  <si>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</si>
  <si>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</si>
  <si>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</si>
  <si>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</si>
  <si>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</si>
  <si>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</si>
  <si>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</si>
  <si>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</si>
  <si>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</si>
  <si>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</si>
  <si>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</si>
  <si>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</si>
  <si>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</si>
  <si>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</si>
  <si>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</si>
  <si>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</si>
  <si>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</si>
  <si>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</si>
  <si>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</si>
  <si>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</si>
  <si>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</si>
  <si>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</si>
  <si>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</si>
  <si>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</si>
  <si>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</si>
  <si>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</si>
  <si>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</si>
  <si>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</si>
  <si>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</si>
  <si>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</si>
  <si>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</si>
  <si>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</si>
  <si>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</si>
  <si>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</si>
  <si>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</si>
  <si>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</si>
  <si>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</si>
  <si>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</si>
  <si>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</si>
  <si>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</si>
  <si>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</si>
  <si>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</si>
  <si>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</si>
  <si>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</si>
  <si>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</si>
  <si>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</si>
  <si>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</si>
  <si>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</si>
  <si>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</si>
  <si>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</si>
  <si>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</si>
  <si>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</si>
  <si>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</si>
  <si>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</si>
  <si>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</si>
  <si>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</si>
  <si>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</si>
  <si>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</si>
  <si>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</si>
  <si>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</si>
  <si>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</si>
  <si>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</si>
  <si>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</si>
  <si>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</si>
  <si>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</si>
  <si>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</si>
  <si>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</si>
  <si>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</si>
  <si>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</si>
  <si>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</si>
  <si>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</si>
  <si>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</si>
  <si>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</si>
  <si>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</si>
  <si>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</si>
  <si>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</si>
  <si>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</si>
  <si>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</si>
  <si>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</si>
  <si>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</si>
  <si>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</si>
  <si>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</si>
  <si>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</si>
  <si>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</si>
  <si>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</si>
  <si>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</si>
  <si>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</si>
  <si>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</si>
  <si>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</si>
  <si>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</si>
  <si>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</si>
  <si>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</si>
  <si>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</si>
  <si>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</si>
  <si>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</si>
  <si>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</si>
  <si>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</si>
  <si>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</si>
  <si>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</si>
  <si>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</si>
  <si>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</si>
  <si>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</si>
  <si>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</si>
  <si>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</si>
  <si>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</si>
  <si>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</si>
  <si>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</si>
  <si>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</si>
  <si>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</si>
  <si>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</si>
  <si>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</si>
  <si>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</si>
  <si>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</si>
  <si>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</si>
  <si>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</si>
  <si>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</si>
  <si>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</si>
  <si>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</si>
  <si>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</si>
  <si>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</si>
  <si>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</si>
  <si>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</si>
  <si>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</si>
  <si>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</si>
  <si>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</si>
  <si>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</si>
  <si>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</si>
  <si>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</si>
  <si>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</si>
  <si>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</si>
  <si>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</si>
  <si>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</si>
  <si>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</si>
  <si>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</si>
  <si>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</si>
  <si>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</si>
  <si>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</si>
  <si>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</si>
  <si>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</si>
  <si>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</si>
  <si>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</si>
  <si>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</si>
  <si>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</si>
  <si>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</si>
  <si>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</si>
  <si>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</si>
  <si>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</si>
  <si>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</si>
  <si>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</si>
  <si>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</si>
  <si>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</si>
  <si>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</si>
  <si>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</si>
  <si>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</si>
  <si>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</si>
  <si>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</si>
  <si>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</si>
  <si>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</si>
  <si>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</si>
  <si>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</si>
  <si>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</si>
  <si>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</si>
  <si>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</si>
  <si>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</si>
  <si>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</si>
  <si>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</si>
  <si>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</si>
  <si>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</si>
  <si>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</si>
  <si>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</si>
  <si>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</si>
  <si>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</si>
  <si>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</si>
  <si>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</si>
  <si>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</si>
  <si>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</si>
  <si>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</si>
  <si>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</si>
  <si>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</si>
  <si>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</si>
  <si>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</si>
  <si>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</si>
  <si>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</si>
  <si>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</si>
  <si>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</si>
  <si>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</si>
  <si>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</si>
  <si>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</si>
  <si>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</si>
  <si>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</si>
  <si>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</si>
  <si>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</si>
  <si>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</si>
  <si>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</si>
  <si>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</si>
  <si>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</si>
  <si>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</si>
  <si>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</si>
  <si>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</si>
  <si>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</si>
  <si>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</si>
  <si>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</si>
  <si>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</si>
  <si>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</si>
  <si>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</si>
  <si>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</si>
  <si>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</si>
  <si>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</si>
  <si>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</si>
  <si>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</si>
  <si>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</si>
  <si>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</si>
  <si>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</si>
  <si>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</si>
  <si>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</si>
  <si>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</si>
  <si>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</si>
  <si>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</si>
  <si>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</si>
  <si>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</si>
  <si>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</si>
  <si>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</si>
  <si>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</si>
  <si>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</si>
  <si>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</si>
  <si>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</si>
  <si>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</si>
  <si>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</si>
  <si>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</si>
  <si>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</si>
  <si>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医療法人社団吉祥会加藤病院</t>
    <phoneticPr fontId="3"/>
  </si>
  <si>
    <t>〒292-0014 木更津市高柳２－１２－３１</t>
    <phoneticPr fontId="3"/>
  </si>
  <si>
    <t>〇</t>
  </si>
  <si>
    <t>医療法人</t>
  </si>
  <si>
    <t>複数の診療科で活用</t>
  </si>
  <si>
    <t>産婦人科</t>
  </si>
  <si>
    <t>内科</t>
  </si>
  <si>
    <t>ＤＰＣ特定病院群</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</si>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</sst>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72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1043</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1043</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1043</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1043</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1043</v>
      </c>
    </row>
    <row r="90" spans="1:23" s="21" customFormat="1">
      <c r="A90" s="243"/>
      <c r="B90" s="1"/>
      <c r="C90" s="3"/>
      <c r="D90" s="3"/>
      <c r="E90" s="3"/>
      <c r="F90" s="3"/>
      <c r="G90" s="3"/>
      <c r="H90" s="286"/>
      <c r="I90" s="67" t="s">
        <v>36</v>
      </c>
      <c r="J90" s="68"/>
      <c r="K90" s="69"/>
      <c r="L90" s="262" t="s">
        <v>1044</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36</v>
      </c>
      <c r="K101" s="237" t="str">
        <f>IF(OR(COUNTIF(L101:L101,"未確認")&gt;0,COUNTIF(L101:L101,"~*")&gt;0),"※","")</f>
        <v/>
      </c>
      <c r="L101" s="258">
        <v>36</v>
      </c>
    </row>
    <row r="102" spans="1:22" s="83" customFormat="1" ht="34.5" customHeight="1">
      <c r="A102" s="244" t="s">
        <v>610</v>
      </c>
      <c r="B102" s="84"/>
      <c r="C102" s="375"/>
      <c r="D102" s="377"/>
      <c r="E102" s="315" t="s">
        <v>612</v>
      </c>
      <c r="F102" s="316"/>
      <c r="G102" s="316"/>
      <c r="H102" s="317"/>
      <c r="I102" s="418"/>
      <c r="J102" s="256">
        <f t="shared" si="0"/>
        <v>36</v>
      </c>
      <c r="K102" s="237" t="str">
        <f t="shared" ref="K102:K111" si="1">IF(OR(COUNTIF(L101:L101,"未確認")&gt;0,COUNTIF(L101:L101,"~*")&gt;0),"※","")</f>
        <v/>
      </c>
      <c r="L102" s="258">
        <v>36</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534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559</v>
      </c>
    </row>
    <row r="132" spans="1:22" s="83" customFormat="1" ht="34.5" customHeight="1">
      <c r="A132" s="244" t="s">
        <v>621</v>
      </c>
      <c r="B132" s="84"/>
      <c r="C132" s="294"/>
      <c r="D132" s="296"/>
      <c r="E132" s="318" t="s">
        <v>58</v>
      </c>
      <c r="F132" s="319"/>
      <c r="G132" s="319"/>
      <c r="H132" s="320"/>
      <c r="I132" s="387"/>
      <c r="J132" s="101"/>
      <c r="K132" s="102"/>
      <c r="L132" s="82">
        <v>36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85</v>
      </c>
      <c r="K149" s="264" t="str">
        <f t="shared" si="3"/>
        <v/>
      </c>
      <c r="L149" s="117">
        <v>85</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5</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1.47</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3</v>
      </c>
      <c r="K273" s="81" t="str">
        <f t="shared" si="8"/>
        <v/>
      </c>
      <c r="L273" s="147">
        <v>3</v>
      </c>
    </row>
    <row r="274" spans="1:12" s="83" customFormat="1" ht="34.5" customHeight="1">
      <c r="A274" s="249" t="s">
        <v>727</v>
      </c>
      <c r="B274" s="120"/>
      <c r="C274" s="370"/>
      <c r="D274" s="370"/>
      <c r="E274" s="370"/>
      <c r="F274" s="370"/>
      <c r="G274" s="369" t="s">
        <v>148</v>
      </c>
      <c r="H274" s="369"/>
      <c r="I274" s="402"/>
      <c r="J274" s="266">
        <f t="shared" si="9"/>
        <v>1</v>
      </c>
      <c r="K274" s="81" t="str">
        <f t="shared" si="8"/>
        <v/>
      </c>
      <c r="L274" s="148">
        <v>1</v>
      </c>
    </row>
    <row r="275" spans="1:12" s="83" customFormat="1" ht="34.5" customHeight="1">
      <c r="A275" s="249" t="s">
        <v>728</v>
      </c>
      <c r="B275" s="120"/>
      <c r="C275" s="369" t="s">
        <v>153</v>
      </c>
      <c r="D275" s="370"/>
      <c r="E275" s="370"/>
      <c r="F275" s="370"/>
      <c r="G275" s="369" t="s">
        <v>146</v>
      </c>
      <c r="H275" s="369"/>
      <c r="I275" s="402"/>
      <c r="J275" s="266">
        <f t="shared" si="9"/>
        <v>3</v>
      </c>
      <c r="K275" s="81" t="str">
        <f t="shared" si="8"/>
        <v/>
      </c>
      <c r="L275" s="147">
        <v>3</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0.1</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3</v>
      </c>
      <c r="K291" s="81" t="str">
        <f t="shared" si="8"/>
        <v/>
      </c>
      <c r="L291" s="147">
        <v>3</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1</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8"/>
      <c r="D393" s="378"/>
      <c r="E393" s="318" t="s">
        <v>224</v>
      </c>
      <c r="F393" s="319"/>
      <c r="G393" s="319"/>
      <c r="H393" s="320"/>
      <c r="I393" s="341"/>
      <c r="J393" s="140">
        <f t="shared" si="10"/>
        <v>0</v>
      </c>
      <c r="K393" s="81" t="str">
        <f t="shared" si="11"/>
        <v/>
      </c>
      <c r="L393" s="147">
        <v>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0</v>
      </c>
      <c r="K396" s="81" t="str">
        <f t="shared" si="11"/>
        <v/>
      </c>
      <c r="L396" s="147">
        <v>0</v>
      </c>
    </row>
    <row r="397" spans="1:22" s="83" customFormat="1" ht="34.5" customHeight="1">
      <c r="A397" s="250" t="s">
        <v>777</v>
      </c>
      <c r="B397" s="119"/>
      <c r="C397" s="368"/>
      <c r="D397" s="318" t="s">
        <v>228</v>
      </c>
      <c r="E397" s="319"/>
      <c r="F397" s="319"/>
      <c r="G397" s="319"/>
      <c r="H397" s="320"/>
      <c r="I397" s="342"/>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1658</v>
      </c>
      <c r="K405" s="81" t="str">
        <f t="shared" ref="K405:K422" si="13">IF(OR(COUNTIF(L405:L405,"未確認")&gt;0,COUNTIF(L405:L405,"~*")&gt;0),"※","")</f>
        <v/>
      </c>
      <c r="L405" s="147">
        <v>1658</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1086</v>
      </c>
      <c r="K407" s="81" t="str">
        <f t="shared" si="13"/>
        <v/>
      </c>
      <c r="L407" s="147">
        <v>1086</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572</v>
      </c>
      <c r="K411" s="81" t="str">
        <f t="shared" si="13"/>
        <v/>
      </c>
      <c r="L411" s="147">
        <v>572</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1658</v>
      </c>
      <c r="K413" s="81" t="str">
        <f t="shared" si="13"/>
        <v/>
      </c>
      <c r="L413" s="147">
        <v>1658</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1639</v>
      </c>
      <c r="K415" s="81" t="str">
        <f t="shared" si="13"/>
        <v/>
      </c>
      <c r="L415" s="147">
        <v>1639</v>
      </c>
    </row>
    <row r="416" spans="1:22" s="83" customFormat="1" ht="34.5" customHeight="1">
      <c r="A416" s="251" t="s">
        <v>789</v>
      </c>
      <c r="B416" s="119"/>
      <c r="C416" s="367"/>
      <c r="D416" s="367"/>
      <c r="E416" s="318" t="s">
        <v>243</v>
      </c>
      <c r="F416" s="319"/>
      <c r="G416" s="319"/>
      <c r="H416" s="320"/>
      <c r="I416" s="359"/>
      <c r="J416" s="140">
        <f t="shared" si="12"/>
        <v>19</v>
      </c>
      <c r="K416" s="81" t="str">
        <f t="shared" si="13"/>
        <v/>
      </c>
      <c r="L416" s="147">
        <v>19</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1658</v>
      </c>
      <c r="K430" s="193" t="str">
        <f>IF(OR(COUNTIF(L430:L430,"未確認")&gt;0,COUNTIF(L430:L430,"~*")&gt;0),"※","")</f>
        <v/>
      </c>
      <c r="L430" s="147">
        <v>1658</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1658</v>
      </c>
      <c r="K433" s="193" t="str">
        <f>IF(OR(COUNTIF(L433:L433,"未確認")&gt;0,COUNTIF(L433:L433,"~*")&gt;0),"※","")</f>
        <v/>
      </c>
      <c r="L433" s="147">
        <v>1658</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38</v>
      </c>
      <c r="K468" s="201" t="str">
        <f t="shared" ref="K468:K475" si="15">IF(OR(COUNTIF(L468:L468,"未確認")&gt;0,COUNTIF(L468:L468,"*")&gt;0),"※","")</f>
        <v/>
      </c>
      <c r="L468" s="117">
        <v>38</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43</v>
      </c>
      <c r="K479" s="201" t="str">
        <f t="shared" si="17"/>
        <v/>
      </c>
      <c r="L479" s="117">
        <v>43</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27</v>
      </c>
      <c r="K505" s="201" t="str">
        <f t="shared" si="20"/>
        <v/>
      </c>
      <c r="L505" s="117">
        <v>27</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572</v>
      </c>
      <c r="K527" s="201" t="str">
        <f>IF(OR(COUNTIF(L527:L527,"未確認")&gt;0,COUNTIF(L527:L527,"*")&gt;0),"※","")</f>
        <v/>
      </c>
      <c r="L527" s="117">
        <v>572</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1042</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29.7</v>
      </c>
    </row>
    <row r="561" spans="1:12" s="91" customFormat="1" ht="34.5" customHeight="1">
      <c r="A561" s="251" t="s">
        <v>871</v>
      </c>
      <c r="B561" s="119"/>
      <c r="C561" s="209"/>
      <c r="D561" s="329" t="s">
        <v>377</v>
      </c>
      <c r="E561" s="340"/>
      <c r="F561" s="340"/>
      <c r="G561" s="340"/>
      <c r="H561" s="330"/>
      <c r="I561" s="341"/>
      <c r="J561" s="207"/>
      <c r="K561" s="210"/>
      <c r="L561" s="211">
        <v>3.6</v>
      </c>
    </row>
    <row r="562" spans="1:12" s="91" customFormat="1" ht="34.5" customHeight="1">
      <c r="A562" s="251" t="s">
        <v>872</v>
      </c>
      <c r="B562" s="119"/>
      <c r="C562" s="209"/>
      <c r="D562" s="329" t="s">
        <v>989</v>
      </c>
      <c r="E562" s="340"/>
      <c r="F562" s="340"/>
      <c r="G562" s="340"/>
      <c r="H562" s="330"/>
      <c r="I562" s="341"/>
      <c r="J562" s="207"/>
      <c r="K562" s="210"/>
      <c r="L562" s="211">
        <v>2.7</v>
      </c>
    </row>
    <row r="563" spans="1:12" s="91" customFormat="1" ht="34.5" customHeight="1">
      <c r="A563" s="251" t="s">
        <v>873</v>
      </c>
      <c r="B563" s="119"/>
      <c r="C563" s="209"/>
      <c r="D563" s="329" t="s">
        <v>379</v>
      </c>
      <c r="E563" s="340"/>
      <c r="F563" s="340"/>
      <c r="G563" s="340"/>
      <c r="H563" s="330"/>
      <c r="I563" s="341"/>
      <c r="J563" s="207"/>
      <c r="K563" s="210"/>
      <c r="L563" s="211">
        <v>0</v>
      </c>
    </row>
    <row r="564" spans="1:12" s="91" customFormat="1" ht="34.5" customHeight="1">
      <c r="A564" s="251" t="s">
        <v>874</v>
      </c>
      <c r="B564" s="119"/>
      <c r="C564" s="209"/>
      <c r="D564" s="329" t="s">
        <v>380</v>
      </c>
      <c r="E564" s="340"/>
      <c r="F564" s="340"/>
      <c r="G564" s="340"/>
      <c r="H564" s="330"/>
      <c r="I564" s="341"/>
      <c r="J564" s="207"/>
      <c r="K564" s="210"/>
      <c r="L564" s="211">
        <v>26.1</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0</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v>0</v>
      </c>
    </row>
    <row r="669" spans="1:22" s="83" customFormat="1" ht="56.1" customHeight="1">
      <c r="A669" s="251" t="s">
        <v>952</v>
      </c>
      <c r="B669" s="84"/>
      <c r="C669" s="315" t="s">
        <v>483</v>
      </c>
      <c r="D669" s="316"/>
      <c r="E669" s="316"/>
      <c r="F669" s="316"/>
      <c r="G669" s="316"/>
      <c r="H669" s="317"/>
      <c r="I669" s="138" t="s">
        <v>484</v>
      </c>
      <c r="J669" s="223"/>
      <c r="K669" s="224"/>
      <c r="L669" s="225">
        <v>0</v>
      </c>
    </row>
    <row r="670" spans="1:22" s="83" customFormat="1" ht="60" customHeight="1">
      <c r="A670" s="251" t="s">
        <v>953</v>
      </c>
      <c r="B670" s="84"/>
      <c r="C670" s="321" t="s">
        <v>485</v>
      </c>
      <c r="D670" s="322"/>
      <c r="E670" s="322"/>
      <c r="F670" s="322"/>
      <c r="G670" s="322"/>
      <c r="H670" s="323"/>
      <c r="I670" s="324" t="s">
        <v>1027</v>
      </c>
      <c r="J670" s="223"/>
      <c r="K670" s="224"/>
      <c r="L670" s="225">
        <v>0</v>
      </c>
    </row>
    <row r="671" spans="1:22" s="83" customFormat="1" ht="35.1" customHeight="1">
      <c r="A671" s="251" t="s">
        <v>954</v>
      </c>
      <c r="B671" s="84"/>
      <c r="C671" s="227"/>
      <c r="D671" s="228"/>
      <c r="E671" s="321" t="s">
        <v>487</v>
      </c>
      <c r="F671" s="322"/>
      <c r="G671" s="322"/>
      <c r="H671" s="323"/>
      <c r="I671" s="325"/>
      <c r="J671" s="223"/>
      <c r="K671" s="224"/>
      <c r="L671" s="225">
        <v>0</v>
      </c>
    </row>
    <row r="672" spans="1:22" s="83" customFormat="1" ht="25.7" customHeight="1">
      <c r="A672" s="251" t="s">
        <v>955</v>
      </c>
      <c r="B672" s="84"/>
      <c r="C672" s="229"/>
      <c r="D672" s="285"/>
      <c r="E672" s="327"/>
      <c r="F672" s="328"/>
      <c r="G672" s="329" t="s">
        <v>1000</v>
      </c>
      <c r="H672" s="330"/>
      <c r="I672" s="326"/>
      <c r="J672" s="223"/>
      <c r="K672" s="224"/>
      <c r="L672" s="225">
        <v>0</v>
      </c>
    </row>
    <row r="673" spans="1:22" s="115" customFormat="1" ht="80.099999999999994" customHeight="1">
      <c r="A673" s="251" t="s">
        <v>956</v>
      </c>
      <c r="B673" s="84"/>
      <c r="C673" s="321" t="s">
        <v>1024</v>
      </c>
      <c r="D673" s="322"/>
      <c r="E673" s="322"/>
      <c r="F673" s="322"/>
      <c r="G673" s="322"/>
      <c r="H673" s="323"/>
      <c r="I673" s="324" t="s">
        <v>1028</v>
      </c>
      <c r="J673" s="223"/>
      <c r="K673" s="224"/>
      <c r="L673" s="225">
        <v>0</v>
      </c>
    </row>
    <row r="674" spans="1:22" s="115" customFormat="1" ht="34.5" customHeight="1">
      <c r="A674" s="251" t="s">
        <v>957</v>
      </c>
      <c r="B674" s="84"/>
      <c r="C674" s="288"/>
      <c r="D674" s="290"/>
      <c r="E674" s="315" t="s">
        <v>1001</v>
      </c>
      <c r="F674" s="316"/>
      <c r="G674" s="316"/>
      <c r="H674" s="317"/>
      <c r="I674" s="331"/>
      <c r="J674" s="223"/>
      <c r="K674" s="224"/>
      <c r="L674" s="225">
        <v>0</v>
      </c>
    </row>
    <row r="675" spans="1:22" s="83" customFormat="1" ht="56.1" customHeight="1">
      <c r="A675" s="251" t="s">
        <v>958</v>
      </c>
      <c r="B675" s="84"/>
      <c r="C675" s="315" t="s">
        <v>1002</v>
      </c>
      <c r="D675" s="316"/>
      <c r="E675" s="316"/>
      <c r="F675" s="316"/>
      <c r="G675" s="316"/>
      <c r="H675" s="317"/>
      <c r="I675" s="138" t="s">
        <v>492</v>
      </c>
      <c r="J675" s="223"/>
      <c r="K675" s="224"/>
      <c r="L675" s="225">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C0F9CA-A211-4B75-8EC2-F7B7A62C584C}"/>
    <hyperlink ref="J71:L71" location="病院!B464" display="・手術の状況" xr:uid="{F1F91E98-4768-453B-8FF4-BD7047758FA7}"/>
    <hyperlink ref="J72:L72" location="病院!B500" display="・がん、脳卒中、心筋梗塞、分娩、精神医療への対応状況" xr:uid="{C626849E-EC60-4BE6-AFBA-00E17DE9C413}"/>
    <hyperlink ref="J73:L73" location="病院!B541" display="・重症患者への対応状況" xr:uid="{CD94C0E3-AC3D-4C82-BCFC-A02193AE5649}"/>
    <hyperlink ref="J74:L74" location="病院!B586" display="・救急医療の実施状況" xr:uid="{065149C0-5742-4BB3-8C81-E1A180DE1265}"/>
    <hyperlink ref="J75:L75" location="病院!B609" display="・急性期後の支援、在宅復帰の支援の状況" xr:uid="{091A1A27-AD05-4166-A60E-6D3B0C473202}"/>
    <hyperlink ref="J76:L76" location="病院!B627" display="・全身管理の状況" xr:uid="{3387D5E4-923B-4F5D-945F-BBB718892578}"/>
    <hyperlink ref="J78:L78" location="病院!B679" display="・長期療養患者の受入状況" xr:uid="{CD915B07-C3FB-47C4-BDCE-7CFB480F6A68}"/>
    <hyperlink ref="J77:L77" location="病院!B642" display="・リハビリテーションの実施状況" xr:uid="{A056661E-2174-4DBE-94A5-88A7DFBD03E5}"/>
    <hyperlink ref="J79:L79" location="病院!B689" display="・重度の障害児等の受入状況" xr:uid="{E217E824-6C85-4822-82C8-316F9D750D23}"/>
    <hyperlink ref="J80:L80" location="病院!B702" display="・医科歯科の連携状況" xr:uid="{F1701B0D-F594-40FA-AAB7-9D60CA6EBBCD}"/>
    <hyperlink ref="M71:N71" location="'病院(H30案)'!B448" display="・手術の状況" xr:uid="{4211A745-E9C6-4B91-8351-EEE982F751A8}"/>
    <hyperlink ref="M72:N72" location="'病院(H30案)'!B484" display="・がん、脳卒中、心筋梗塞、分娩、精神医療への対応状況" xr:uid="{0BFB7244-39DE-4A92-AE8F-B16A4A81504D}"/>
    <hyperlink ref="M73:N73" location="'病院(H30案)'!B525" display="・重症患者への対応状況" xr:uid="{1F919A21-7A13-4272-8E8F-546EF3AA431C}"/>
    <hyperlink ref="M74:N74" location="'病院(H30案)'!B570" display="・救急医療の実施状況" xr:uid="{57AE7621-B0E6-4B70-A44D-38F54C634151}"/>
    <hyperlink ref="M75:N75" location="'病院(H30案)'!B593" display="・急性期後の支援、在宅復帰の支援の状況" xr:uid="{E2B3081A-E8FB-4664-B12F-069EC1EF3991}"/>
    <hyperlink ref="C71:G71" location="病院!B87" display="・設置主体" xr:uid="{33053A7E-95A5-4051-9980-A53913E56E81}"/>
    <hyperlink ref="C72:G72" location="病院!B95" display="・病床の状況" xr:uid="{CEF8B627-7106-458E-9090-DAD11036453A}"/>
    <hyperlink ref="C73:G73" location="病院!B116" display="・診療科" xr:uid="{16F7D8F7-6250-4F6E-88DC-F678DF693149}"/>
    <hyperlink ref="C74:G74" location="病院!B127" display="・入院基本料・特定入院料及び届出病床数" xr:uid="{2EB7ADFB-D91C-4D6C-8E4E-63EAEF8BDAF9}"/>
    <hyperlink ref="C75:G75" location="病院!B141" display="・算定する入院基本用・特定入院料等の状況" xr:uid="{8C6150FD-B10F-4B78-A646-4DADD5EBFACE}"/>
    <hyperlink ref="C76:G76" location="病院!B224" display="・DPC医療機関群の種類" xr:uid="{A53F9A06-4E41-4742-897D-4D87AC2B46CF}"/>
    <hyperlink ref="C77:G77" location="病院!B232" display="・救急告示病院、二次救急医療施設、三次救急医療施設の告示・認定の有無" xr:uid="{2005E688-EA81-45E0-BA9A-E9799D0127F0}"/>
    <hyperlink ref="C78:F78" location="病院!B242" display="・承認の有無" xr:uid="{9DF09EB3-1FB3-4480-AE57-CA3EBA5B2858}"/>
    <hyperlink ref="C79:F79" location="病院!B251" display="・診療報酬の届出の有無" xr:uid="{180B657D-23E2-4437-8ABB-90C419082CD1}"/>
    <hyperlink ref="C80:F80" location="病院!B261" display="・職員数の状況" xr:uid="{C68457CF-250C-4BD0-8BDD-F9E818F7DA05}"/>
    <hyperlink ref="C81:F81" location="病院!B320" display="・退院調整部門の設置状況" xr:uid="{52E20E5F-178D-49AA-B1EB-52EEFCA97D2B}"/>
    <hyperlink ref="C82:F82" location="病院!B340" display="・医療機器の台数" xr:uid="{5007CE75-0237-49D9-837F-3B711D60D3B5}"/>
    <hyperlink ref="C83:G83" location="病院!B365" display="・過去1年間の間に病棟の再編・見直しがあった場合の報告対象期間" xr:uid="{7290EC19-9D86-487D-829F-D747CF671974}"/>
    <hyperlink ref="H71:I71" location="病院!B388" display="・入院患者の状況（年間）" xr:uid="{557E9723-C6FB-4137-BDB9-F9433638AB4A}"/>
    <hyperlink ref="H72:I72" location="病院!B401" display="・入院患者の状況（年間／入棟前の場所・退棟先の場所の状況）" xr:uid="{C9A8CDCB-ACC4-4264-870B-4CF532ACF287}"/>
    <hyperlink ref="H73:I73" location="病院!B426" display="・退院後に在宅医療を必要とする患者の状況" xr:uid="{BB861AC2-BB4C-44A0-8DBA-B607620AC638}"/>
    <hyperlink ref="H74:I74" location="病院!B438" display="・看取りを行った患者数" xr:uid="{3563879D-6D2D-44E7-A4FC-D42ED24669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2019-11-15T06:55:05Z</dcterms:modified>
</cp:coreProperties>
</file>