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113B5E1-943A-4089-B21D-8B6D0D77063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<sst xmlns="http://schemas.openxmlformats.org/spreadsheetml/2006/main" count="2970" uniqueCount="1046">
  <si>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</si>
  <si>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</si>
  <si>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</si>
  <si>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</si>
  <si>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</si>
  <si>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</si>
  <si>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</si>
  <si>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</si>
  <si>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</si>
  <si>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</si>
  <si>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</si>
  <si>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</si>
  <si>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</si>
  <si>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</si>
  <si>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</si>
  <si>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</si>
  <si>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</si>
  <si>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</si>
  <si>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</si>
  <si>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</si>
  <si>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</si>
  <si>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</si>
  <si>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</si>
  <si>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</si>
  <si>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</si>
  <si>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</si>
  <si>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</si>
  <si>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</si>
  <si>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</si>
  <si>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</si>
  <si>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</si>
  <si>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</si>
  <si>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</si>
  <si>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</si>
  <si>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</si>
  <si>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</si>
  <si>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</si>
  <si>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</si>
  <si>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</si>
  <si>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</si>
  <si>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</si>
  <si>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</si>
  <si>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</si>
  <si>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</si>
  <si>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</si>
  <si>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</si>
  <si>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</si>
  <si>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</si>
  <si>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</si>
  <si>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</si>
  <si>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</si>
  <si>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</si>
  <si>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</si>
  <si>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</si>
  <si>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</si>
  <si>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</si>
  <si>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</si>
  <si>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</si>
  <si>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</si>
  <si>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</si>
  <si>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</si>
  <si>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</si>
  <si>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</si>
  <si>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</si>
  <si>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</si>
  <si>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</si>
  <si>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</si>
  <si>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</si>
  <si>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</si>
  <si>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</si>
  <si>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</si>
  <si>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</si>
  <si>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</si>
  <si>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</si>
  <si>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</si>
  <si>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</si>
  <si>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</si>
  <si>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</si>
  <si>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</si>
  <si>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</si>
  <si>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</si>
  <si>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</si>
  <si>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</si>
  <si>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</si>
  <si>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</si>
  <si>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</si>
  <si>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</si>
  <si>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</si>
  <si>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</si>
  <si>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</si>
  <si>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</si>
  <si>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</si>
  <si>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</si>
  <si>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</si>
  <si>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</si>
  <si>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</si>
  <si>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</si>
  <si>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</si>
  <si>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</si>
  <si>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</si>
  <si>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</si>
  <si>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</si>
  <si>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</si>
  <si>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</si>
  <si>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</si>
  <si>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</si>
  <si>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</si>
  <si>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</si>
  <si>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</si>
  <si>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</si>
  <si>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</si>
  <si>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</si>
  <si>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</si>
  <si>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</si>
  <si>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</si>
  <si>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</si>
  <si>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</si>
  <si>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</si>
  <si>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</si>
  <si>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</si>
  <si>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</si>
  <si>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</si>
  <si>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</si>
  <si>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</si>
  <si>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</si>
  <si>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</si>
  <si>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</si>
  <si>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</si>
  <si>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</si>
  <si>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</si>
  <si>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</si>
  <si>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</si>
  <si>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</si>
  <si>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</si>
  <si>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</si>
  <si>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</si>
  <si>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</si>
  <si>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</si>
  <si>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</si>
  <si>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</si>
  <si>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</si>
  <si>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</si>
  <si>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</si>
  <si>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</si>
  <si>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</si>
  <si>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</si>
  <si>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</si>
  <si>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</si>
  <si>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</si>
  <si>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</si>
  <si>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</si>
  <si>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</si>
  <si>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</si>
  <si>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</si>
  <si>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</si>
  <si>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</si>
  <si>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</si>
  <si>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</si>
  <si>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</si>
  <si>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</si>
  <si>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</si>
  <si>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</si>
  <si>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</si>
  <si>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</si>
  <si>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</si>
  <si>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</si>
  <si>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</si>
  <si>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</si>
  <si>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</si>
  <si>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</si>
  <si>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</si>
  <si>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</si>
  <si>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</si>
  <si>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</si>
  <si>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</si>
  <si>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</si>
  <si>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</si>
  <si>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</si>
  <si>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</si>
  <si>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</si>
  <si>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</si>
  <si>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</si>
  <si>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</si>
  <si>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</si>
  <si>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</si>
  <si>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</si>
  <si>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</si>
  <si>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</si>
  <si>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</si>
  <si>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</si>
  <si>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</si>
  <si>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</si>
  <si>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</si>
  <si>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</si>
  <si>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</si>
  <si>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</si>
  <si>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</si>
  <si>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</si>
  <si>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</si>
  <si>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</si>
  <si>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</si>
  <si>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</si>
  <si>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</si>
  <si>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</si>
  <si>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</si>
  <si>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</si>
  <si>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</si>
  <si>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</si>
  <si>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</si>
  <si>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</si>
  <si>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</si>
  <si>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</si>
  <si>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</si>
  <si>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</si>
  <si>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</si>
  <si>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</si>
  <si>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</si>
  <si>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</si>
  <si>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</si>
  <si>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</si>
  <si>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</si>
  <si>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</si>
  <si>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</si>
  <si>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</si>
  <si>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</si>
  <si>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</si>
  <si>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</si>
  <si>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</si>
  <si>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</si>
  <si>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</si>
  <si>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</si>
  <si>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</si>
  <si>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</si>
  <si>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</si>
  <si>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</si>
  <si>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</si>
  <si>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</si>
  <si>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</si>
  <si>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</si>
  <si>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</si>
  <si>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</si>
  <si>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</si>
  <si>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</si>
  <si>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</si>
  <si>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</si>
  <si>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</si>
  <si>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</si>
  <si>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</si>
  <si>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</si>
  <si>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</si>
  <si>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</si>
  <si>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</si>
  <si>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</si>
  <si>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</si>
  <si>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</si>
  <si>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</si>
  <si>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</si>
  <si>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</si>
  <si>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</si>
  <si>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</si>
  <si>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</si>
  <si>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</si>
  <si>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</si>
  <si>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</si>
  <si>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</si>
  <si>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</si>
  <si>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</si>
  <si>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</si>
  <si>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</si>
  <si>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</si>
  <si>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</si>
  <si>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</si>
  <si>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</si>
  <si>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</si>
  <si>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</si>
  <si>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</si>
  <si>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</si>
  <si>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</si>
  <si>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</si>
  <si>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</si>
  <si>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</si>
  <si>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</si>
  <si>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</si>
  <si>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</si>
  <si>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</si>
  <si>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</si>
  <si>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</si>
  <si>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</si>
  <si>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</si>
  <si>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</si>
  <si>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</si>
  <si>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</si>
  <si>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</si>
  <si>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</si>
  <si>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</si>
  <si>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</si>
  <si>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</si>
  <si>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</si>
  <si>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</si>
  <si>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</si>
  <si>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</si>
  <si>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</si>
  <si>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</si>
  <si>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</si>
  <si>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</si>
  <si>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</si>
  <si>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</si>
  <si>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</si>
  <si>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</si>
  <si>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</si>
  <si>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</si>
  <si>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</si>
  <si>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</si>
  <si>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</si>
  <si>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</si>
  <si>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</si>
  <si>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</si>
  <si>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</si>
  <si>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</si>
  <si>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</si>
  <si>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</si>
  <si>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</si>
  <si>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</si>
  <si>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</si>
  <si>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</si>
  <si>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</si>
  <si>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</si>
  <si>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</si>
  <si>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</si>
  <si>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</si>
  <si>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</si>
  <si>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</si>
  <si>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</si>
  <si>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</si>
  <si>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</si>
  <si>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</si>
  <si>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</si>
  <si>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</si>
  <si>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</si>
  <si>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</si>
  <si>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</si>
  <si>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</si>
  <si>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</si>
  <si>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</si>
  <si>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</si>
  <si>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</si>
  <si>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</si>
  <si>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</si>
  <si>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</si>
  <si>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</si>
  <si>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</si>
  <si>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</si>
  <si>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</si>
  <si>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</si>
  <si>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</si>
  <si>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</si>
  <si>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</si>
  <si>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</si>
  <si>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</si>
  <si>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</si>
  <si>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</si>
  <si>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</si>
  <si>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</si>
  <si>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</si>
  <si>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</si>
  <si>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</si>
  <si>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</si>
  <si>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</si>
  <si>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</si>
  <si>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</si>
  <si>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</si>
  <si>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</si>
  <si>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</si>
  <si>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</si>
  <si>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</si>
  <si>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</si>
  <si>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</si>
  <si>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</si>
  <si>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</si>
  <si>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</si>
  <si>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</si>
  <si>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</si>
  <si>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</si>
  <si>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</si>
  <si>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</si>
  <si>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</si>
  <si>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</si>
  <si>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</si>
  <si>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</si>
  <si>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</si>
  <si>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</si>
  <si>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</si>
  <si>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</si>
  <si>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</si>
  <si>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</si>
  <si>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</si>
  <si>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</si>
  <si>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</si>
  <si>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</si>
  <si>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</si>
  <si>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</si>
  <si>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</si>
  <si>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</si>
  <si>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</si>
  <si>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</si>
  <si>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</si>
  <si>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</si>
  <si>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</si>
  <si>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</si>
  <si>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</si>
  <si>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</si>
  <si>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</si>
  <si>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</si>
  <si>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</si>
  <si>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</si>
  <si>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</si>
  <si>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</si>
  <si>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</si>
  <si>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</si>
  <si>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</si>
  <si>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</si>
  <si>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</si>
  <si>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</si>
  <si>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</si>
  <si>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</si>
  <si>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</si>
  <si>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</si>
  <si>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</si>
  <si>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</si>
  <si>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</si>
  <si>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</si>
  <si>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</si>
  <si>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</si>
  <si>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</si>
  <si>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</si>
  <si>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</si>
  <si>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</si>
  <si>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</si>
  <si>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</si>
  <si>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</si>
  <si>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</si>
  <si>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</si>
  <si>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</si>
  <si>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</si>
  <si>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</si>
  <si>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</si>
  <si>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</si>
  <si>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</si>
  <si>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</si>
  <si>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</si>
  <si>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</si>
  <si>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</si>
  <si>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</si>
  <si>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</si>
  <si>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</si>
  <si>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</si>
  <si>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</si>
  <si>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</si>
  <si>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</si>
  <si>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</si>
  <si>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</si>
  <si>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</si>
  <si>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</si>
  <si>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</si>
  <si>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</si>
  <si>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</si>
  <si>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</si>
  <si>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</si>
  <si>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</si>
  <si>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</si>
  <si>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</si>
  <si>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</si>
  <si>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</si>
  <si>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</si>
  <si>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</si>
  <si>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</si>
  <si>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</si>
  <si>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</si>
  <si>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</si>
  <si>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</si>
  <si>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</si>
  <si>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</si>
  <si>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</si>
  <si>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</si>
  <si>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</si>
  <si>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</si>
  <si>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</si>
  <si>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</si>
  <si>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</si>
  <si>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</si>
  <si>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</si>
  <si>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</si>
  <si>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</si>
  <si>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</si>
  <si>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</si>
  <si>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</si>
  <si>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</si>
  <si>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</si>
  <si>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</si>
  <si>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</si>
  <si>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</si>
  <si>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</si>
  <si>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</si>
  <si>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</si>
  <si>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</si>
  <si>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</si>
  <si>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</si>
  <si>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</si>
  <si>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</si>
  <si>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</si>
  <si>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</si>
  <si>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</si>
  <si>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</si>
  <si>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</si>
  <si>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</si>
  <si>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</si>
  <si>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</si>
  <si>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</si>
  <si>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</si>
  <si>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</si>
  <si>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</si>
  <si>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</si>
  <si>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</si>
  <si>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</si>
  <si>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</si>
  <si>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</si>
  <si>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</si>
  <si>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</si>
  <si>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</si>
  <si>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</si>
  <si>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</si>
  <si>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</si>
  <si>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</si>
  <si>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</si>
  <si>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</si>
  <si>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</si>
  <si>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</si>
  <si>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</si>
  <si>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</si>
  <si>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</si>
  <si>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</si>
  <si>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</si>
  <si>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</si>
  <si>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</si>
  <si>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</si>
  <si>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</si>
  <si>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</si>
  <si>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</si>
  <si>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</si>
  <si>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</si>
  <si>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</si>
  <si>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</si>
  <si>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</si>
  <si>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</si>
  <si>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</si>
  <si>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</si>
  <si>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</si>
  <si>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</si>
  <si>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</si>
  <si>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</si>
  <si>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</si>
  <si>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</si>
  <si>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</si>
  <si>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</si>
  <si>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</si>
  <si>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</si>
  <si>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</si>
  <si>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</si>
  <si>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</si>
  <si>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</si>
  <si>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</si>
  <si>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</si>
  <si>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</si>
  <si>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</si>
  <si>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</si>
  <si>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</si>
  <si>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</si>
  <si>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</si>
  <si>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</si>
  <si>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</si>
  <si>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</si>
  <si>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</si>
  <si>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</si>
  <si>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</si>
  <si>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</si>
  <si>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</si>
  <si>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</si>
  <si>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</si>
  <si>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</si>
  <si>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</si>
  <si>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</si>
  <si>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</si>
  <si>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</si>
  <si>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</si>
  <si>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</si>
  <si>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</si>
  <si>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</si>
  <si>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</si>
  <si>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</si>
  <si>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</si>
  <si>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</si>
  <si>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</si>
  <si>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</si>
  <si>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</si>
  <si>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</si>
  <si>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</si>
  <si>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</si>
  <si>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</si>
  <si>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</si>
  <si>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</si>
  <si>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</si>
  <si>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</si>
  <si>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</si>
  <si>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</si>
  <si>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</si>
  <si>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</si>
  <si>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</si>
  <si>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</si>
  <si>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</si>
  <si>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</si>
  <si>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</si>
  <si>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</si>
  <si>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</si>
  <si>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</si>
  <si>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</si>
  <si>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</si>
  <si>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</si>
  <si>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</si>
  <si>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</si>
  <si>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</si>
  <si>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</si>
  <si>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</si>
  <si>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</si>
  <si>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</si>
  <si>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</si>
  <si>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</si>
  <si>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</si>
  <si>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</si>
  <si>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</si>
  <si>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</si>
  <si>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</si>
  <si>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</si>
  <si>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</si>
  <si>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</si>
  <si>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</si>
  <si>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</si>
  <si>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</si>
  <si>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</si>
  <si>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</si>
  <si>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</si>
  <si>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</si>
  <si>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</si>
  <si>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</si>
  <si>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</si>
  <si>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</si>
  <si>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</si>
  <si>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</si>
  <si>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</si>
  <si>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</si>
  <si>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</si>
  <si>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</si>
  <si>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</si>
  <si>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</si>
  <si>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</si>
  <si>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</si>
  <si>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</si>
  <si>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</si>
  <si>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</si>
  <si>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</si>
  <si>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</si>
  <si>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</si>
  <si>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</si>
  <si>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</si>
  <si>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</si>
  <si>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</si>
  <si>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</si>
  <si>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</si>
  <si>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</si>
  <si>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</si>
  <si>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</si>
  <si>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</si>
  <si>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</si>
  <si>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</si>
  <si>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</si>
  <si>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</si>
  <si>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</si>
  <si>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</si>
  <si>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</si>
  <si>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</si>
  <si>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</si>
  <si>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</si>
  <si>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</si>
  <si>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</si>
  <si>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</si>
  <si>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</si>
  <si>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</si>
  <si>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</si>
  <si>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</si>
  <si>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</si>
  <si>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</si>
  <si>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</si>
  <si>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</si>
  <si>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</si>
  <si>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</si>
  <si>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</si>
  <si>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</si>
  <si>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</si>
  <si>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</si>
  <si>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</si>
  <si>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</si>
  <si>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</si>
  <si>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</si>
  <si>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</si>
  <si>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</si>
  <si>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</si>
  <si>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</si>
  <si>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</si>
  <si>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</si>
  <si>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</si>
  <si>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</si>
  <si>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</si>
  <si>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</si>
  <si>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</si>
  <si>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</si>
  <si>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</si>
  <si>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</si>
  <si>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</si>
  <si>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</si>
  <si>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</si>
  <si>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</si>
  <si>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</si>
  <si>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</si>
  <si>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</si>
  <si>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</si>
  <si>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</si>
  <si>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</si>
  <si>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</si>
  <si>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</si>
  <si>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</si>
  <si>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</si>
  <si>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</si>
  <si>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</si>
  <si>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</si>
  <si>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</si>
  <si>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</si>
  <si>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</si>
  <si>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</si>
  <si>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</si>
  <si>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</si>
  <si>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</si>
  <si>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</si>
  <si>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</si>
  <si>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</si>
  <si>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</si>
  <si>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</si>
  <si>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</si>
  <si>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</si>
  <si>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</si>
  <si>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</si>
  <si>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</si>
  <si>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</si>
  <si>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</si>
  <si>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</si>
  <si>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</si>
  <si>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</si>
  <si>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</si>
  <si>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</si>
  <si>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</si>
  <si>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</si>
  <si>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</si>
  <si>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</si>
  <si>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</si>
  <si>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</si>
  <si>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</si>
  <si>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</si>
  <si>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</si>
  <si>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</si>
  <si>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</si>
  <si>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</si>
  <si>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</si>
  <si>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</si>
  <si>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</si>
  <si>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</si>
  <si>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</si>
  <si>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</si>
  <si>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</si>
  <si>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</si>
  <si>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</si>
  <si>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</si>
  <si>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</si>
  <si>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</si>
  <si>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</si>
  <si>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</si>
  <si>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</si>
  <si>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</si>
  <si>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</si>
  <si>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</si>
  <si>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</si>
  <si>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</si>
  <si>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</si>
  <si>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</si>
  <si>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</si>
  <si>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</si>
  <si>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</si>
  <si>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</si>
  <si>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</si>
  <si>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</si>
  <si>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</si>
  <si>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</si>
  <si>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</si>
  <si>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</si>
  <si>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</si>
  <si>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</si>
  <si>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</si>
  <si>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</si>
  <si>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</si>
  <si>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</si>
  <si>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</si>
  <si>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</si>
  <si>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</si>
  <si>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</si>
  <si>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</si>
  <si>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</si>
  <si>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</si>
  <si>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</si>
  <si>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</si>
  <si>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</si>
  <si>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</si>
  <si>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</si>
  <si>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</si>
  <si>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</si>
  <si>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</si>
  <si>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</si>
  <si>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</si>
  <si>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</si>
  <si>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</si>
  <si>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</si>
  <si>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</si>
  <si>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</si>
  <si>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</si>
  <si>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</si>
  <si>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</si>
  <si>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</si>
  <si>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</si>
  <si>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</si>
  <si>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</si>
  <si>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</si>
  <si>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</si>
  <si>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</si>
  <si>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</si>
  <si>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</si>
  <si>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</si>
  <si>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</si>
  <si>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</si>
  <si>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</si>
  <si>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</si>
  <si>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</si>
  <si>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</si>
  <si>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</si>
  <si>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</si>
  <si>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</si>
  <si>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</si>
  <si>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</si>
  <si>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</si>
  <si>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</si>
  <si>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</si>
  <si>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</si>
  <si>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</si>
  <si>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</si>
  <si>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</si>
  <si>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</si>
  <si>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</si>
  <si>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</si>
  <si>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</si>
  <si>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</si>
  <si>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</si>
  <si>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</si>
  <si>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</si>
  <si>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</si>
  <si>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</si>
  <si>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</si>
  <si>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</si>
  <si>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</si>
  <si>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</si>
  <si>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</si>
  <si>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</si>
  <si>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</si>
  <si>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</si>
  <si>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</si>
  <si>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</si>
  <si>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</si>
  <si>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</si>
  <si>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</si>
  <si>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</si>
  <si>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</si>
  <si>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</si>
  <si>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</si>
  <si>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</si>
  <si>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</si>
  <si>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</si>
  <si>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</si>
  <si>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</si>
  <si>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</si>
  <si>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</si>
  <si>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</si>
  <si>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</si>
  <si>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</si>
  <si>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</si>
  <si>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</si>
  <si>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</si>
  <si>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</si>
  <si>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</si>
  <si>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</si>
  <si>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</si>
  <si>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</si>
  <si>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</si>
  <si>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</si>
  <si>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</si>
  <si>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</si>
  <si>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</si>
  <si>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</si>
  <si>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</si>
  <si>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</si>
  <si>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</si>
  <si>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</si>
  <si>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</si>
  <si>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</si>
  <si>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</si>
  <si>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</si>
  <si>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</si>
  <si>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</si>
  <si>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</si>
  <si>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</si>
  <si>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</si>
  <si>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</si>
  <si>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</si>
  <si>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</si>
  <si>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</si>
  <si>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</si>
  <si>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</si>
  <si>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</si>
  <si>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</si>
  <si>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</si>
  <si>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</si>
  <si>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</si>
  <si>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</si>
  <si>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</si>
  <si>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</si>
  <si>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</si>
  <si>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</si>
  <si>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</si>
  <si>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</si>
  <si>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</si>
  <si>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</si>
  <si>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</si>
  <si>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</si>
  <si>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</si>
  <si>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</si>
  <si>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</si>
  <si>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</si>
  <si>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</si>
  <si>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</si>
  <si>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</si>
  <si>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</si>
  <si>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</si>
  <si>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</si>
  <si>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</si>
  <si>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</si>
  <si>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</si>
  <si>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</si>
  <si>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</si>
  <si>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</si>
  <si>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</si>
  <si>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</si>
  <si>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</si>
  <si>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</si>
  <si>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</si>
  <si>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</si>
  <si>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</si>
  <si>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</si>
  <si>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</si>
  <si>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</si>
  <si>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</si>
  <si>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</si>
  <si>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</si>
  <si>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</si>
  <si>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</si>
  <si>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</si>
  <si>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</si>
  <si>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</si>
  <si>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</si>
  <si>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</si>
  <si>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</si>
  <si>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</si>
  <si>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</si>
  <si>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</si>
  <si>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</si>
  <si>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</si>
  <si>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</si>
  <si>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</si>
  <si>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</si>
  <si>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</si>
  <si>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</si>
  <si>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</si>
  <si>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</si>
  <si>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</si>
  <si>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</si>
  <si>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</si>
  <si>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</si>
  <si>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</si>
  <si>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</si>
  <si>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</si>
  <si>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</si>
  <si>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</si>
  <si>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</si>
  <si>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</si>
  <si>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</si>
  <si>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</si>
  <si>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</si>
  <si>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</si>
  <si>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</si>
  <si>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</si>
  <si>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</si>
  <si>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</si>
  <si>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</si>
  <si>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</si>
  <si>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</si>
  <si>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</si>
  <si>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</si>
  <si>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</si>
  <si>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</si>
  <si>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</si>
  <si>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</si>
  <si>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</si>
  <si>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国保直営君津中央病院大佐和分院</t>
    <phoneticPr fontId="3"/>
  </si>
  <si>
    <t>〒293-0036 富津市千種新田７１０番地</t>
    <phoneticPr fontId="3"/>
  </si>
  <si>
    <t>〇</t>
  </si>
  <si>
    <t>市町村</t>
  </si>
  <si>
    <t>複数の診療科で活用</t>
  </si>
  <si>
    <t>内科</t>
  </si>
  <si>
    <t>眼科</t>
  </si>
  <si>
    <t>ＤＰＣ病院ではない</t>
  </si>
  <si>
    <t>有</t>
  </si>
  <si>
    <t>看護必要度Ⅰ</t>
    <phoneticPr fontId="3"/>
  </si>
  <si>
    <t>1A病棟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</si>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</sst>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1044</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1044</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1044</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1044</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1044</v>
      </c>
    </row>
    <row r="90" spans="1:23" s="21" customFormat="1">
      <c r="A90" s="243"/>
      <c r="B90" s="1"/>
      <c r="C90" s="3"/>
      <c r="D90" s="3"/>
      <c r="E90" s="3"/>
      <c r="F90" s="3"/>
      <c r="G90" s="3"/>
      <c r="H90" s="286"/>
      <c r="I90" s="67" t="s">
        <v>36</v>
      </c>
      <c r="J90" s="68"/>
      <c r="K90" s="69"/>
      <c r="L90" s="262" t="s">
        <v>1045</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4"/>
      <c r="D100" s="395"/>
      <c r="E100" s="407"/>
      <c r="F100" s="408"/>
      <c r="G100" s="413" t="s">
        <v>44</v>
      </c>
      <c r="H100" s="415"/>
      <c r="I100" s="418"/>
      <c r="J100" s="256">
        <f t="shared" si="0"/>
        <v>7</v>
      </c>
      <c r="K100" s="237" t="str">
        <f>IF(OR(COUNTIF(L100:L100,"未確認")&gt;0,COUNTIF(L100:L100,"~*")&gt;0),"※","")</f>
        <v/>
      </c>
      <c r="L100" s="258">
        <v>7</v>
      </c>
    </row>
    <row r="101" spans="1:22" s="83" customFormat="1" ht="34.5" customHeight="1">
      <c r="A101" s="244" t="s">
        <v>610</v>
      </c>
      <c r="B101" s="84"/>
      <c r="C101" s="394"/>
      <c r="D101" s="395"/>
      <c r="E101" s="318" t="s">
        <v>45</v>
      </c>
      <c r="F101" s="319"/>
      <c r="G101" s="319"/>
      <c r="H101" s="320"/>
      <c r="I101" s="418"/>
      <c r="J101" s="256">
        <f t="shared" si="0"/>
        <v>36</v>
      </c>
      <c r="K101" s="237" t="str">
        <f>IF(OR(COUNTIF(L101:L101,"未確認")&gt;0,COUNTIF(L101:L101,"~*")&gt;0),"※","")</f>
        <v/>
      </c>
      <c r="L101" s="258">
        <v>36</v>
      </c>
    </row>
    <row r="102" spans="1:22" s="83" customFormat="1" ht="34.5" customHeight="1">
      <c r="A102" s="244" t="s">
        <v>610</v>
      </c>
      <c r="B102" s="84"/>
      <c r="C102" s="375"/>
      <c r="D102" s="377"/>
      <c r="E102" s="315" t="s">
        <v>612</v>
      </c>
      <c r="F102" s="316"/>
      <c r="G102" s="316"/>
      <c r="H102" s="317"/>
      <c r="I102" s="418"/>
      <c r="J102" s="256">
        <f t="shared" si="0"/>
        <v>36</v>
      </c>
      <c r="K102" s="237" t="str">
        <f t="shared" ref="K102:K111" si="1">IF(OR(COUNTIF(L101:L101,"未確認")&gt;0,COUNTIF(L101:L101,"~*")&gt;0),"※","")</f>
        <v/>
      </c>
      <c r="L102" s="258">
        <v>36</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559</v>
      </c>
    </row>
    <row r="132" spans="1:22" s="83" customFormat="1" ht="34.5" customHeight="1">
      <c r="A132" s="244" t="s">
        <v>621</v>
      </c>
      <c r="B132" s="84"/>
      <c r="C132" s="294"/>
      <c r="D132" s="296"/>
      <c r="E132" s="318" t="s">
        <v>58</v>
      </c>
      <c r="F132" s="319"/>
      <c r="G132" s="319"/>
      <c r="H132" s="320"/>
      <c r="I132" s="387"/>
      <c r="J132" s="101"/>
      <c r="K132" s="102"/>
      <c r="L132" s="82">
        <v>36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67</v>
      </c>
      <c r="K149" s="264" t="str">
        <f t="shared" si="3"/>
        <v/>
      </c>
      <c r="L149" s="117">
        <v>67</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1042</v>
      </c>
      <c r="K236" s="81"/>
      <c r="L236" s="110"/>
    </row>
    <row r="237" spans="1:22" s="83" customFormat="1" ht="34.5" customHeight="1">
      <c r="A237" s="248" t="s">
        <v>627</v>
      </c>
      <c r="B237" s="119"/>
      <c r="C237" s="318" t="s">
        <v>130</v>
      </c>
      <c r="D237" s="319"/>
      <c r="E237" s="319"/>
      <c r="F237" s="319"/>
      <c r="G237" s="319"/>
      <c r="H237" s="320"/>
      <c r="I237" s="405"/>
      <c r="J237" s="260" t="s">
        <v>1042</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3.6</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9"/>
      <c r="D270" s="369"/>
      <c r="E270" s="369"/>
      <c r="F270" s="369"/>
      <c r="G270" s="369" t="s">
        <v>148</v>
      </c>
      <c r="H270" s="369"/>
      <c r="I270" s="402"/>
      <c r="J270" s="266">
        <f t="shared" si="9"/>
        <v>5.8</v>
      </c>
      <c r="K270" s="81" t="str">
        <f t="shared" si="8"/>
        <v/>
      </c>
      <c r="L270" s="148">
        <v>5.8</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0</v>
      </c>
      <c r="K273" s="81" t="str">
        <f t="shared" si="8"/>
        <v/>
      </c>
      <c r="L273" s="147">
        <v>0</v>
      </c>
    </row>
    <row r="274" spans="1:12" s="83" customFormat="1" ht="34.5" customHeight="1">
      <c r="A274" s="249" t="s">
        <v>727</v>
      </c>
      <c r="B274" s="120"/>
      <c r="C274" s="370"/>
      <c r="D274" s="370"/>
      <c r="E274" s="370"/>
      <c r="F274" s="370"/>
      <c r="G274" s="369" t="s">
        <v>148</v>
      </c>
      <c r="H274" s="369"/>
      <c r="I274" s="402"/>
      <c r="J274" s="266">
        <f t="shared" si="9"/>
        <v>5.6</v>
      </c>
      <c r="K274" s="81" t="str">
        <f t="shared" si="8"/>
        <v/>
      </c>
      <c r="L274" s="148">
        <v>5.6</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2</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0.8</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3.5</v>
      </c>
      <c r="N298" s="148">
        <v>2</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1042</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1</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613</v>
      </c>
      <c r="K392" s="81" t="str">
        <f t="shared" ref="K392:K397" si="11">IF(OR(COUNTIF(L392:L392,"未確認")&gt;0,COUNTIF(L392:L392,"~*")&gt;0),"※","")</f>
        <v/>
      </c>
      <c r="L392" s="147">
        <v>613</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444</v>
      </c>
      <c r="K394" s="81" t="str">
        <f t="shared" si="11"/>
        <v/>
      </c>
      <c r="L394" s="147">
        <v>444</v>
      </c>
    </row>
    <row r="395" spans="1:22" s="83" customFormat="1" ht="34.5" customHeight="1">
      <c r="A395" s="250" t="s">
        <v>775</v>
      </c>
      <c r="B395" s="84"/>
      <c r="C395" s="368"/>
      <c r="D395" s="380"/>
      <c r="E395" s="318" t="s">
        <v>226</v>
      </c>
      <c r="F395" s="319"/>
      <c r="G395" s="319"/>
      <c r="H395" s="320"/>
      <c r="I395" s="341"/>
      <c r="J395" s="140">
        <f t="shared" si="10"/>
        <v>169</v>
      </c>
      <c r="K395" s="81" t="str">
        <f t="shared" si="11"/>
        <v/>
      </c>
      <c r="L395" s="147">
        <v>169</v>
      </c>
    </row>
    <row r="396" spans="1:22" s="83" customFormat="1" ht="34.5" customHeight="1">
      <c r="A396" s="250" t="s">
        <v>776</v>
      </c>
      <c r="B396" s="1"/>
      <c r="C396" s="368"/>
      <c r="D396" s="318" t="s">
        <v>227</v>
      </c>
      <c r="E396" s="319"/>
      <c r="F396" s="319"/>
      <c r="G396" s="319"/>
      <c r="H396" s="320"/>
      <c r="I396" s="341"/>
      <c r="J396" s="140">
        <f t="shared" si="10"/>
        <v>10688</v>
      </c>
      <c r="K396" s="81" t="str">
        <f t="shared" si="11"/>
        <v/>
      </c>
      <c r="L396" s="147">
        <v>10688</v>
      </c>
    </row>
    <row r="397" spans="1:22" s="83" customFormat="1" ht="34.5" customHeight="1">
      <c r="A397" s="250" t="s">
        <v>777</v>
      </c>
      <c r="B397" s="119"/>
      <c r="C397" s="368"/>
      <c r="D397" s="318" t="s">
        <v>228</v>
      </c>
      <c r="E397" s="319"/>
      <c r="F397" s="319"/>
      <c r="G397" s="319"/>
      <c r="H397" s="320"/>
      <c r="I397" s="342"/>
      <c r="J397" s="140">
        <f t="shared" si="10"/>
        <v>610</v>
      </c>
      <c r="K397" s="81" t="str">
        <f t="shared" si="11"/>
        <v/>
      </c>
      <c r="L397" s="147">
        <v>610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46</v>
      </c>
      <c r="K405" s="81" t="str">
        <f t="shared" ref="K405:K422" si="13">IF(OR(COUNTIF(L405:L405,"未確認")&gt;0,COUNTIF(L405:L405,"~*")&gt;0),"※","")</f>
        <v/>
      </c>
      <c r="L405" s="147">
        <v>46</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25</v>
      </c>
      <c r="K407" s="81" t="str">
        <f t="shared" si="13"/>
        <v/>
      </c>
      <c r="L407" s="147">
        <v>25</v>
      </c>
    </row>
    <row r="408" spans="1:22" s="83" customFormat="1" ht="34.5" customHeight="1">
      <c r="A408" s="251" t="s">
        <v>781</v>
      </c>
      <c r="B408" s="119"/>
      <c r="C408" s="367"/>
      <c r="D408" s="367"/>
      <c r="E408" s="318" t="s">
        <v>236</v>
      </c>
      <c r="F408" s="319"/>
      <c r="G408" s="319"/>
      <c r="H408" s="320"/>
      <c r="I408" s="359"/>
      <c r="J408" s="140">
        <f t="shared" si="12"/>
        <v>14</v>
      </c>
      <c r="K408" s="81" t="str">
        <f t="shared" si="13"/>
        <v/>
      </c>
      <c r="L408" s="147">
        <v>14</v>
      </c>
    </row>
    <row r="409" spans="1:22" s="83" customFormat="1" ht="34.5" customHeight="1">
      <c r="A409" s="251" t="s">
        <v>782</v>
      </c>
      <c r="B409" s="119"/>
      <c r="C409" s="367"/>
      <c r="D409" s="367"/>
      <c r="E409" s="315" t="s">
        <v>986</v>
      </c>
      <c r="F409" s="316"/>
      <c r="G409" s="316"/>
      <c r="H409" s="317"/>
      <c r="I409" s="359"/>
      <c r="J409" s="140">
        <f t="shared" si="12"/>
        <v>7</v>
      </c>
      <c r="K409" s="81" t="str">
        <f t="shared" si="13"/>
        <v/>
      </c>
      <c r="L409" s="147">
        <v>7</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46</v>
      </c>
      <c r="K413" s="81" t="str">
        <f t="shared" si="13"/>
        <v/>
      </c>
      <c r="L413" s="147">
        <v>46</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24</v>
      </c>
      <c r="K415" s="81" t="str">
        <f t="shared" si="13"/>
        <v/>
      </c>
      <c r="L415" s="147">
        <v>24</v>
      </c>
    </row>
    <row r="416" spans="1:22" s="83" customFormat="1" ht="34.5" customHeight="1">
      <c r="A416" s="251" t="s">
        <v>789</v>
      </c>
      <c r="B416" s="119"/>
      <c r="C416" s="367"/>
      <c r="D416" s="367"/>
      <c r="E416" s="318" t="s">
        <v>243</v>
      </c>
      <c r="F416" s="319"/>
      <c r="G416" s="319"/>
      <c r="H416" s="320"/>
      <c r="I416" s="359"/>
      <c r="J416" s="140">
        <f t="shared" si="12"/>
        <v>7</v>
      </c>
      <c r="K416" s="81" t="str">
        <f t="shared" si="13"/>
        <v/>
      </c>
      <c r="L416" s="147">
        <v>7</v>
      </c>
    </row>
    <row r="417" spans="1:22" s="83" customFormat="1" ht="34.5" customHeight="1">
      <c r="A417" s="251" t="s">
        <v>790</v>
      </c>
      <c r="B417" s="119"/>
      <c r="C417" s="367"/>
      <c r="D417" s="367"/>
      <c r="E417" s="318" t="s">
        <v>244</v>
      </c>
      <c r="F417" s="319"/>
      <c r="G417" s="319"/>
      <c r="H417" s="320"/>
      <c r="I417" s="359"/>
      <c r="J417" s="140">
        <f t="shared" si="12"/>
        <v>1</v>
      </c>
      <c r="K417" s="81" t="str">
        <f t="shared" si="13"/>
        <v/>
      </c>
      <c r="L417" s="147">
        <v>1</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7</v>
      </c>
      <c r="K420" s="81" t="str">
        <f t="shared" si="13"/>
        <v/>
      </c>
      <c r="L420" s="147">
        <v>7</v>
      </c>
    </row>
    <row r="421" spans="1:22" s="83" customFormat="1" ht="34.5" customHeight="1">
      <c r="A421" s="251" t="s">
        <v>794</v>
      </c>
      <c r="B421" s="119"/>
      <c r="C421" s="367"/>
      <c r="D421" s="367"/>
      <c r="E421" s="318" t="s">
        <v>247</v>
      </c>
      <c r="F421" s="319"/>
      <c r="G421" s="319"/>
      <c r="H421" s="320"/>
      <c r="I421" s="359"/>
      <c r="J421" s="140">
        <f t="shared" si="12"/>
        <v>7</v>
      </c>
      <c r="K421" s="81" t="str">
        <f t="shared" si="13"/>
        <v/>
      </c>
      <c r="L421" s="147">
        <v>7</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46</v>
      </c>
      <c r="K430" s="193" t="str">
        <f>IF(OR(COUNTIF(L430:L430,"未確認")&gt;0,COUNTIF(L430:L430,"~*")&gt;0),"※","")</f>
        <v/>
      </c>
      <c r="L430" s="147">
        <v>46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24</v>
      </c>
      <c r="K431" s="193" t="str">
        <f>IF(OR(COUNTIF(L431:L431,"未確認")&gt;0,COUNTIF(L431:L431,"~*")&gt;0),"※","")</f>
        <v/>
      </c>
      <c r="L431" s="147">
        <v>24</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7</v>
      </c>
      <c r="K433" s="193" t="str">
        <f>IF(OR(COUNTIF(L433:L433,"未確認")&gt;0,COUNTIF(L433:L433,"~*")&gt;0),"※","")</f>
        <v/>
      </c>
      <c r="L433" s="147">
        <v>7</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8</v>
      </c>
      <c r="K434" s="193" t="str">
        <f>IF(OR(COUNTIF(L434:L434,"未確認")&gt;0,COUNTIF(L434:L434,"~*")&gt;0),"※","")</f>
        <v/>
      </c>
      <c r="L434" s="147">
        <v>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42</v>
      </c>
      <c r="K535" s="201" t="str">
        <f t="shared" si="22"/>
        <v/>
      </c>
      <c r="L535" s="117">
        <v>42</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1043</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21.8</v>
      </c>
    </row>
    <row r="561" spans="1:12" s="91" customFormat="1" ht="34.5" customHeight="1">
      <c r="A561" s="251" t="s">
        <v>871</v>
      </c>
      <c r="B561" s="119"/>
      <c r="C561" s="209"/>
      <c r="D561" s="329" t="s">
        <v>377</v>
      </c>
      <c r="E561" s="340"/>
      <c r="F561" s="340"/>
      <c r="G561" s="340"/>
      <c r="H561" s="330"/>
      <c r="I561" s="341"/>
      <c r="J561" s="207"/>
      <c r="K561" s="210"/>
      <c r="L561" s="211">
        <v>21.8</v>
      </c>
    </row>
    <row r="562" spans="1:12" s="91" customFormat="1" ht="34.5" customHeight="1">
      <c r="A562" s="251" t="s">
        <v>872</v>
      </c>
      <c r="B562" s="119"/>
      <c r="C562" s="209"/>
      <c r="D562" s="329" t="s">
        <v>989</v>
      </c>
      <c r="E562" s="340"/>
      <c r="F562" s="340"/>
      <c r="G562" s="340"/>
      <c r="H562" s="330"/>
      <c r="I562" s="341"/>
      <c r="J562" s="207"/>
      <c r="K562" s="210"/>
      <c r="L562" s="211">
        <v>21.8</v>
      </c>
    </row>
    <row r="563" spans="1:12" s="91" customFormat="1" ht="34.5" customHeight="1">
      <c r="A563" s="251" t="s">
        <v>873</v>
      </c>
      <c r="B563" s="119"/>
      <c r="C563" s="209"/>
      <c r="D563" s="329" t="s">
        <v>379</v>
      </c>
      <c r="E563" s="340"/>
      <c r="F563" s="340"/>
      <c r="G563" s="340"/>
      <c r="H563" s="330"/>
      <c r="I563" s="341"/>
      <c r="J563" s="207"/>
      <c r="K563" s="210"/>
      <c r="L563" s="211">
        <v>0</v>
      </c>
    </row>
    <row r="564" spans="1:12" s="91" customFormat="1" ht="34.5" customHeight="1">
      <c r="A564" s="251" t="s">
        <v>874</v>
      </c>
      <c r="B564" s="119"/>
      <c r="C564" s="209"/>
      <c r="D564" s="329" t="s">
        <v>380</v>
      </c>
      <c r="E564" s="340"/>
      <c r="F564" s="340"/>
      <c r="G564" s="340"/>
      <c r="H564" s="330"/>
      <c r="I564" s="341"/>
      <c r="J564" s="207"/>
      <c r="K564" s="210"/>
      <c r="L564" s="211">
        <v>0</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0</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21</v>
      </c>
      <c r="K591" s="201" t="str">
        <f>IF(OR(COUNTIF(L591:L591,"未確認")&gt;0,COUNTIF(L591:L591,"*")&gt;0),"※","")</f>
        <v/>
      </c>
      <c r="L591" s="117">
        <v>21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28</v>
      </c>
      <c r="K593" s="201" t="str">
        <f>IF(OR(COUNTIF(L593:L593,"未確認")&gt;0,COUNTIF(L593:L593,"*")&gt;0),"※","")</f>
        <v/>
      </c>
      <c r="L593" s="117">
        <v>28</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267</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52</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780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117</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670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30</v>
      </c>
      <c r="K621" s="201" t="str">
        <f t="shared" si="28"/>
        <v/>
      </c>
      <c r="L621" s="117">
        <v>30</v>
      </c>
    </row>
    <row r="622" spans="1:22" s="118" customFormat="1" ht="69.95" customHeight="1">
      <c r="A622" s="252" t="s">
        <v>915</v>
      </c>
      <c r="B622" s="119"/>
      <c r="C622" s="318" t="s">
        <v>427</v>
      </c>
      <c r="D622" s="319"/>
      <c r="E622" s="319"/>
      <c r="F622" s="319"/>
      <c r="G622" s="319"/>
      <c r="H622" s="320"/>
      <c r="I622" s="122" t="s">
        <v>428</v>
      </c>
      <c r="J622" s="116" t="str">
        <f t="shared" si="27"/>
        <v>*</v>
      </c>
      <c r="K622" s="201" t="str">
        <f t="shared" si="28"/>
        <v>※</v>
      </c>
      <c r="L622" s="117" t="s">
        <v>541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40</v>
      </c>
      <c r="K632" s="201" t="str">
        <f t="shared" si="30"/>
        <v/>
      </c>
      <c r="L632" s="117">
        <v>40</v>
      </c>
    </row>
    <row r="633" spans="1:22" s="118" customFormat="1" ht="57">
      <c r="A633" s="252" t="s">
        <v>919</v>
      </c>
      <c r="B633" s="119"/>
      <c r="C633" s="318" t="s">
        <v>436</v>
      </c>
      <c r="D633" s="319"/>
      <c r="E633" s="319"/>
      <c r="F633" s="319"/>
      <c r="G633" s="319"/>
      <c r="H633" s="320"/>
      <c r="I633" s="122" t="s">
        <v>437</v>
      </c>
      <c r="J633" s="116">
        <f t="shared" si="29"/>
        <v>21</v>
      </c>
      <c r="K633" s="201" t="str">
        <f t="shared" si="30"/>
        <v/>
      </c>
      <c r="L633" s="117">
        <v>21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29</v>
      </c>
      <c r="K646" s="201" t="str">
        <f t="shared" ref="K646:K660" si="32">IF(OR(COUNTIF(L646:L646,"未確認")&gt;0,COUNTIF(L646:L646,"*")&gt;0),"※","")</f>
        <v/>
      </c>
      <c r="L646" s="117">
        <v>29</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f t="shared" si="31"/>
        <v>11</v>
      </c>
      <c r="K649" s="201" t="str">
        <f t="shared" si="32"/>
        <v/>
      </c>
      <c r="L649" s="117">
        <v>11</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t="str">
        <f t="shared" si="31"/>
        <v>*</v>
      </c>
      <c r="K651" s="201" t="str">
        <f t="shared" si="32"/>
        <v>※</v>
      </c>
      <c r="L651" s="117" t="s">
        <v>541</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23</v>
      </c>
      <c r="K655" s="201" t="str">
        <f t="shared" si="32"/>
        <v/>
      </c>
      <c r="L655" s="117">
        <v>23</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t="str">
        <f t="shared" si="31"/>
        <v>*</v>
      </c>
      <c r="K658" s="201" t="str">
        <f t="shared" si="32"/>
        <v>※</v>
      </c>
      <c r="L658" s="117" t="s">
        <v>541</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6D5AEA-C6A2-41F9-8DF7-FADFA886CCC2}"/>
    <hyperlink ref="J71:L71" location="病院!B464" display="・手術の状況" xr:uid="{22654BCD-9410-4DD8-A715-FA225264A676}"/>
    <hyperlink ref="J72:L72" location="病院!B500" display="・がん、脳卒中、心筋梗塞、分娩、精神医療への対応状況" xr:uid="{D26D97CB-8F08-4CE8-86A1-FCCD104FAB7E}"/>
    <hyperlink ref="J73:L73" location="病院!B541" display="・重症患者への対応状況" xr:uid="{2BE40E0B-D104-4BB1-A8A4-CEE57C247464}"/>
    <hyperlink ref="J74:L74" location="病院!B586" display="・救急医療の実施状況" xr:uid="{1057F48B-FE28-45D5-B514-66600675135D}"/>
    <hyperlink ref="J75:L75" location="病院!B609" display="・急性期後の支援、在宅復帰の支援の状況" xr:uid="{98924FBF-FE26-4FCD-9454-7161F24AA008}"/>
    <hyperlink ref="J76:L76" location="病院!B627" display="・全身管理の状況" xr:uid="{1BAE0BAC-F584-48EB-90A5-3E2B887A8B21}"/>
    <hyperlink ref="J78:L78" location="病院!B679" display="・長期療養患者の受入状況" xr:uid="{6418C63C-8637-4B8E-BC12-56A4F5321492}"/>
    <hyperlink ref="J77:L77" location="病院!B642" display="・リハビリテーションの実施状況" xr:uid="{0E9F9987-E6F1-4419-970B-519D8574DAFE}"/>
    <hyperlink ref="J79:L79" location="病院!B689" display="・重度の障害児等の受入状況" xr:uid="{7FB0FEC8-2D65-4EA5-80AA-7B40B0E96ACC}"/>
    <hyperlink ref="J80:L80" location="病院!B702" display="・医科歯科の連携状況" xr:uid="{064A2E48-7944-4C05-AC6F-DDAA2FD4F9CE}"/>
    <hyperlink ref="M71:N71" location="'病院(H30案)'!B448" display="・手術の状況" xr:uid="{9BE16F81-8C97-48B5-973B-80810AB3FEB8}"/>
    <hyperlink ref="M72:N72" location="'病院(H30案)'!B484" display="・がん、脳卒中、心筋梗塞、分娩、精神医療への対応状況" xr:uid="{C0D6661C-1208-4A2A-8267-E4DBCE7DEBA5}"/>
    <hyperlink ref="M73:N73" location="'病院(H30案)'!B525" display="・重症患者への対応状況" xr:uid="{6CDF09AF-662A-4E7D-BA84-9A91B211A2D0}"/>
    <hyperlink ref="M74:N74" location="'病院(H30案)'!B570" display="・救急医療の実施状況" xr:uid="{5E1B21E1-C391-4ABF-B2DE-7E560A80A6DC}"/>
    <hyperlink ref="M75:N75" location="'病院(H30案)'!B593" display="・急性期後の支援、在宅復帰の支援の状況" xr:uid="{C10DBF1C-3129-4EEF-B8F1-9D93A7983D9E}"/>
    <hyperlink ref="C71:G71" location="病院!B87" display="・設置主体" xr:uid="{027AD31D-F36E-4950-BED3-214D3387196B}"/>
    <hyperlink ref="C72:G72" location="病院!B95" display="・病床の状況" xr:uid="{D8795229-21AB-474E-93CC-A9E6F3E28046}"/>
    <hyperlink ref="C73:G73" location="病院!B116" display="・診療科" xr:uid="{95D6A8FE-D32F-4BE2-9DF0-1FF958865289}"/>
    <hyperlink ref="C74:G74" location="病院!B127" display="・入院基本料・特定入院料及び届出病床数" xr:uid="{00C501FF-8B59-4017-A619-FCDA69D5E63A}"/>
    <hyperlink ref="C75:G75" location="病院!B141" display="・算定する入院基本用・特定入院料等の状況" xr:uid="{19A39E9D-81C5-49D3-AC7F-7C19759745D2}"/>
    <hyperlink ref="C76:G76" location="病院!B224" display="・DPC医療機関群の種類" xr:uid="{53960230-E696-4372-BA14-FC2AB1C23949}"/>
    <hyperlink ref="C77:G77" location="病院!B232" display="・救急告示病院、二次救急医療施設、三次救急医療施設の告示・認定の有無" xr:uid="{E5981C62-8729-493C-A246-DCD537CB4884}"/>
    <hyperlink ref="C78:F78" location="病院!B242" display="・承認の有無" xr:uid="{C4FE824D-A810-4D79-B390-E7F31F29EDE5}"/>
    <hyperlink ref="C79:F79" location="病院!B251" display="・診療報酬の届出の有無" xr:uid="{877DB6F0-8E97-4B1E-B0F9-F7E28D374290}"/>
    <hyperlink ref="C80:F80" location="病院!B261" display="・職員数の状況" xr:uid="{E188284D-481F-47FE-81D0-44C46765395A}"/>
    <hyperlink ref="C81:F81" location="病院!B320" display="・退院調整部門の設置状況" xr:uid="{0B031712-386F-4104-98DE-97CD5896256A}"/>
    <hyperlink ref="C82:F82" location="病院!B340" display="・医療機器の台数" xr:uid="{DB281360-D9FB-4202-B6E9-7B98DFB956F6}"/>
    <hyperlink ref="C83:G83" location="病院!B365" display="・過去1年間の間に病棟の再編・見直しがあった場合の報告対象期間" xr:uid="{06060F65-F87F-457A-B0DB-A1072611231A}"/>
    <hyperlink ref="H71:I71" location="病院!B388" display="・入院患者の状況（年間）" xr:uid="{88678D29-C1A0-479F-BF1D-8F8B6E8C5F5D}"/>
    <hyperlink ref="H72:I72" location="病院!B401" display="・入院患者の状況（年間／入棟前の場所・退棟先の場所の状況）" xr:uid="{AFD3E47E-E5E0-4A70-BC43-676B2A366A86}"/>
    <hyperlink ref="H73:I73" location="病院!B426" display="・退院後に在宅医療を必要とする患者の状況" xr:uid="{7FA6427B-E1AB-4599-8454-0F0002AD01B3}"/>
    <hyperlink ref="H74:I74" location="病院!B438" display="・看取りを行った患者数" xr:uid="{FE509BC1-4C68-40B2-A694-47C38A387B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2019-11-15T06:54:53Z</dcterms:modified>
</cp:coreProperties>
</file>