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71E92ED-DDD3-4A5A-852C-215C81A8AD5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<sst xmlns="http://schemas.openxmlformats.org/spreadsheetml/2006/main" count="3095" uniqueCount="1053">
  <si>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</si>
  <si>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</si>
  <si>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</si>
  <si>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</si>
  <si>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</si>
  <si>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</si>
  <si>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</si>
  <si>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</si>
  <si>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</si>
  <si>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</si>
  <si>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</si>
  <si>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</si>
  <si>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</si>
  <si>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</si>
  <si>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</si>
  <si>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</si>
  <si>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</si>
  <si>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</si>
  <si>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</si>
  <si>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</si>
  <si>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</si>
  <si>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</si>
  <si>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</si>
  <si>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</si>
  <si>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</si>
  <si>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</si>
  <si>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</si>
  <si>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</si>
  <si>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</si>
  <si>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</si>
  <si>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</si>
  <si>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</si>
  <si>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</si>
  <si>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</si>
  <si>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</si>
  <si>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</si>
  <si>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</si>
  <si>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</si>
  <si>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</si>
  <si>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</si>
  <si>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</si>
  <si>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</si>
  <si>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</si>
  <si>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</si>
  <si>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</si>
  <si>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</si>
  <si>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</si>
  <si>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</si>
  <si>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</si>
  <si>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</si>
  <si>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</si>
  <si>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</si>
  <si>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</si>
  <si>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</si>
  <si>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</si>
  <si>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</si>
  <si>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</si>
  <si>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</si>
  <si>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</si>
  <si>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</si>
  <si>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</si>
  <si>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</si>
  <si>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</si>
  <si>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</si>
  <si>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</si>
  <si>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</si>
  <si>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</si>
  <si>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</si>
  <si>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</si>
  <si>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</si>
  <si>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</si>
  <si>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</si>
  <si>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</si>
  <si>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</si>
  <si>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</si>
  <si>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</si>
  <si>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</si>
  <si>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</si>
  <si>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</si>
  <si>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</si>
  <si>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</si>
  <si>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</si>
  <si>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</si>
  <si>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</si>
  <si>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</si>
  <si>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</si>
  <si>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</si>
  <si>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</si>
  <si>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</si>
  <si>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</si>
  <si>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</si>
  <si>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</si>
  <si>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</si>
  <si>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</si>
  <si>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</si>
  <si>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</si>
  <si>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</si>
  <si>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</si>
  <si>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</si>
  <si>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</si>
  <si>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</si>
  <si>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</si>
  <si>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</si>
  <si>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</si>
  <si>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</si>
  <si>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</si>
  <si>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</si>
  <si>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</si>
  <si>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</si>
  <si>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</si>
  <si>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</si>
  <si>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</si>
  <si>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</si>
  <si>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</si>
  <si>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</si>
  <si>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</si>
  <si>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</si>
  <si>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</si>
  <si>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</si>
  <si>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</si>
  <si>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</si>
  <si>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</si>
  <si>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</si>
  <si>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</si>
  <si>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</si>
  <si>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</si>
  <si>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</si>
  <si>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</si>
  <si>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</si>
  <si>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</si>
  <si>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</si>
  <si>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</si>
  <si>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</si>
  <si>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</si>
  <si>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</si>
  <si>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</si>
  <si>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</si>
  <si>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</si>
  <si>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</si>
  <si>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</si>
  <si>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</si>
  <si>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</si>
  <si>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</si>
  <si>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</si>
  <si>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</si>
  <si>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</si>
  <si>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</si>
  <si>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</si>
  <si>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</si>
  <si>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</si>
  <si>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</si>
  <si>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</si>
  <si>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</si>
  <si>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</si>
  <si>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</si>
  <si>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</si>
  <si>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</si>
  <si>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</si>
  <si>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</si>
  <si>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</si>
  <si>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</si>
  <si>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</si>
  <si>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</si>
  <si>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</si>
  <si>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</si>
  <si>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</si>
  <si>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</si>
  <si>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</si>
  <si>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</si>
  <si>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</si>
  <si>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</si>
  <si>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</si>
  <si>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</si>
  <si>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</si>
  <si>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</si>
  <si>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</si>
  <si>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</si>
  <si>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</si>
  <si>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</si>
  <si>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</si>
  <si>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</si>
  <si>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</si>
  <si>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</si>
  <si>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</si>
  <si>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</si>
  <si>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</si>
  <si>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</si>
  <si>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</si>
  <si>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</si>
  <si>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</si>
  <si>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</si>
  <si>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</si>
  <si>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</si>
  <si>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</si>
  <si>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</si>
  <si>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</si>
  <si>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</si>
  <si>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</si>
  <si>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</si>
  <si>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</si>
  <si>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</si>
  <si>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</si>
  <si>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</si>
  <si>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</si>
  <si>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</si>
  <si>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</si>
  <si>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</si>
  <si>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</si>
  <si>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</si>
  <si>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</si>
  <si>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</si>
  <si>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</si>
  <si>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</si>
  <si>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</si>
  <si>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</si>
  <si>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</si>
  <si>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</si>
  <si>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</si>
  <si>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</si>
  <si>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</si>
  <si>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</si>
  <si>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</si>
  <si>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</si>
  <si>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</si>
  <si>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</si>
  <si>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</si>
  <si>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</si>
  <si>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</si>
  <si>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</si>
  <si>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</si>
  <si>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</si>
  <si>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</si>
  <si>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</si>
  <si>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</si>
  <si>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</si>
  <si>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</si>
  <si>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</si>
  <si>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</si>
  <si>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</si>
  <si>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</si>
  <si>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</si>
  <si>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</si>
  <si>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</si>
  <si>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</si>
  <si>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</si>
  <si>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</si>
  <si>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</si>
  <si>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</si>
  <si>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</si>
  <si>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</si>
  <si>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</si>
  <si>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</si>
  <si>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</si>
  <si>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</si>
  <si>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</si>
  <si>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</si>
  <si>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</si>
  <si>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</si>
  <si>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</si>
  <si>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</si>
  <si>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</si>
  <si>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</si>
  <si>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</si>
  <si>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</si>
  <si>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</si>
  <si>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</si>
  <si>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</si>
  <si>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</si>
  <si>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</si>
  <si>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</si>
  <si>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</si>
  <si>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</si>
  <si>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</si>
  <si>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</si>
  <si>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</si>
  <si>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</si>
  <si>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</si>
  <si>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</si>
  <si>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</si>
  <si>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</si>
  <si>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</si>
  <si>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</si>
  <si>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</si>
  <si>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</si>
  <si>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</si>
  <si>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</si>
  <si>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</si>
  <si>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</si>
  <si>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</si>
  <si>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</si>
  <si>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</si>
  <si>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</si>
  <si>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</si>
  <si>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</si>
  <si>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</si>
  <si>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</si>
  <si>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</si>
  <si>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</si>
  <si>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</si>
  <si>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</si>
  <si>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</si>
  <si>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</si>
  <si>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</si>
  <si>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</si>
  <si>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</si>
  <si>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</si>
  <si>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</si>
  <si>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</si>
  <si>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</si>
  <si>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</si>
  <si>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</si>
  <si>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</si>
  <si>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</si>
  <si>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</si>
  <si>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</si>
  <si>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</si>
  <si>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</si>
  <si>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</si>
  <si>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</si>
  <si>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</si>
  <si>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</si>
  <si>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</si>
  <si>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</si>
  <si>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</si>
  <si>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</si>
  <si>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</si>
  <si>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</si>
  <si>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</si>
  <si>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</si>
  <si>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</si>
  <si>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</si>
  <si>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</si>
  <si>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</si>
  <si>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</si>
  <si>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</si>
  <si>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</si>
  <si>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</si>
  <si>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</si>
  <si>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</si>
  <si>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</si>
  <si>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</si>
  <si>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</si>
  <si>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</si>
  <si>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</si>
  <si>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</si>
  <si>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</si>
  <si>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</si>
  <si>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</si>
  <si>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</si>
  <si>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</si>
  <si>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</si>
  <si>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</si>
  <si>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</si>
  <si>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</si>
  <si>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</si>
  <si>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</si>
  <si>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</si>
  <si>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</si>
  <si>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</si>
  <si>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</si>
  <si>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</si>
  <si>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</si>
  <si>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</si>
  <si>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</si>
  <si>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</si>
  <si>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</si>
  <si>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</si>
  <si>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</si>
  <si>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</si>
  <si>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</si>
  <si>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</si>
  <si>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</si>
  <si>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</si>
  <si>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</si>
  <si>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</si>
  <si>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</si>
  <si>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</si>
  <si>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</si>
  <si>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</si>
  <si>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</si>
  <si>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</si>
  <si>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</si>
  <si>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</si>
  <si>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</si>
  <si>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</si>
  <si>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</si>
  <si>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</si>
  <si>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</si>
  <si>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</si>
  <si>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</si>
  <si>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</si>
  <si>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</si>
  <si>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</si>
  <si>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</si>
  <si>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</si>
  <si>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</si>
  <si>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</si>
  <si>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</si>
  <si>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</si>
  <si>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</si>
  <si>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</si>
  <si>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</si>
  <si>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</si>
  <si>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</si>
  <si>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</si>
  <si>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</si>
  <si>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</si>
  <si>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</si>
  <si>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</si>
  <si>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</si>
  <si>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</si>
  <si>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</si>
  <si>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</si>
  <si>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</si>
  <si>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</si>
  <si>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</si>
  <si>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</si>
  <si>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</si>
  <si>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</si>
  <si>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</si>
  <si>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</si>
  <si>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</si>
  <si>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</si>
  <si>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</si>
  <si>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</si>
  <si>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</si>
  <si>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</si>
  <si>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</si>
  <si>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</si>
  <si>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</si>
  <si>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</si>
  <si>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</si>
  <si>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</si>
  <si>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</si>
  <si>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</si>
  <si>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</si>
  <si>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</si>
  <si>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</si>
  <si>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</si>
  <si>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</si>
  <si>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</si>
  <si>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</si>
  <si>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</si>
  <si>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</si>
  <si>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</si>
  <si>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</si>
  <si>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</si>
  <si>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</si>
  <si>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</si>
  <si>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</si>
  <si>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</si>
  <si>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</si>
  <si>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</si>
  <si>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</si>
  <si>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</si>
  <si>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</si>
  <si>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</si>
  <si>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</si>
  <si>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</si>
  <si>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</si>
  <si>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</si>
  <si>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</si>
  <si>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</si>
  <si>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</si>
  <si>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</si>
  <si>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</si>
  <si>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</si>
  <si>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</si>
  <si>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</si>
  <si>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</si>
  <si>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</si>
  <si>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</si>
  <si>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</si>
  <si>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</si>
  <si>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</si>
  <si>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</si>
  <si>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</si>
  <si>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</si>
  <si>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</si>
  <si>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</si>
  <si>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</si>
  <si>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</si>
  <si>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</si>
  <si>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</si>
  <si>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</si>
  <si>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</si>
  <si>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</si>
  <si>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</si>
  <si>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</si>
  <si>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</si>
  <si>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</si>
  <si>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</si>
  <si>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</si>
  <si>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</si>
  <si>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</si>
  <si>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</si>
  <si>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</si>
  <si>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</si>
  <si>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</si>
  <si>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</si>
  <si>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</si>
  <si>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</si>
  <si>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</si>
  <si>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</si>
  <si>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</si>
  <si>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</si>
  <si>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</si>
  <si>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</si>
  <si>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</si>
  <si>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</si>
  <si>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</si>
  <si>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</si>
  <si>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</si>
  <si>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</si>
  <si>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</si>
  <si>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</si>
  <si>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</si>
  <si>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</si>
  <si>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</si>
  <si>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</si>
  <si>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</si>
  <si>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</si>
  <si>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</si>
  <si>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</si>
  <si>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</si>
  <si>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</si>
  <si>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</si>
  <si>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</si>
  <si>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</si>
  <si>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</si>
  <si>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</si>
  <si>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</si>
  <si>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</si>
  <si>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</si>
  <si>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</si>
  <si>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</si>
  <si>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</si>
  <si>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</si>
  <si>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</si>
  <si>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</si>
  <si>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</si>
  <si>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</si>
  <si>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</si>
  <si>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</si>
  <si>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</si>
  <si>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</si>
  <si>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</si>
  <si>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</si>
  <si>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</si>
  <si>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</si>
  <si>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</si>
  <si>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</si>
  <si>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</si>
  <si>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</si>
  <si>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</si>
  <si>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</si>
  <si>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</si>
  <si>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</si>
  <si>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</si>
  <si>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</si>
  <si>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</si>
  <si>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</si>
  <si>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</si>
  <si>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</si>
  <si>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</si>
  <si>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</si>
  <si>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</si>
  <si>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</si>
  <si>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</si>
  <si>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</si>
  <si>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</si>
  <si>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</si>
  <si>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</si>
  <si>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</si>
  <si>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</si>
  <si>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</si>
  <si>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</si>
  <si>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</si>
  <si>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</si>
  <si>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</si>
  <si>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</si>
  <si>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</si>
  <si>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</si>
  <si>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</si>
  <si>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</si>
  <si>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</si>
  <si>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</si>
  <si>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</si>
  <si>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</si>
  <si>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</si>
  <si>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</si>
  <si>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</si>
  <si>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</si>
  <si>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</si>
  <si>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</si>
  <si>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</si>
  <si>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</si>
  <si>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</si>
  <si>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</si>
  <si>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</si>
  <si>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</si>
  <si>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</si>
  <si>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</si>
  <si>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</si>
  <si>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</si>
  <si>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</si>
  <si>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</si>
  <si>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</si>
  <si>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</si>
  <si>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</si>
  <si>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</si>
  <si>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</si>
  <si>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</si>
  <si>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</si>
  <si>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</si>
  <si>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</si>
  <si>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</si>
  <si>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</si>
  <si>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</si>
  <si>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</si>
  <si>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</si>
  <si>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</si>
  <si>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</si>
  <si>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</si>
  <si>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</si>
  <si>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</si>
  <si>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</si>
  <si>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</si>
  <si>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</si>
  <si>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</si>
  <si>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</si>
  <si>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</si>
  <si>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</si>
  <si>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</si>
  <si>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</si>
  <si>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</si>
  <si>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</si>
  <si>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</si>
  <si>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</si>
  <si>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</si>
  <si>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</si>
  <si>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</si>
  <si>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</si>
  <si>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</si>
  <si>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</si>
  <si>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</si>
  <si>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</si>
  <si>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</si>
  <si>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</si>
  <si>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</si>
  <si>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</si>
  <si>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</si>
  <si>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</si>
  <si>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</si>
  <si>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</si>
  <si>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</si>
  <si>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</si>
  <si>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</si>
  <si>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</si>
  <si>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</si>
  <si>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</si>
  <si>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</si>
  <si>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</si>
  <si>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</si>
  <si>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</si>
  <si>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</si>
  <si>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</si>
  <si>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</si>
  <si>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</si>
  <si>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</si>
  <si>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</si>
  <si>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</si>
  <si>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</si>
  <si>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</si>
  <si>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</si>
  <si>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</si>
  <si>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</si>
  <si>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</si>
  <si>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</si>
  <si>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</si>
  <si>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</si>
  <si>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</si>
  <si>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</si>
  <si>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</si>
  <si>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</si>
  <si>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</si>
  <si>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</si>
  <si>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</si>
  <si>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</si>
  <si>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</si>
  <si>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</si>
  <si>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</si>
  <si>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</si>
  <si>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</si>
  <si>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</si>
  <si>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</si>
  <si>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</si>
  <si>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</si>
  <si>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</si>
  <si>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</si>
  <si>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</si>
  <si>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</si>
  <si>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</si>
  <si>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</si>
  <si>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</si>
  <si>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</si>
  <si>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</si>
  <si>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</si>
  <si>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</si>
  <si>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</si>
  <si>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</si>
  <si>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</si>
  <si>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</si>
  <si>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</si>
  <si>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</si>
  <si>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</si>
  <si>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</si>
  <si>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</si>
  <si>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</si>
  <si>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</si>
  <si>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</si>
  <si>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</si>
  <si>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</si>
  <si>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</si>
  <si>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</si>
  <si>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</si>
  <si>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</si>
  <si>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</si>
  <si>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</si>
  <si>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</si>
  <si>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</si>
  <si>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</si>
  <si>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</si>
  <si>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</si>
  <si>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</si>
  <si>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</si>
  <si>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</si>
  <si>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</si>
  <si>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</si>
  <si>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</si>
  <si>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</si>
  <si>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</si>
  <si>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</si>
  <si>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</si>
  <si>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</si>
  <si>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</si>
  <si>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</si>
  <si>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</si>
  <si>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</si>
  <si>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</si>
  <si>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</si>
  <si>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</si>
  <si>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</si>
  <si>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</si>
  <si>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</si>
  <si>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</si>
  <si>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</si>
  <si>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</si>
  <si>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</si>
  <si>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</si>
  <si>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</si>
  <si>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</si>
  <si>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</si>
  <si>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</si>
  <si>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</si>
  <si>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</si>
  <si>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</si>
  <si>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</si>
  <si>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</si>
  <si>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</si>
  <si>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</si>
  <si>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</si>
  <si>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</si>
  <si>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</si>
  <si>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</si>
  <si>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</si>
  <si>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</si>
  <si>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</si>
  <si>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</si>
  <si>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</si>
  <si>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</si>
  <si>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</si>
  <si>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</si>
  <si>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</si>
  <si>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</si>
  <si>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</si>
  <si>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</si>
  <si>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</si>
  <si>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</si>
  <si>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</si>
  <si>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</si>
  <si>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</si>
  <si>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</si>
  <si>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</si>
  <si>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</si>
  <si>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</si>
  <si>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</si>
  <si>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</si>
  <si>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</si>
  <si>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</si>
  <si>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</si>
  <si>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</si>
  <si>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</si>
  <si>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</si>
  <si>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</si>
  <si>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</si>
  <si>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</si>
  <si>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</si>
  <si>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</si>
  <si>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</si>
  <si>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</si>
  <si>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</si>
  <si>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</si>
  <si>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</si>
  <si>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</si>
  <si>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</si>
  <si>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</si>
  <si>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</si>
  <si>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</si>
  <si>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</si>
  <si>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</si>
  <si>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</si>
  <si>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</si>
  <si>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</si>
  <si>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</si>
  <si>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</si>
  <si>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</si>
  <si>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</si>
  <si>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</si>
  <si>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</si>
  <si>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</si>
  <si>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</si>
  <si>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</si>
  <si>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</si>
  <si>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</si>
  <si>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</si>
  <si>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</si>
  <si>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</si>
  <si>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</si>
  <si>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</si>
  <si>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</si>
  <si>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</si>
  <si>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</si>
  <si>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</si>
  <si>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</si>
  <si>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</si>
  <si>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</si>
  <si>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</si>
  <si>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</si>
  <si>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</si>
  <si>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</si>
  <si>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</si>
  <si>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</si>
  <si>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</si>
  <si>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</si>
  <si>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</si>
  <si>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</si>
  <si>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</si>
  <si>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</si>
  <si>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</si>
  <si>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</si>
  <si>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</si>
  <si>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</si>
  <si>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</si>
  <si>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</si>
  <si>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</si>
  <si>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</si>
  <si>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</si>
  <si>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</si>
  <si>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</si>
  <si>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</si>
  <si>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</si>
  <si>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</si>
  <si>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</si>
  <si>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</si>
  <si>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</si>
  <si>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</si>
  <si>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</si>
  <si>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</si>
  <si>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</si>
  <si>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</si>
  <si>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</si>
  <si>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</si>
  <si>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</si>
  <si>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</si>
  <si>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</si>
  <si>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</si>
  <si>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</si>
  <si>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</si>
  <si>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</si>
  <si>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</si>
  <si>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</si>
  <si>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</si>
  <si>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</si>
  <si>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</si>
  <si>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</si>
  <si>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</si>
  <si>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</si>
  <si>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</si>
  <si>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</si>
  <si>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</si>
  <si>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</si>
  <si>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</si>
  <si>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</si>
  <si>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</si>
  <si>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</si>
  <si>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</si>
  <si>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</si>
  <si>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</si>
  <si>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</si>
  <si>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</si>
  <si>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</si>
  <si>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</si>
  <si>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</si>
  <si>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</si>
  <si>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</si>
  <si>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</si>
  <si>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</si>
  <si>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</si>
  <si>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</si>
  <si>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</si>
  <si>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</si>
  <si>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</si>
  <si>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</si>
  <si>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</si>
  <si>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</si>
  <si>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</si>
  <si>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</si>
  <si>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</si>
  <si>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</si>
  <si>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</si>
  <si>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</si>
  <si>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</si>
  <si>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</si>
  <si>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</si>
  <si>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</si>
  <si>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</si>
  <si>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</si>
  <si>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</si>
  <si>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</si>
  <si>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</si>
  <si>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</si>
  <si>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</si>
  <si>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</si>
  <si>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</si>
  <si>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</si>
  <si>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</si>
  <si>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</si>
  <si>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</si>
  <si>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</si>
  <si>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</si>
  <si>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</si>
  <si>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</si>
  <si>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</si>
  <si>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</si>
  <si>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</si>
  <si>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</si>
  <si>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</si>
  <si>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</si>
  <si>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</si>
  <si>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</si>
  <si>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</si>
  <si>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</si>
  <si>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</si>
  <si>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</si>
  <si>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</si>
  <si>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</si>
  <si>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</si>
  <si>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</si>
  <si>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</si>
  <si>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</si>
  <si>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</si>
  <si>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</si>
  <si>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</si>
  <si>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</si>
  <si>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</si>
  <si>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</si>
  <si>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</si>
  <si>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</si>
  <si>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</si>
  <si>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</si>
  <si>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</si>
  <si>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</si>
  <si>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</si>
  <si>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</si>
  <si>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</si>
  <si>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</si>
  <si>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</si>
  <si>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</si>
  <si>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</si>
  <si>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</si>
  <si>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</si>
  <si>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</si>
  <si>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</si>
  <si>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</si>
  <si>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</si>
  <si>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</si>
  <si>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</si>
  <si>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</si>
  <si>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</si>
  <si>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</si>
  <si>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</si>
  <si>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</si>
  <si>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</si>
  <si>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</si>
  <si>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</si>
  <si>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</si>
  <si>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</si>
  <si>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</si>
  <si>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</si>
  <si>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</si>
  <si>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</si>
  <si>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</si>
  <si>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</si>
  <si>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</si>
  <si>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</si>
  <si>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</si>
  <si>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</si>
  <si>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</si>
  <si>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</si>
  <si>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</si>
  <si>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</si>
  <si>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</si>
  <si>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</si>
  <si>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</si>
  <si>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</si>
  <si>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</si>
  <si>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</si>
  <si>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</si>
  <si>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</si>
  <si>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</si>
  <si>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</si>
  <si>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</si>
  <si>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</si>
  <si>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医療法人社団明敬会重城病院</t>
    <phoneticPr fontId="3"/>
  </si>
  <si>
    <t>〒292-0003 木更津市万石３４１－１</t>
    <phoneticPr fontId="3"/>
  </si>
  <si>
    <t>〇</t>
  </si>
  <si>
    <t>2020年1月</t>
  </si>
  <si>
    <t>医療法人</t>
  </si>
  <si>
    <t>内科</t>
  </si>
  <si>
    <t>ＤＰＣ病院ではない</t>
  </si>
  <si>
    <t>有</t>
  </si>
  <si>
    <t>-</t>
    <phoneticPr fontId="3"/>
  </si>
  <si>
    <t>１号館</t>
  </si>
  <si>
    <t>慢性期機能</t>
  </si>
  <si>
    <t>b@4</t>
  </si>
  <si>
    <t>複数の診療科で活用</t>
  </si>
  <si>
    <t>整形外科</t>
  </si>
  <si>
    <t>消化器外科（胃腸外科）</t>
  </si>
  <si>
    <t>肛門外科</t>
  </si>
  <si>
    <t>看護必要度Ⅱ</t>
    <phoneticPr fontId="3"/>
  </si>
  <si>
    <t>２号館</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</si>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</sst>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77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1051</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1045</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1051</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1051</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1051</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t="s">
        <v>1036</v>
      </c>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c r="M52" s="29" t="s">
        <v>1036</v>
      </c>
    </row>
    <row r="53" spans="1:13" s="21" customFormat="1" ht="34.5" customHeight="1">
      <c r="A53" s="278" t="s">
        <v>981</v>
      </c>
      <c r="B53" s="17"/>
      <c r="C53" s="19"/>
      <c r="D53" s="19"/>
      <c r="E53" s="19"/>
      <c r="F53" s="19"/>
      <c r="G53" s="19"/>
      <c r="H53" s="20"/>
      <c r="I53" s="308" t="s">
        <v>982</v>
      </c>
      <c r="J53" s="308"/>
      <c r="K53" s="308"/>
      <c r="L53" s="29" t="s">
        <v>1037</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1043</v>
      </c>
      <c r="M89" s="262" t="s">
        <v>1051</v>
      </c>
    </row>
    <row r="90" spans="1:23" s="21" customFormat="1">
      <c r="A90" s="243"/>
      <c r="B90" s="1"/>
      <c r="C90" s="3"/>
      <c r="D90" s="3"/>
      <c r="E90" s="3"/>
      <c r="F90" s="3"/>
      <c r="G90" s="3"/>
      <c r="H90" s="287"/>
      <c r="I90" s="67" t="s">
        <v>36</v>
      </c>
      <c r="J90" s="68"/>
      <c r="K90" s="69"/>
      <c r="L90" s="262" t="s">
        <v>1044</v>
      </c>
      <c r="M90" s="262" t="s">
        <v>1052</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1052</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21</v>
      </c>
      <c r="K99" s="237" t="str">
        <f>IF(OR(COUNTIF(L99:M99,"未確認")&gt;0,COUNTIF(L99:M99,"~*")&gt;0),"※","")</f>
        <v/>
      </c>
      <c r="L99" s="258">
        <v>0</v>
      </c>
      <c r="M99" s="258">
        <v>21</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21</v>
      </c>
      <c r="K101" s="237" t="str">
        <f>IF(OR(COUNTIF(L101:M101,"未確認")&gt;0,COUNTIF(L101:M101,"~*")&gt;0),"※","")</f>
        <v/>
      </c>
      <c r="L101" s="258">
        <v>0</v>
      </c>
      <c r="M101" s="258">
        <v>21</v>
      </c>
    </row>
    <row r="102" spans="1:22" s="83" customFormat="1" ht="34.5" customHeight="1">
      <c r="A102" s="244" t="s">
        <v>610</v>
      </c>
      <c r="B102" s="84"/>
      <c r="C102" s="376"/>
      <c r="D102" s="378"/>
      <c r="E102" s="316" t="s">
        <v>612</v>
      </c>
      <c r="F102" s="317"/>
      <c r="G102" s="317"/>
      <c r="H102" s="318"/>
      <c r="I102" s="419"/>
      <c r="J102" s="256">
        <f t="shared" si="0"/>
        <v>63</v>
      </c>
      <c r="K102" s="237" t="str">
        <f t="shared" ref="K102:K111" si="1">IF(OR(COUNTIF(L101:M101,"未確認")&gt;0,COUNTIF(L101:M101,"~*")&gt;0),"※","")</f>
        <v/>
      </c>
      <c r="L102" s="258">
        <v>21</v>
      </c>
      <c r="M102" s="258">
        <v>42</v>
      </c>
    </row>
    <row r="103" spans="1:22" s="83" customFormat="1" ht="34.5" customHeight="1">
      <c r="A103" s="244" t="s">
        <v>613</v>
      </c>
      <c r="B103" s="84"/>
      <c r="C103" s="333" t="s">
        <v>46</v>
      </c>
      <c r="D103" s="335"/>
      <c r="E103" s="333" t="s">
        <v>42</v>
      </c>
      <c r="F103" s="334"/>
      <c r="G103" s="334"/>
      <c r="H103" s="335"/>
      <c r="I103" s="419"/>
      <c r="J103" s="256">
        <f t="shared" si="0"/>
        <v>21</v>
      </c>
      <c r="K103" s="237" t="str">
        <f t="shared" si="1"/>
        <v/>
      </c>
      <c r="L103" s="258">
        <v>21</v>
      </c>
      <c r="M103" s="258">
        <v>0</v>
      </c>
    </row>
    <row r="104" spans="1:22" s="83" customFormat="1" ht="34.5" customHeight="1">
      <c r="A104" s="244" t="s">
        <v>614</v>
      </c>
      <c r="B104" s="84"/>
      <c r="C104" s="395"/>
      <c r="D104" s="396"/>
      <c r="E104" s="427"/>
      <c r="F104" s="428"/>
      <c r="G104" s="319" t="s">
        <v>47</v>
      </c>
      <c r="H104" s="321"/>
      <c r="I104" s="419"/>
      <c r="J104" s="256">
        <f t="shared" si="0"/>
        <v>21</v>
      </c>
      <c r="K104" s="237" t="str">
        <f t="shared" si="1"/>
        <v/>
      </c>
      <c r="L104" s="258">
        <v>21</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21</v>
      </c>
      <c r="K106" s="237" t="str">
        <f t="shared" si="1"/>
        <v/>
      </c>
      <c r="L106" s="258">
        <v>21</v>
      </c>
      <c r="M106" s="258">
        <v>0</v>
      </c>
    </row>
    <row r="107" spans="1:22" s="83" customFormat="1" ht="34.5" customHeight="1">
      <c r="A107" s="244" t="s">
        <v>614</v>
      </c>
      <c r="B107" s="84"/>
      <c r="C107" s="395"/>
      <c r="D107" s="396"/>
      <c r="E107" s="427"/>
      <c r="F107" s="428"/>
      <c r="G107" s="319" t="s">
        <v>47</v>
      </c>
      <c r="H107" s="321"/>
      <c r="I107" s="419"/>
      <c r="J107" s="256">
        <f t="shared" si="0"/>
        <v>21</v>
      </c>
      <c r="K107" s="237" t="str">
        <f t="shared" si="1"/>
        <v/>
      </c>
      <c r="L107" s="258">
        <v>21</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1052</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1046</v>
      </c>
    </row>
    <row r="121" spans="1:22" s="83" customFormat="1" ht="40.5" customHeight="1">
      <c r="A121" s="244" t="s">
        <v>618</v>
      </c>
      <c r="B121" s="1"/>
      <c r="C121" s="295"/>
      <c r="D121" s="297"/>
      <c r="E121" s="333" t="s">
        <v>53</v>
      </c>
      <c r="F121" s="334"/>
      <c r="G121" s="334"/>
      <c r="H121" s="335"/>
      <c r="I121" s="353"/>
      <c r="J121" s="101"/>
      <c r="K121" s="102"/>
      <c r="L121" s="98" t="s">
        <v>533</v>
      </c>
      <c r="M121" s="98" t="s">
        <v>1047</v>
      </c>
    </row>
    <row r="122" spans="1:22" s="83" customFormat="1" ht="40.5" customHeight="1">
      <c r="A122" s="244" t="s">
        <v>619</v>
      </c>
      <c r="B122" s="1"/>
      <c r="C122" s="295"/>
      <c r="D122" s="297"/>
      <c r="E122" s="395"/>
      <c r="F122" s="417"/>
      <c r="G122" s="417"/>
      <c r="H122" s="396"/>
      <c r="I122" s="353"/>
      <c r="J122" s="101"/>
      <c r="K122" s="102"/>
      <c r="L122" s="98" t="s">
        <v>533</v>
      </c>
      <c r="M122" s="98" t="s">
        <v>1048</v>
      </c>
    </row>
    <row r="123" spans="1:22" s="83" customFormat="1" ht="40.5" customHeight="1">
      <c r="A123" s="244" t="s">
        <v>620</v>
      </c>
      <c r="B123" s="1"/>
      <c r="C123" s="289"/>
      <c r="D123" s="290"/>
      <c r="E123" s="376"/>
      <c r="F123" s="377"/>
      <c r="G123" s="377"/>
      <c r="H123" s="378"/>
      <c r="I123" s="340"/>
      <c r="J123" s="105"/>
      <c r="K123" s="106"/>
      <c r="L123" s="98" t="s">
        <v>533</v>
      </c>
      <c r="M123" s="98" t="s">
        <v>1049</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1052</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c r="M131" s="98" t="s">
        <v>564</v>
      </c>
    </row>
    <row r="132" spans="1:22" s="83" customFormat="1" ht="34.5" customHeight="1">
      <c r="A132" s="244" t="s">
        <v>621</v>
      </c>
      <c r="B132" s="84"/>
      <c r="C132" s="295"/>
      <c r="D132" s="297"/>
      <c r="E132" s="319" t="s">
        <v>58</v>
      </c>
      <c r="F132" s="320"/>
      <c r="G132" s="320"/>
      <c r="H132" s="321"/>
      <c r="I132" s="388"/>
      <c r="J132" s="101"/>
      <c r="K132" s="102"/>
      <c r="L132" s="82">
        <v>21</v>
      </c>
      <c r="M132" s="82">
        <v>21</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1052</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56</v>
      </c>
      <c r="K154" s="264" t="str">
        <f t="shared" si="3"/>
        <v/>
      </c>
      <c r="L154" s="117">
        <v>0</v>
      </c>
      <c r="M154" s="117">
        <v>56</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17</v>
      </c>
      <c r="K158" s="264" t="str">
        <f t="shared" si="3"/>
        <v/>
      </c>
      <c r="L158" s="117">
        <v>17</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1052</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1052</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1041</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1052</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1052</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1052</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8</v>
      </c>
      <c r="K269" s="81" t="str">
        <f t="shared" si="8"/>
        <v/>
      </c>
      <c r="L269" s="147">
        <v>5</v>
      </c>
      <c r="M269" s="147">
        <v>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2</v>
      </c>
      <c r="M271" s="147">
        <v>7</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c r="M272" s="148">
        <v>0</v>
      </c>
    </row>
    <row r="273" spans="1:13" s="83" customFormat="1" ht="34.5" customHeight="1">
      <c r="A273" s="249" t="s">
        <v>727</v>
      </c>
      <c r="B273" s="120"/>
      <c r="C273" s="370" t="s">
        <v>152</v>
      </c>
      <c r="D273" s="371"/>
      <c r="E273" s="371"/>
      <c r="F273" s="371"/>
      <c r="G273" s="370" t="s">
        <v>146</v>
      </c>
      <c r="H273" s="370"/>
      <c r="I273" s="403"/>
      <c r="J273" s="266">
        <f t="shared" si="9"/>
        <v>13</v>
      </c>
      <c r="K273" s="81" t="str">
        <f t="shared" si="8"/>
        <v/>
      </c>
      <c r="L273" s="147">
        <v>8</v>
      </c>
      <c r="M273" s="147">
        <v>5</v>
      </c>
    </row>
    <row r="274" spans="1:13" s="83" customFormat="1" ht="34.5" customHeight="1">
      <c r="A274" s="249" t="s">
        <v>727</v>
      </c>
      <c r="B274" s="120"/>
      <c r="C274" s="371"/>
      <c r="D274" s="371"/>
      <c r="E274" s="371"/>
      <c r="F274" s="371"/>
      <c r="G274" s="370" t="s">
        <v>148</v>
      </c>
      <c r="H274" s="370"/>
      <c r="I274" s="403"/>
      <c r="J274" s="266">
        <f t="shared" si="9"/>
        <v>2.5</v>
      </c>
      <c r="K274" s="81" t="str">
        <f t="shared" si="8"/>
        <v/>
      </c>
      <c r="L274" s="148">
        <v>1.3</v>
      </c>
      <c r="M274" s="148">
        <v>1.2</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1052</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1052</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1051</v>
      </c>
    </row>
    <row r="368" spans="1:22" s="118" customFormat="1" ht="20.25" customHeight="1">
      <c r="A368" s="243"/>
      <c r="B368" s="1"/>
      <c r="C368" s="3"/>
      <c r="D368" s="3"/>
      <c r="E368" s="3"/>
      <c r="F368" s="3"/>
      <c r="G368" s="3"/>
      <c r="H368" s="287"/>
      <c r="I368" s="67" t="s">
        <v>36</v>
      </c>
      <c r="J368" s="170"/>
      <c r="K368" s="79"/>
      <c r="L368" s="137" t="s">
        <v>1044</v>
      </c>
      <c r="M368" s="137" t="s">
        <v>1052</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1052</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511</v>
      </c>
      <c r="K392" s="81" t="str">
        <f t="shared" ref="K392:K397" si="12">IF(OR(COUNTIF(L392:M392,"未確認")&gt;0,COUNTIF(L392:M392,"~*")&gt;0),"※","")</f>
        <v/>
      </c>
      <c r="L392" s="147">
        <v>8</v>
      </c>
      <c r="M392" s="147">
        <v>503</v>
      </c>
    </row>
    <row r="393" spans="1:22" s="83" customFormat="1" ht="34.5" customHeight="1">
      <c r="A393" s="249" t="s">
        <v>773</v>
      </c>
      <c r="B393" s="84"/>
      <c r="C393" s="369"/>
      <c r="D393" s="379"/>
      <c r="E393" s="319" t="s">
        <v>224</v>
      </c>
      <c r="F393" s="320"/>
      <c r="G393" s="320"/>
      <c r="H393" s="321"/>
      <c r="I393" s="342"/>
      <c r="J393" s="140">
        <f t="shared" si="11"/>
        <v>31</v>
      </c>
      <c r="K393" s="81" t="str">
        <f t="shared" si="12"/>
        <v/>
      </c>
      <c r="L393" s="147">
        <v>8</v>
      </c>
      <c r="M393" s="147">
        <v>23</v>
      </c>
    </row>
    <row r="394" spans="1:22" s="83" customFormat="1" ht="34.5" customHeight="1">
      <c r="A394" s="250" t="s">
        <v>774</v>
      </c>
      <c r="B394" s="84"/>
      <c r="C394" s="369"/>
      <c r="D394" s="380"/>
      <c r="E394" s="319" t="s">
        <v>225</v>
      </c>
      <c r="F394" s="320"/>
      <c r="G394" s="320"/>
      <c r="H394" s="321"/>
      <c r="I394" s="342"/>
      <c r="J394" s="140">
        <f t="shared" si="11"/>
        <v>422</v>
      </c>
      <c r="K394" s="81" t="str">
        <f t="shared" si="12"/>
        <v/>
      </c>
      <c r="L394" s="147">
        <v>0</v>
      </c>
      <c r="M394" s="147">
        <v>422</v>
      </c>
    </row>
    <row r="395" spans="1:22" s="83" customFormat="1" ht="34.5" customHeight="1">
      <c r="A395" s="250" t="s">
        <v>775</v>
      </c>
      <c r="B395" s="84"/>
      <c r="C395" s="369"/>
      <c r="D395" s="381"/>
      <c r="E395" s="319" t="s">
        <v>226</v>
      </c>
      <c r="F395" s="320"/>
      <c r="G395" s="320"/>
      <c r="H395" s="321"/>
      <c r="I395" s="342"/>
      <c r="J395" s="140">
        <f t="shared" si="11"/>
        <v>58</v>
      </c>
      <c r="K395" s="81" t="str">
        <f t="shared" si="12"/>
        <v/>
      </c>
      <c r="L395" s="147">
        <v>0</v>
      </c>
      <c r="M395" s="147">
        <v>58</v>
      </c>
    </row>
    <row r="396" spans="1:22" s="83" customFormat="1" ht="34.5" customHeight="1">
      <c r="A396" s="250" t="s">
        <v>776</v>
      </c>
      <c r="B396" s="1"/>
      <c r="C396" s="369"/>
      <c r="D396" s="319" t="s">
        <v>227</v>
      </c>
      <c r="E396" s="320"/>
      <c r="F396" s="320"/>
      <c r="G396" s="320"/>
      <c r="H396" s="321"/>
      <c r="I396" s="342"/>
      <c r="J396" s="140">
        <f t="shared" si="11"/>
        <v>12521</v>
      </c>
      <c r="K396" s="81" t="str">
        <f t="shared" si="12"/>
        <v/>
      </c>
      <c r="L396" s="147">
        <v>6358</v>
      </c>
      <c r="M396" s="147">
        <v>6163</v>
      </c>
    </row>
    <row r="397" spans="1:22" s="83" customFormat="1" ht="34.5" customHeight="1">
      <c r="A397" s="250" t="s">
        <v>777</v>
      </c>
      <c r="B397" s="119"/>
      <c r="C397" s="369"/>
      <c r="D397" s="319" t="s">
        <v>228</v>
      </c>
      <c r="E397" s="320"/>
      <c r="F397" s="320"/>
      <c r="G397" s="320"/>
      <c r="H397" s="321"/>
      <c r="I397" s="343"/>
      <c r="J397" s="140">
        <f t="shared" si="11"/>
        <v>515</v>
      </c>
      <c r="K397" s="81" t="str">
        <f t="shared" si="12"/>
        <v/>
      </c>
      <c r="L397" s="147">
        <v>23</v>
      </c>
      <c r="M397" s="147">
        <v>492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1052</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511</v>
      </c>
      <c r="K405" s="81" t="str">
        <f t="shared" ref="K405:K422" si="14">IF(OR(COUNTIF(L405:M405,"未確認")&gt;0,COUNTIF(L405:M405,"~*")&gt;0),"※","")</f>
        <v/>
      </c>
      <c r="L405" s="147">
        <v>8</v>
      </c>
      <c r="M405" s="147">
        <v>503</v>
      </c>
    </row>
    <row r="406" spans="1:22" s="83" customFormat="1" ht="34.5" customHeight="1">
      <c r="A406" s="251" t="s">
        <v>779</v>
      </c>
      <c r="B406" s="119"/>
      <c r="C406" s="368"/>
      <c r="D406" s="374" t="s">
        <v>233</v>
      </c>
      <c r="E406" s="376" t="s">
        <v>234</v>
      </c>
      <c r="F406" s="377"/>
      <c r="G406" s="377"/>
      <c r="H406" s="378"/>
      <c r="I406" s="360"/>
      <c r="J406" s="140">
        <f t="shared" si="13"/>
        <v>8</v>
      </c>
      <c r="K406" s="81" t="str">
        <f t="shared" si="14"/>
        <v/>
      </c>
      <c r="L406" s="147">
        <v>8</v>
      </c>
      <c r="M406" s="147">
        <v>0</v>
      </c>
    </row>
    <row r="407" spans="1:22" s="83" customFormat="1" ht="34.5" customHeight="1">
      <c r="A407" s="251" t="s">
        <v>780</v>
      </c>
      <c r="B407" s="119"/>
      <c r="C407" s="368"/>
      <c r="D407" s="368"/>
      <c r="E407" s="319" t="s">
        <v>235</v>
      </c>
      <c r="F407" s="320"/>
      <c r="G407" s="320"/>
      <c r="H407" s="321"/>
      <c r="I407" s="360"/>
      <c r="J407" s="140">
        <f t="shared" si="13"/>
        <v>503</v>
      </c>
      <c r="K407" s="81" t="str">
        <f t="shared" si="14"/>
        <v/>
      </c>
      <c r="L407" s="147">
        <v>0</v>
      </c>
      <c r="M407" s="147">
        <v>503</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49</v>
      </c>
      <c r="K413" s="81" t="str">
        <f t="shared" si="14"/>
        <v/>
      </c>
      <c r="L413" s="147">
        <v>9</v>
      </c>
      <c r="M413" s="147">
        <v>40</v>
      </c>
    </row>
    <row r="414" spans="1:22" s="83" customFormat="1" ht="34.5" customHeight="1">
      <c r="A414" s="251" t="s">
        <v>787</v>
      </c>
      <c r="B414" s="119"/>
      <c r="C414" s="368"/>
      <c r="D414" s="374" t="s">
        <v>240</v>
      </c>
      <c r="E414" s="376" t="s">
        <v>241</v>
      </c>
      <c r="F414" s="377"/>
      <c r="G414" s="377"/>
      <c r="H414" s="378"/>
      <c r="I414" s="360"/>
      <c r="J414" s="140">
        <f t="shared" si="13"/>
        <v>26</v>
      </c>
      <c r="K414" s="81" t="str">
        <f t="shared" si="14"/>
        <v/>
      </c>
      <c r="L414" s="147">
        <v>0</v>
      </c>
      <c r="M414" s="147">
        <v>26</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23</v>
      </c>
      <c r="K421" s="81" t="str">
        <f t="shared" si="14"/>
        <v/>
      </c>
      <c r="L421" s="147">
        <v>9</v>
      </c>
      <c r="M421" s="147">
        <v>14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1052</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23</v>
      </c>
      <c r="K430" s="193" t="str">
        <f>IF(OR(COUNTIF(L430:M430,"未確認")&gt;0,COUNTIF(L430:M430,"~*")&gt;0),"※","")</f>
        <v/>
      </c>
      <c r="L430" s="147">
        <v>9</v>
      </c>
      <c r="M430" s="147">
        <v>14</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9</v>
      </c>
      <c r="K433" s="193" t="str">
        <f>IF(OR(COUNTIF(L433:M433,"未確認")&gt;0,COUNTIF(L433:M433,"~*")&gt;0),"※","")</f>
        <v/>
      </c>
      <c r="L433" s="147">
        <v>9</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14</v>
      </c>
      <c r="K434" s="193" t="str">
        <f>IF(OR(COUNTIF(L434:M434,"未確認")&gt;0,COUNTIF(L434:M434,"~*")&gt;0),"※","")</f>
        <v/>
      </c>
      <c r="L434" s="147">
        <v>0</v>
      </c>
      <c r="M434" s="147">
        <v>14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1052</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1052</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29</v>
      </c>
      <c r="K468" s="201" t="str">
        <f t="shared" ref="K468:K475" si="16">IF(OR(COUNTIF(L468:M468,"未確認")&gt;0,COUNTIF(L468:M468,"*")&gt;0),"※","")</f>
        <v/>
      </c>
      <c r="L468" s="117">
        <v>0</v>
      </c>
      <c r="M468" s="117">
        <v>29</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38</v>
      </c>
      <c r="K470" s="201" t="str">
        <f t="shared" si="16"/>
        <v/>
      </c>
      <c r="L470" s="117">
        <v>0</v>
      </c>
      <c r="M470" s="117">
        <v>38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27</v>
      </c>
      <c r="K481" s="201" t="str">
        <f t="shared" si="18"/>
        <v/>
      </c>
      <c r="L481" s="117">
        <v>0</v>
      </c>
      <c r="M481" s="117">
        <v>27</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38</v>
      </c>
      <c r="K483" s="201" t="str">
        <f t="shared" si="18"/>
        <v/>
      </c>
      <c r="L483" s="117">
        <v>0</v>
      </c>
      <c r="M483" s="117">
        <v>38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1051</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1052</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1051</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1052</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1051</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1052</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1051</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1052</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1051</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1052</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1051</v>
      </c>
    </row>
    <row r="544" spans="1:22" s="1" customFormat="1" ht="20.25" customHeight="1">
      <c r="A544" s="243"/>
      <c r="C544" s="62"/>
      <c r="D544" s="3"/>
      <c r="E544" s="3"/>
      <c r="F544" s="3"/>
      <c r="G544" s="3"/>
      <c r="H544" s="287"/>
      <c r="I544" s="67" t="s">
        <v>36</v>
      </c>
      <c r="J544" s="68"/>
      <c r="K544" s="186"/>
      <c r="L544" s="70" t="s">
        <v>1044</v>
      </c>
      <c r="M544" s="70" t="s">
        <v>1052</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1050</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1051</v>
      </c>
    </row>
    <row r="589" spans="1:22" s="1" customFormat="1" ht="20.25" customHeight="1">
      <c r="A589" s="243"/>
      <c r="C589" s="62"/>
      <c r="D589" s="3"/>
      <c r="E589" s="3"/>
      <c r="F589" s="3"/>
      <c r="G589" s="3"/>
      <c r="H589" s="287"/>
      <c r="I589" s="67" t="s">
        <v>36</v>
      </c>
      <c r="J589" s="68"/>
      <c r="K589" s="186"/>
      <c r="L589" s="70" t="s">
        <v>1044</v>
      </c>
      <c r="M589" s="70" t="s">
        <v>1052</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v>0</v>
      </c>
      <c r="M591" s="117" t="s">
        <v>541</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v>0</v>
      </c>
      <c r="M593" s="117" t="s">
        <v>541</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375</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744</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57</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294</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1052</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t="str">
        <f t="shared" si="28"/>
        <v>*</v>
      </c>
      <c r="K617" s="201" t="str">
        <f t="shared" si="29"/>
        <v>※</v>
      </c>
      <c r="L617" s="117">
        <v>0</v>
      </c>
      <c r="M617" s="117" t="s">
        <v>541</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26</v>
      </c>
      <c r="K622" s="201" t="str">
        <f t="shared" si="29"/>
        <v/>
      </c>
      <c r="L622" s="117">
        <v>0</v>
      </c>
      <c r="M622" s="117">
        <v>26</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1052</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v>0</v>
      </c>
      <c r="M632" s="117" t="s">
        <v>541</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v>0</v>
      </c>
      <c r="M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1052</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34</v>
      </c>
      <c r="K646" s="201" t="str">
        <f t="shared" ref="K646:K660" si="33">IF(OR(COUNTIF(L646:M646,"未確認")&gt;0,COUNTIF(L646:M646,"*")&gt;0),"※","")</f>
        <v/>
      </c>
      <c r="L646" s="117">
        <v>0</v>
      </c>
      <c r="M646" s="117">
        <v>34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34</v>
      </c>
      <c r="K650" s="201" t="str">
        <f t="shared" si="33"/>
        <v/>
      </c>
      <c r="L650" s="117">
        <v>0</v>
      </c>
      <c r="M650" s="117">
        <v>34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32</v>
      </c>
      <c r="K655" s="201" t="str">
        <f t="shared" si="33"/>
        <v/>
      </c>
      <c r="L655" s="117">
        <v>0</v>
      </c>
      <c r="M655" s="117">
        <v>32</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1052</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1052</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13</v>
      </c>
      <c r="K683" s="201" t="str">
        <f>IF(OR(COUNTIF(L683:M683,"未確認")&gt;0,COUNTIF(L683:M683,"*")&gt;0),"※","")</f>
        <v/>
      </c>
      <c r="L683" s="117">
        <v>13</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1052</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1052</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C10CD8A-31C5-4EA1-92CF-1ADC8C998CFC}"/>
    <hyperlink ref="J71:L71" location="病院!B464" display="・手術の状況" xr:uid="{4B651B35-25D7-4372-A981-98996EEDD79F}"/>
    <hyperlink ref="J72:L72" location="病院!B500" display="・がん、脳卒中、心筋梗塞、分娩、精神医療への対応状況" xr:uid="{8E5A86E6-095F-4FAE-8107-3C3555A25904}"/>
    <hyperlink ref="J73:L73" location="病院!B541" display="・重症患者への対応状況" xr:uid="{A48F4183-9CD1-4090-87BD-7A5DD18616B0}"/>
    <hyperlink ref="J74:L74" location="病院!B586" display="・救急医療の実施状況" xr:uid="{74E7182E-E486-42D9-9093-B29C58250A98}"/>
    <hyperlink ref="J75:L75" location="病院!B609" display="・急性期後の支援、在宅復帰の支援の状況" xr:uid="{04092C09-A37B-4D0D-9989-AFF4E8F1B716}"/>
    <hyperlink ref="J76:L76" location="病院!B627" display="・全身管理の状況" xr:uid="{D101A4CB-C8E6-4F5D-9F07-4068246423BD}"/>
    <hyperlink ref="J78:L78" location="病院!B679" display="・長期療養患者の受入状況" xr:uid="{11A74580-58E7-48B0-B557-909B004E4A70}"/>
    <hyperlink ref="J77:L77" location="病院!B642" display="・リハビリテーションの実施状況" xr:uid="{89B4C879-B709-4D37-9427-CA0737445F98}"/>
    <hyperlink ref="J79:L79" location="病院!B689" display="・重度の障害児等の受入状況" xr:uid="{9995AB98-E112-45F8-BECC-12FCB9208C57}"/>
    <hyperlink ref="J80:L80" location="病院!B702" display="・医科歯科の連携状況" xr:uid="{815B8A24-5FA4-433D-9913-F2344CE0C03B}"/>
    <hyperlink ref="M71:N71" location="'病院(H30案)'!B448" display="・手術の状況" xr:uid="{F197860F-7CBC-4A04-8B50-DE612BD37534}"/>
    <hyperlink ref="M72:N72" location="'病院(H30案)'!B484" display="・がん、脳卒中、心筋梗塞、分娩、精神医療への対応状況" xr:uid="{D8FF5C67-9B8B-4E39-9EBD-02D4A9154D1E}"/>
    <hyperlink ref="M73:N73" location="'病院(H30案)'!B525" display="・重症患者への対応状況" xr:uid="{4090F00F-8936-46AA-912C-0BFE76AE3DEC}"/>
    <hyperlink ref="M74:N74" location="'病院(H30案)'!B570" display="・救急医療の実施状況" xr:uid="{944757C6-22AC-4764-A445-7A3320D4A13C}"/>
    <hyperlink ref="M75:N75" location="'病院(H30案)'!B593" display="・急性期後の支援、在宅復帰の支援の状況" xr:uid="{975AA4C9-D7FC-4A73-90DE-8195CCEC7F55}"/>
    <hyperlink ref="C71:G71" location="病院!B87" display="・設置主体" xr:uid="{24511979-4ECC-4C22-9940-CEA83804279D}"/>
    <hyperlink ref="C72:G72" location="病院!B95" display="・病床の状況" xr:uid="{714FB1E3-CFA9-413B-BFDB-363F3DBB553C}"/>
    <hyperlink ref="C73:G73" location="病院!B116" display="・診療科" xr:uid="{B593C382-B130-4BB8-97F8-595889D314A9}"/>
    <hyperlink ref="C74:G74" location="病院!B127" display="・入院基本料・特定入院料及び届出病床数" xr:uid="{85519817-35AA-4D16-958C-177526900194}"/>
    <hyperlink ref="C75:G75" location="病院!B141" display="・算定する入院基本用・特定入院料等の状況" xr:uid="{75B691C5-F7A5-4FC3-ABAE-2ABF185D929B}"/>
    <hyperlink ref="C76:G76" location="病院!B224" display="・DPC医療機関群の種類" xr:uid="{546C1910-7E7F-44F8-B161-3D5171ADA978}"/>
    <hyperlink ref="C77:G77" location="病院!B232" display="・救急告示病院、二次救急医療施設、三次救急医療施設の告示・認定の有無" xr:uid="{BCC7CA74-09EA-4FEE-96CA-AD003898E1E0}"/>
    <hyperlink ref="C78:F78" location="病院!B242" display="・承認の有無" xr:uid="{E5DBD185-B6E1-4494-A065-98C1CE4060EC}"/>
    <hyperlink ref="C79:F79" location="病院!B251" display="・診療報酬の届出の有無" xr:uid="{F90557F9-C0BF-4613-AD4A-142E18F62FBC}"/>
    <hyperlink ref="C80:F80" location="病院!B261" display="・職員数の状況" xr:uid="{CA031512-202E-4394-A233-601DB415A154}"/>
    <hyperlink ref="C81:F81" location="病院!B320" display="・退院調整部門の設置状況" xr:uid="{4C3C79E2-F6FF-45F4-8780-53B06534BA49}"/>
    <hyperlink ref="C82:F82" location="病院!B340" display="・医療機器の台数" xr:uid="{B4B96ADF-6766-47B4-86D8-C183C6584231}"/>
    <hyperlink ref="C83:G83" location="病院!B365" display="・過去1年間の間に病棟の再編・見直しがあった場合の報告対象期間" xr:uid="{C855A443-9298-4DD1-A678-D5F47996B435}"/>
    <hyperlink ref="H71:I71" location="病院!B388" display="・入院患者の状況（年間）" xr:uid="{6948FCCC-6927-48BC-8388-58D85AD66693}"/>
    <hyperlink ref="H72:I72" location="病院!B401" display="・入院患者の状況（年間／入棟前の場所・退棟先の場所の状況）" xr:uid="{63C12F9B-84C4-41FE-82A5-E5D6173EA296}"/>
    <hyperlink ref="H73:I73" location="病院!B426" display="・退院後に在宅医療を必要とする患者の状況" xr:uid="{377DC53D-2D3A-4DC8-BFA4-A17EEF706268}"/>
    <hyperlink ref="H74:I74" location="病院!B438" display="・看取りを行った患者数" xr:uid="{0756409E-0EF4-46DD-803C-019DB1C636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2019-11-15T06:54:24Z</dcterms:modified>
</cp:coreProperties>
</file>