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0FDD645-6EB2-4F95-87D7-6ED93309F4B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<sst xmlns="http://schemas.openxmlformats.org/spreadsheetml/2006/main" count="3303" uniqueCount="1056">
  <si>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</si>
  <si>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</si>
  <si>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</si>
  <si>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</si>
  <si>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</si>
  <si>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</si>
  <si>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</si>
  <si>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</si>
  <si>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</si>
  <si>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</si>
  <si>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</si>
  <si>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</si>
  <si>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</si>
  <si>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</si>
  <si>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</si>
  <si>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</si>
  <si>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</si>
  <si>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</si>
  <si>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</si>
  <si>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</si>
  <si>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</si>
  <si>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</si>
  <si>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</si>
  <si>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</si>
  <si>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</si>
  <si>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</si>
  <si>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</si>
  <si>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</si>
  <si>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</si>
  <si>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</si>
  <si>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</si>
  <si>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</si>
  <si>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</si>
  <si>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</si>
  <si>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</si>
  <si>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</si>
  <si>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</si>
  <si>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</si>
  <si>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</si>
  <si>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</si>
  <si>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</si>
  <si>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</si>
  <si>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</si>
  <si>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</si>
  <si>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</si>
  <si>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</si>
  <si>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</si>
  <si>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</si>
  <si>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</si>
  <si>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</si>
  <si>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</si>
  <si>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</si>
  <si>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</si>
  <si>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</si>
  <si>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</si>
  <si>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</si>
  <si>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</si>
  <si>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</si>
  <si>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</si>
  <si>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</si>
  <si>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</si>
  <si>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</si>
  <si>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</si>
  <si>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</si>
  <si>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</si>
  <si>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</si>
  <si>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</si>
  <si>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</si>
  <si>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</si>
  <si>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</si>
  <si>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</si>
  <si>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</si>
  <si>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</si>
  <si>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</si>
  <si>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</si>
  <si>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</si>
  <si>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</si>
  <si>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</si>
  <si>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</si>
  <si>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</si>
  <si>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</si>
  <si>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</si>
  <si>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</si>
  <si>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</si>
  <si>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</si>
  <si>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</si>
  <si>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</si>
  <si>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</si>
  <si>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</si>
  <si>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</si>
  <si>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</si>
  <si>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</si>
  <si>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</si>
  <si>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</si>
  <si>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</si>
  <si>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</si>
  <si>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</si>
  <si>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</si>
  <si>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</si>
  <si>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</si>
  <si>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</si>
  <si>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</si>
  <si>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</si>
  <si>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</si>
  <si>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</si>
  <si>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</si>
  <si>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</si>
  <si>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</si>
  <si>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</si>
  <si>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</si>
  <si>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</si>
  <si>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</si>
  <si>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</si>
  <si>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</si>
  <si>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</si>
  <si>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</si>
  <si>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</si>
  <si>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</si>
  <si>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</si>
  <si>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</si>
  <si>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</si>
  <si>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</si>
  <si>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</si>
  <si>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</si>
  <si>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</si>
  <si>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</si>
  <si>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</si>
  <si>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</si>
  <si>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</si>
  <si>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</si>
  <si>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</si>
  <si>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</si>
  <si>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</si>
  <si>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</si>
  <si>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</si>
  <si>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</si>
  <si>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</si>
  <si>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</si>
  <si>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</si>
  <si>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</si>
  <si>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</si>
  <si>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</si>
  <si>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</si>
  <si>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</si>
  <si>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</si>
  <si>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</si>
  <si>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</si>
  <si>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</si>
  <si>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</si>
  <si>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</si>
  <si>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</si>
  <si>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</si>
  <si>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</si>
  <si>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</si>
  <si>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</si>
  <si>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</si>
  <si>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</si>
  <si>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</si>
  <si>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</si>
  <si>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</si>
  <si>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</si>
  <si>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</si>
  <si>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</si>
  <si>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</si>
  <si>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</si>
  <si>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</si>
  <si>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</si>
  <si>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</si>
  <si>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</si>
  <si>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</si>
  <si>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</si>
  <si>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</si>
  <si>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</si>
  <si>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</si>
  <si>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</si>
  <si>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</si>
  <si>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</si>
  <si>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</si>
  <si>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</si>
  <si>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</si>
  <si>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</si>
  <si>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</si>
  <si>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</si>
  <si>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</si>
  <si>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</si>
  <si>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</si>
  <si>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</si>
  <si>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</si>
  <si>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</si>
  <si>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</si>
  <si>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</si>
  <si>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</si>
  <si>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</si>
  <si>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</si>
  <si>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</si>
  <si>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</si>
  <si>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</si>
  <si>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</si>
  <si>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</si>
  <si>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</si>
  <si>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</si>
  <si>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</si>
  <si>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</si>
  <si>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</si>
  <si>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</si>
  <si>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</si>
  <si>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</si>
  <si>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</si>
  <si>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</si>
  <si>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</si>
  <si>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</si>
  <si>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</si>
  <si>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</si>
  <si>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</si>
  <si>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</si>
  <si>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</si>
  <si>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</si>
  <si>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</si>
  <si>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</si>
  <si>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</si>
  <si>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</si>
  <si>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</si>
  <si>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</si>
  <si>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</si>
  <si>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</si>
  <si>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</si>
  <si>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</si>
  <si>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</si>
  <si>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</si>
  <si>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</si>
  <si>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</si>
  <si>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</si>
  <si>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</si>
  <si>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</si>
  <si>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</si>
  <si>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</si>
  <si>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</si>
  <si>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</si>
  <si>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</si>
  <si>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</si>
  <si>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</si>
  <si>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</si>
  <si>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</si>
  <si>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</si>
  <si>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</si>
  <si>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</si>
  <si>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</si>
  <si>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</si>
  <si>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</si>
  <si>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</si>
  <si>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</si>
  <si>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</si>
  <si>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</si>
  <si>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</si>
  <si>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</si>
  <si>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</si>
  <si>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</si>
  <si>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</si>
  <si>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</si>
  <si>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</si>
  <si>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</si>
  <si>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</si>
  <si>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</si>
  <si>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</si>
  <si>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</si>
  <si>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</si>
  <si>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</si>
  <si>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</si>
  <si>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</si>
  <si>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</si>
  <si>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</si>
  <si>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</si>
  <si>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</si>
  <si>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</si>
  <si>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</si>
  <si>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</si>
  <si>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</si>
  <si>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</si>
  <si>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</si>
  <si>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</si>
  <si>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</si>
  <si>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</si>
  <si>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</si>
  <si>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</si>
  <si>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</si>
  <si>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</si>
  <si>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</si>
  <si>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</si>
  <si>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</si>
  <si>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</si>
  <si>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</si>
  <si>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</si>
  <si>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</si>
  <si>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</si>
  <si>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</si>
  <si>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</si>
  <si>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</si>
  <si>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</si>
  <si>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</si>
  <si>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</si>
  <si>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</si>
  <si>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</si>
  <si>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</si>
  <si>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</si>
  <si>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</si>
  <si>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</si>
  <si>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</si>
  <si>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</si>
  <si>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</si>
  <si>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</si>
  <si>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</si>
  <si>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</si>
  <si>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</si>
  <si>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</si>
  <si>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</si>
  <si>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</si>
  <si>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</si>
  <si>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</si>
  <si>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</si>
  <si>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</si>
  <si>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</si>
  <si>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</si>
  <si>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</si>
  <si>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</si>
  <si>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</si>
  <si>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</si>
  <si>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</si>
  <si>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</si>
  <si>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</si>
  <si>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</si>
  <si>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</si>
  <si>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</si>
  <si>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</si>
  <si>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</si>
  <si>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</si>
  <si>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</si>
  <si>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</si>
  <si>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</si>
  <si>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</si>
  <si>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</si>
  <si>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</si>
  <si>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</si>
  <si>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</si>
  <si>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</si>
  <si>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</si>
  <si>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</si>
  <si>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</si>
  <si>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</si>
  <si>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</si>
  <si>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</si>
  <si>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</si>
  <si>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</si>
  <si>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</si>
  <si>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</si>
  <si>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</si>
  <si>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</si>
  <si>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</si>
  <si>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</si>
  <si>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</si>
  <si>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</si>
  <si>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</si>
  <si>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</si>
  <si>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</si>
  <si>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</si>
  <si>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</si>
  <si>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</si>
  <si>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</si>
  <si>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</si>
  <si>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</si>
  <si>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</si>
  <si>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</si>
  <si>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</si>
  <si>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</si>
  <si>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</si>
  <si>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</si>
  <si>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</si>
  <si>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</si>
  <si>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</si>
  <si>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</si>
  <si>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</si>
  <si>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</si>
  <si>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</si>
  <si>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</si>
  <si>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</si>
  <si>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</si>
  <si>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</si>
  <si>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</si>
  <si>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</si>
  <si>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</si>
  <si>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</si>
  <si>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</si>
  <si>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</si>
  <si>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</si>
  <si>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</si>
  <si>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</si>
  <si>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</si>
  <si>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</si>
  <si>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</si>
  <si>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</si>
  <si>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</si>
  <si>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</si>
  <si>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</si>
  <si>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</si>
  <si>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</si>
  <si>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</si>
  <si>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</si>
  <si>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</si>
  <si>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</si>
  <si>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</si>
  <si>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</si>
  <si>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</si>
  <si>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</si>
  <si>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</si>
  <si>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</si>
  <si>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</si>
  <si>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</si>
  <si>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</si>
  <si>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</si>
  <si>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</si>
  <si>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</si>
  <si>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</si>
  <si>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</si>
  <si>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</si>
  <si>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</si>
  <si>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</si>
  <si>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</si>
  <si>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</si>
  <si>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</si>
  <si>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</si>
  <si>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</si>
  <si>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</si>
  <si>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</si>
  <si>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</si>
  <si>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</si>
  <si>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</si>
  <si>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</si>
  <si>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</si>
  <si>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</si>
  <si>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</si>
  <si>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</si>
  <si>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</si>
  <si>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</si>
  <si>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</si>
  <si>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</si>
  <si>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</si>
  <si>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</si>
  <si>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</si>
  <si>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</si>
  <si>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</si>
  <si>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</si>
  <si>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</si>
  <si>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</si>
  <si>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</si>
  <si>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</si>
  <si>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</si>
  <si>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</si>
  <si>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</si>
  <si>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</si>
  <si>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</si>
  <si>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</si>
  <si>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</si>
  <si>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</si>
  <si>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</si>
  <si>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</si>
  <si>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</si>
  <si>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</si>
  <si>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</si>
  <si>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</si>
  <si>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</si>
  <si>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</si>
  <si>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</si>
  <si>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</si>
  <si>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</si>
  <si>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</si>
  <si>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</si>
  <si>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</si>
  <si>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</si>
  <si>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</si>
  <si>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</si>
  <si>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</si>
  <si>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</si>
  <si>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</si>
  <si>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</si>
  <si>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</si>
  <si>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</si>
  <si>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</si>
  <si>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</si>
  <si>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</si>
  <si>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</si>
  <si>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</si>
  <si>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</si>
  <si>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</si>
  <si>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</si>
  <si>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</si>
  <si>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</si>
  <si>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</si>
  <si>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</si>
  <si>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</si>
  <si>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</si>
  <si>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</si>
  <si>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</si>
  <si>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</si>
  <si>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</si>
  <si>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</si>
  <si>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</si>
  <si>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</si>
  <si>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</si>
  <si>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</si>
  <si>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</si>
  <si>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</si>
  <si>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</si>
  <si>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</si>
  <si>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</si>
  <si>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</si>
  <si>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</si>
  <si>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</si>
  <si>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</si>
  <si>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</si>
  <si>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</si>
  <si>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</si>
  <si>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</si>
  <si>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</si>
  <si>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</si>
  <si>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</si>
  <si>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</si>
  <si>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</si>
  <si>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</si>
  <si>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</si>
  <si>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</si>
  <si>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</si>
  <si>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</si>
  <si>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</si>
  <si>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</si>
  <si>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</si>
  <si>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</si>
  <si>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</si>
  <si>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</si>
  <si>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</si>
  <si>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</si>
  <si>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</si>
  <si>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</si>
  <si>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</si>
  <si>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</si>
  <si>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</si>
  <si>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</si>
  <si>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</si>
  <si>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</si>
  <si>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</si>
  <si>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</si>
  <si>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</si>
  <si>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</si>
  <si>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</si>
  <si>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</si>
  <si>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</si>
  <si>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</si>
  <si>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</si>
  <si>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</si>
  <si>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</si>
  <si>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</si>
  <si>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</si>
  <si>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</si>
  <si>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</si>
  <si>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</si>
  <si>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</si>
  <si>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</si>
  <si>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</si>
  <si>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</si>
  <si>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</si>
  <si>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</si>
  <si>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</si>
  <si>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</si>
  <si>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</si>
  <si>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</si>
  <si>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</si>
  <si>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</si>
  <si>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</si>
  <si>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</si>
  <si>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</si>
  <si>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</si>
  <si>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</si>
  <si>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</si>
  <si>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</si>
  <si>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</si>
  <si>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</si>
  <si>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</si>
  <si>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</si>
  <si>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</si>
  <si>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</si>
  <si>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</si>
  <si>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</si>
  <si>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</si>
  <si>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</si>
  <si>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</si>
  <si>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</si>
  <si>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</si>
  <si>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</si>
  <si>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</si>
  <si>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</si>
  <si>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</si>
  <si>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</si>
  <si>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</si>
  <si>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</si>
  <si>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</si>
  <si>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</si>
  <si>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</si>
  <si>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</si>
  <si>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</si>
  <si>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</si>
  <si>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</si>
  <si>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</si>
  <si>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</si>
  <si>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</si>
  <si>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</si>
  <si>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</si>
  <si>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</si>
  <si>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</si>
  <si>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</si>
  <si>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</si>
  <si>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</si>
  <si>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</si>
  <si>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</si>
  <si>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</si>
  <si>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</si>
  <si>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</si>
  <si>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</si>
  <si>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</si>
  <si>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</si>
  <si>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</si>
  <si>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</si>
  <si>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</si>
  <si>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</si>
  <si>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</si>
  <si>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</si>
  <si>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</si>
  <si>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</si>
  <si>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</si>
  <si>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</si>
  <si>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</si>
  <si>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</si>
  <si>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</si>
  <si>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</si>
  <si>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</si>
  <si>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</si>
  <si>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</si>
  <si>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</si>
  <si>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</si>
  <si>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</si>
  <si>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</si>
  <si>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</si>
  <si>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</si>
  <si>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</si>
  <si>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</si>
  <si>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</si>
  <si>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</si>
  <si>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</si>
  <si>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</si>
  <si>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</si>
  <si>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</si>
  <si>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</si>
  <si>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</si>
  <si>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</si>
  <si>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</si>
  <si>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</si>
  <si>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</si>
  <si>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</si>
  <si>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</si>
  <si>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</si>
  <si>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</si>
  <si>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</si>
  <si>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</si>
  <si>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</si>
  <si>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</si>
  <si>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</si>
  <si>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</si>
  <si>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</si>
  <si>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</si>
  <si>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</si>
  <si>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</si>
  <si>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</si>
  <si>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</si>
  <si>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</si>
  <si>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</si>
  <si>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</si>
  <si>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</si>
  <si>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</si>
  <si>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</si>
  <si>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</si>
  <si>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</si>
  <si>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</si>
  <si>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</si>
  <si>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</si>
  <si>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</si>
  <si>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</si>
  <si>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</si>
  <si>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</si>
  <si>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</si>
  <si>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</si>
  <si>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</si>
  <si>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</si>
  <si>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</si>
  <si>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</si>
  <si>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</si>
  <si>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</si>
  <si>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</si>
  <si>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</si>
  <si>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</si>
  <si>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</si>
  <si>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</si>
  <si>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</si>
  <si>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</si>
  <si>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</si>
  <si>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</si>
  <si>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</si>
  <si>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</si>
  <si>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</si>
  <si>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</si>
  <si>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</si>
  <si>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</si>
  <si>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</si>
  <si>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</si>
  <si>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</si>
  <si>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</si>
  <si>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</si>
  <si>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</si>
  <si>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</si>
  <si>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</si>
  <si>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</si>
  <si>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</si>
  <si>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</si>
  <si>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</si>
  <si>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</si>
  <si>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</si>
  <si>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</si>
  <si>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</si>
  <si>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</si>
  <si>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</si>
  <si>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</si>
  <si>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</si>
  <si>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</si>
  <si>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</si>
  <si>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</si>
  <si>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</si>
  <si>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</si>
  <si>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</si>
  <si>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</si>
  <si>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</si>
  <si>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</si>
  <si>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</si>
  <si>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</si>
  <si>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</si>
  <si>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</si>
  <si>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</si>
  <si>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</si>
  <si>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</si>
  <si>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</si>
  <si>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</si>
  <si>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</si>
  <si>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</si>
  <si>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</si>
  <si>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</si>
  <si>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</si>
  <si>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</si>
  <si>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</si>
  <si>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</si>
  <si>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</si>
  <si>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</si>
  <si>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</si>
  <si>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</si>
  <si>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</si>
  <si>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</si>
  <si>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</si>
  <si>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</si>
  <si>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</si>
  <si>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</si>
  <si>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</si>
  <si>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</si>
  <si>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</si>
  <si>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</si>
  <si>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</si>
  <si>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</si>
  <si>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</si>
  <si>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</si>
  <si>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</si>
  <si>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</si>
  <si>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</si>
  <si>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</si>
  <si>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</si>
  <si>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</si>
  <si>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</si>
  <si>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</si>
  <si>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</si>
  <si>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</si>
  <si>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</si>
  <si>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</si>
  <si>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</si>
  <si>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</si>
  <si>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</si>
  <si>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</si>
  <si>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</si>
  <si>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</si>
  <si>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</si>
  <si>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</si>
  <si>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</si>
  <si>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</si>
  <si>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</si>
  <si>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</si>
  <si>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</si>
  <si>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</si>
  <si>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</si>
  <si>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</si>
  <si>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</si>
  <si>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</si>
  <si>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</si>
  <si>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</si>
  <si>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</si>
  <si>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</si>
  <si>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</si>
  <si>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</si>
  <si>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</si>
  <si>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</si>
  <si>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</si>
  <si>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</si>
  <si>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</si>
  <si>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</si>
  <si>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</si>
  <si>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</si>
  <si>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</si>
  <si>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</si>
  <si>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</si>
  <si>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</si>
  <si>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</si>
  <si>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</si>
  <si>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</si>
  <si>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</si>
  <si>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</si>
  <si>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</si>
  <si>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</si>
  <si>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</si>
  <si>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</si>
  <si>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</si>
  <si>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</si>
  <si>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</si>
  <si>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</si>
  <si>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</si>
  <si>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</si>
  <si>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</si>
  <si>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</si>
  <si>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</si>
  <si>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</si>
  <si>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</si>
  <si>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</si>
  <si>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</si>
  <si>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</si>
  <si>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</si>
  <si>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</si>
  <si>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</si>
  <si>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</si>
  <si>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</si>
  <si>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</si>
  <si>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</si>
  <si>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</si>
  <si>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</si>
  <si>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</si>
  <si>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</si>
  <si>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</si>
  <si>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</si>
  <si>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</si>
  <si>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</si>
  <si>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</si>
  <si>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</si>
  <si>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</si>
  <si>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</si>
  <si>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</si>
  <si>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</si>
  <si>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</si>
  <si>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</si>
  <si>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</si>
  <si>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</si>
  <si>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</si>
  <si>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</si>
  <si>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</si>
  <si>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</si>
  <si>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</si>
  <si>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</si>
  <si>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</si>
  <si>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</si>
  <si>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</si>
  <si>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</si>
  <si>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</si>
  <si>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</si>
  <si>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</si>
  <si>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</si>
  <si>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</si>
  <si>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</si>
  <si>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</si>
  <si>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</si>
  <si>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</si>
  <si>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</si>
  <si>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</si>
  <si>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</si>
  <si>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</si>
  <si>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</si>
  <si>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</si>
  <si>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</si>
  <si>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</si>
  <si>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</si>
  <si>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</si>
  <si>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</si>
  <si>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</si>
  <si>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</si>
  <si>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</si>
  <si>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</si>
  <si>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</si>
  <si>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</si>
  <si>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</si>
  <si>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</si>
  <si>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</si>
  <si>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</si>
  <si>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</si>
  <si>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</si>
  <si>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</si>
  <si>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</si>
  <si>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</si>
  <si>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</si>
  <si>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</si>
  <si>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</si>
  <si>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</si>
  <si>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</si>
  <si>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</si>
  <si>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</si>
  <si>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</si>
  <si>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</si>
  <si>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</si>
  <si>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</si>
  <si>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</si>
  <si>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</si>
  <si>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</si>
  <si>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</si>
  <si>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</si>
  <si>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</si>
  <si>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</si>
  <si>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</si>
  <si>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</si>
  <si>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</si>
  <si>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</si>
  <si>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</si>
  <si>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</si>
  <si>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</si>
  <si>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</si>
  <si>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</si>
  <si>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</si>
  <si>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</si>
  <si>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</si>
  <si>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</si>
  <si>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</si>
  <si>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</si>
  <si>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</si>
  <si>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</si>
  <si>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</si>
  <si>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</si>
  <si>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</si>
  <si>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</si>
  <si>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</si>
  <si>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</si>
  <si>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</si>
  <si>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</si>
  <si>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</si>
  <si>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</si>
  <si>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</si>
  <si>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</si>
  <si>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</si>
  <si>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</si>
  <si>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</si>
  <si>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</si>
  <si>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</si>
  <si>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</si>
  <si>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</si>
  <si>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</si>
  <si>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</si>
  <si>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</si>
  <si>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</si>
  <si>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</si>
  <si>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</si>
  <si>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</si>
  <si>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</si>
  <si>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</si>
  <si>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</si>
  <si>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</si>
  <si>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</si>
  <si>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</si>
  <si>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</si>
  <si>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</si>
  <si>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</si>
  <si>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</si>
  <si>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</si>
  <si>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</si>
  <si>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</si>
  <si>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</si>
  <si>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</si>
  <si>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</si>
  <si>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</si>
  <si>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</si>
  <si>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</si>
  <si>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</si>
  <si>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</si>
  <si>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</si>
  <si>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</si>
  <si>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</si>
  <si>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</si>
  <si>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</si>
  <si>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</si>
  <si>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</si>
  <si>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</si>
  <si>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</si>
  <si>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</si>
  <si>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</si>
  <si>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</si>
  <si>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</si>
  <si>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</si>
  <si>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</si>
  <si>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</si>
  <si>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</si>
  <si>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</si>
  <si>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</si>
  <si>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</si>
  <si>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</si>
  <si>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</si>
  <si>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</si>
  <si>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</si>
  <si>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</si>
  <si>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</si>
  <si>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</si>
  <si>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</si>
  <si>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</si>
  <si>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社会医療法人社団さつき会袖ヶ浦さつき台病院</t>
    <phoneticPr fontId="3"/>
  </si>
  <si>
    <t>〒299-0246 袖ケ浦市長浦駅前５－２１</t>
    <phoneticPr fontId="3"/>
  </si>
  <si>
    <t>〇</t>
  </si>
  <si>
    <t>医療法人</t>
  </si>
  <si>
    <t>複数の診療科で活用</t>
  </si>
  <si>
    <t>内科</t>
  </si>
  <si>
    <t>外科</t>
  </si>
  <si>
    <t>整形外科</t>
  </si>
  <si>
    <t>急性期一般入院料１</t>
  </si>
  <si>
    <t>ＤＰＣ病院ではない</t>
  </si>
  <si>
    <t>有</t>
  </si>
  <si>
    <t>看護必要度Ⅰ</t>
    <phoneticPr fontId="3"/>
  </si>
  <si>
    <t>2A病棟</t>
  </si>
  <si>
    <t>急性期機能</t>
  </si>
  <si>
    <t>3B病棟</t>
  </si>
  <si>
    <t>リハビリテーション科</t>
  </si>
  <si>
    <t>回復期ﾘﾊﾋﾞﾘﾃｰｼｮﾝ病棟入院料１</t>
  </si>
  <si>
    <t>-</t>
    <phoneticPr fontId="3"/>
  </si>
  <si>
    <t>体制強化加算１の届出有り</t>
  </si>
  <si>
    <t>2R病棟</t>
  </si>
  <si>
    <t>回復期機能</t>
  </si>
  <si>
    <t>3R病棟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</si>
</sst>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1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1048</v>
      </c>
      <c r="N9" s="282" t="s">
        <v>1053</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c r="O11" s="25"/>
    </row>
    <row r="12" spans="1:22" s="21" customFormat="1" ht="34.5" customHeight="1">
      <c r="A12" s="244" t="s">
        <v>606</v>
      </c>
      <c r="B12" s="24"/>
      <c r="C12" s="19"/>
      <c r="D12" s="19"/>
      <c r="E12" s="19"/>
      <c r="F12" s="19"/>
      <c r="G12" s="19"/>
      <c r="H12" s="20"/>
      <c r="I12" s="421" t="s">
        <v>4</v>
      </c>
      <c r="J12" s="421"/>
      <c r="K12" s="421"/>
      <c r="L12" s="29"/>
      <c r="M12" s="29"/>
      <c r="N12" s="29" t="s">
        <v>1036</v>
      </c>
      <c r="O12" s="29" t="s">
        <v>1036</v>
      </c>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1048</v>
      </c>
      <c r="N22" s="282" t="s">
        <v>1053</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c r="O24" s="25"/>
    </row>
    <row r="25" spans="1:22" s="21" customFormat="1" ht="34.5" customHeight="1">
      <c r="A25" s="244" t="s">
        <v>607</v>
      </c>
      <c r="B25" s="24"/>
      <c r="C25" s="19"/>
      <c r="D25" s="19"/>
      <c r="E25" s="19"/>
      <c r="F25" s="19"/>
      <c r="G25" s="19"/>
      <c r="H25" s="20"/>
      <c r="I25" s="302" t="s">
        <v>4</v>
      </c>
      <c r="J25" s="303"/>
      <c r="K25" s="304"/>
      <c r="L25" s="29"/>
      <c r="M25" s="29"/>
      <c r="N25" s="29" t="s">
        <v>1036</v>
      </c>
      <c r="O25" s="29" t="s">
        <v>1036</v>
      </c>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1048</v>
      </c>
      <c r="N35" s="282" t="s">
        <v>1053</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1048</v>
      </c>
      <c r="N44" s="282" t="s">
        <v>1053</v>
      </c>
      <c r="O44" s="282" t="s">
        <v>1055</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1048</v>
      </c>
      <c r="N89" s="262" t="s">
        <v>1053</v>
      </c>
      <c r="O89" s="262" t="s">
        <v>1055</v>
      </c>
    </row>
    <row r="90" spans="1:23" s="21" customFormat="1">
      <c r="A90" s="243"/>
      <c r="B90" s="1"/>
      <c r="C90" s="3"/>
      <c r="D90" s="3"/>
      <c r="E90" s="3"/>
      <c r="F90" s="3"/>
      <c r="G90" s="3"/>
      <c r="H90" s="287"/>
      <c r="I90" s="67" t="s">
        <v>36</v>
      </c>
      <c r="J90" s="68"/>
      <c r="K90" s="69"/>
      <c r="L90" s="262" t="s">
        <v>1047</v>
      </c>
      <c r="M90" s="262" t="s">
        <v>1047</v>
      </c>
      <c r="N90" s="262" t="s">
        <v>1054</v>
      </c>
      <c r="O90" s="262" t="s">
        <v>1054</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1054</v>
      </c>
      <c r="O98" s="70" t="s">
        <v>1054</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191</v>
      </c>
      <c r="K99" s="237" t="str">
        <f>IF(OR(COUNTIF(L99:O99,"未確認")&gt;0,COUNTIF(L99:O99,"~*")&gt;0),"※","")</f>
        <v/>
      </c>
      <c r="L99" s="258">
        <v>60</v>
      </c>
      <c r="M99" s="258">
        <v>33</v>
      </c>
      <c r="N99" s="258">
        <v>49</v>
      </c>
      <c r="O99" s="258">
        <v>49</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191</v>
      </c>
      <c r="K101" s="237" t="str">
        <f>IF(OR(COUNTIF(L101:O101,"未確認")&gt;0,COUNTIF(L101:O101,"~*")&gt;0),"※","")</f>
        <v/>
      </c>
      <c r="L101" s="258">
        <v>60</v>
      </c>
      <c r="M101" s="258">
        <v>33</v>
      </c>
      <c r="N101" s="258">
        <v>49</v>
      </c>
      <c r="O101" s="258">
        <v>49</v>
      </c>
    </row>
    <row r="102" spans="1:22" s="83" customFormat="1" ht="34.5" customHeight="1">
      <c r="A102" s="244" t="s">
        <v>610</v>
      </c>
      <c r="B102" s="84"/>
      <c r="C102" s="376"/>
      <c r="D102" s="378"/>
      <c r="E102" s="316" t="s">
        <v>612</v>
      </c>
      <c r="F102" s="317"/>
      <c r="G102" s="317"/>
      <c r="H102" s="318"/>
      <c r="I102" s="419"/>
      <c r="J102" s="256">
        <f t="shared" si="0"/>
        <v>191</v>
      </c>
      <c r="K102" s="237" t="str">
        <f t="shared" ref="K102:K111" si="1">IF(OR(COUNTIF(L101:O101,"未確認")&gt;0,COUNTIF(L101:O101,"~*")&gt;0),"※","")</f>
        <v/>
      </c>
      <c r="L102" s="258">
        <v>60</v>
      </c>
      <c r="M102" s="258">
        <v>33</v>
      </c>
      <c r="N102" s="258">
        <v>49</v>
      </c>
      <c r="O102" s="258">
        <v>49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1054</v>
      </c>
      <c r="O119" s="70" t="s">
        <v>1054</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1049</v>
      </c>
      <c r="O120" s="98" t="s">
        <v>1049</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533</v>
      </c>
      <c r="O121" s="98" t="s">
        <v>533</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533</v>
      </c>
      <c r="O122" s="98" t="s">
        <v>533</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1054</v>
      </c>
      <c r="O130" s="70" t="s">
        <v>1054</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111</v>
      </c>
      <c r="N131" s="98" t="s">
        <v>1050</v>
      </c>
      <c r="O131" s="98" t="s">
        <v>1050</v>
      </c>
    </row>
    <row r="132" spans="1:22" s="83" customFormat="1" ht="34.5" customHeight="1">
      <c r="A132" s="244" t="s">
        <v>621</v>
      </c>
      <c r="B132" s="84"/>
      <c r="C132" s="295"/>
      <c r="D132" s="297"/>
      <c r="E132" s="319" t="s">
        <v>58</v>
      </c>
      <c r="F132" s="320"/>
      <c r="G132" s="320"/>
      <c r="H132" s="321"/>
      <c r="I132" s="388"/>
      <c r="J132" s="101"/>
      <c r="K132" s="102"/>
      <c r="L132" s="82">
        <v>60</v>
      </c>
      <c r="M132" s="82">
        <v>33</v>
      </c>
      <c r="N132" s="82">
        <v>49</v>
      </c>
      <c r="O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1054</v>
      </c>
      <c r="O144" s="70" t="s">
        <v>1054</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144</v>
      </c>
      <c r="K145" s="264" t="str">
        <f t="shared" ref="K145:K176" si="3">IF(OR(COUNTIF(L145:O145,"未確認")&gt;0,COUNTIF(L145:O145,"~*")&gt;0),"※","")</f>
        <v/>
      </c>
      <c r="L145" s="117">
        <v>144</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t="s">
        <v>541</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117</v>
      </c>
      <c r="K194" s="264" t="str">
        <f t="shared" si="5"/>
        <v/>
      </c>
      <c r="L194" s="117">
        <v>0</v>
      </c>
      <c r="M194" s="117">
        <v>0</v>
      </c>
      <c r="N194" s="117">
        <v>61</v>
      </c>
      <c r="O194" s="117">
        <v>56</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52</v>
      </c>
      <c r="K201" s="264" t="str">
        <f t="shared" si="5"/>
        <v/>
      </c>
      <c r="L201" s="117">
        <v>0</v>
      </c>
      <c r="M201" s="117">
        <v>52</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30</v>
      </c>
      <c r="K220" s="264" t="str">
        <f t="shared" si="7"/>
        <v/>
      </c>
      <c r="L220" s="117">
        <v>30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1054</v>
      </c>
      <c r="O227" s="70" t="s">
        <v>1054</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1054</v>
      </c>
      <c r="O235" s="70" t="s">
        <v>1054</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1054</v>
      </c>
      <c r="O245" s="70" t="s">
        <v>1054</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1054</v>
      </c>
      <c r="O254" s="137" t="s">
        <v>1054</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1054</v>
      </c>
      <c r="O264" s="70" t="s">
        <v>1054</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14.8</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76</v>
      </c>
      <c r="K269" s="81" t="str">
        <f t="shared" si="8"/>
        <v/>
      </c>
      <c r="L269" s="147">
        <v>34</v>
      </c>
      <c r="M269" s="147">
        <v>12</v>
      </c>
      <c r="N269" s="147">
        <v>16</v>
      </c>
      <c r="O269" s="147">
        <v>14</v>
      </c>
    </row>
    <row r="270" spans="1:22" s="83" customFormat="1" ht="34.5" customHeight="1">
      <c r="A270" s="249" t="s">
        <v>725</v>
      </c>
      <c r="B270" s="120"/>
      <c r="C270" s="370"/>
      <c r="D270" s="370"/>
      <c r="E270" s="370"/>
      <c r="F270" s="370"/>
      <c r="G270" s="370" t="s">
        <v>148</v>
      </c>
      <c r="H270" s="370"/>
      <c r="I270" s="403"/>
      <c r="J270" s="266">
        <f t="shared" si="9"/>
        <v>6.8</v>
      </c>
      <c r="K270" s="81" t="str">
        <f t="shared" si="8"/>
        <v/>
      </c>
      <c r="L270" s="148">
        <v>3.5</v>
      </c>
      <c r="M270" s="148">
        <v>0</v>
      </c>
      <c r="N270" s="148">
        <v>1.6</v>
      </c>
      <c r="O270" s="148">
        <v>1.7</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4</v>
      </c>
      <c r="M271" s="147">
        <v>4</v>
      </c>
      <c r="N271" s="147">
        <v>2</v>
      </c>
      <c r="O271" s="147">
        <v>2</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0.8</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34</v>
      </c>
      <c r="K273" s="81" t="str">
        <f t="shared" si="8"/>
        <v/>
      </c>
      <c r="L273" s="147">
        <v>12</v>
      </c>
      <c r="M273" s="147">
        <v>4</v>
      </c>
      <c r="N273" s="147">
        <v>9</v>
      </c>
      <c r="O273" s="147">
        <v>9</v>
      </c>
    </row>
    <row r="274" spans="1:15" s="83" customFormat="1" ht="34.5" customHeight="1">
      <c r="A274" s="249" t="s">
        <v>727</v>
      </c>
      <c r="B274" s="120"/>
      <c r="C274" s="371"/>
      <c r="D274" s="371"/>
      <c r="E274" s="371"/>
      <c r="F274" s="371"/>
      <c r="G274" s="370" t="s">
        <v>148</v>
      </c>
      <c r="H274" s="370"/>
      <c r="I274" s="403"/>
      <c r="J274" s="266">
        <f t="shared" si="9"/>
        <v>4.0999999999999996</v>
      </c>
      <c r="K274" s="81" t="str">
        <f t="shared" si="8"/>
        <v/>
      </c>
      <c r="L274" s="148">
        <v>1.6</v>
      </c>
      <c r="M274" s="148">
        <v>2.5</v>
      </c>
      <c r="N274" s="148">
        <v>0</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58</v>
      </c>
      <c r="K277" s="81" t="str">
        <f t="shared" si="8"/>
        <v/>
      </c>
      <c r="L277" s="147">
        <v>0</v>
      </c>
      <c r="M277" s="147">
        <v>5</v>
      </c>
      <c r="N277" s="147">
        <v>28</v>
      </c>
      <c r="O277" s="147">
        <v>25</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31</v>
      </c>
      <c r="K279" s="81" t="str">
        <f t="shared" si="8"/>
        <v/>
      </c>
      <c r="L279" s="147">
        <v>0</v>
      </c>
      <c r="M279" s="147">
        <v>2</v>
      </c>
      <c r="N279" s="147">
        <v>13</v>
      </c>
      <c r="O279" s="147">
        <v>16</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4</v>
      </c>
      <c r="K281" s="81" t="str">
        <f t="shared" si="8"/>
        <v/>
      </c>
      <c r="L281" s="147">
        <v>0</v>
      </c>
      <c r="M281" s="147">
        <v>0</v>
      </c>
      <c r="N281" s="147">
        <v>2</v>
      </c>
      <c r="O281" s="147">
        <v>2</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0.3</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2</v>
      </c>
      <c r="K291" s="81" t="str">
        <f t="shared" si="8"/>
        <v/>
      </c>
      <c r="L291" s="147">
        <v>0</v>
      </c>
      <c r="M291" s="147">
        <v>0</v>
      </c>
      <c r="N291" s="147">
        <v>1</v>
      </c>
      <c r="O291" s="147">
        <v>1</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69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5.9</v>
      </c>
      <c r="N298" s="148">
        <v>22.4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8</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3.7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17</v>
      </c>
      <c r="N301" s="147">
        <v>27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3.9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2.2000000000000002</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1054</v>
      </c>
      <c r="O323" s="137" t="s">
        <v>1054</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6</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6</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1054</v>
      </c>
      <c r="O343" s="137" t="s">
        <v>1054</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1053</v>
      </c>
      <c r="O367" s="66" t="s">
        <v>1055</v>
      </c>
    </row>
    <row r="368" spans="1:22" s="118" customFormat="1" ht="20.25" customHeight="1">
      <c r="A368" s="243"/>
      <c r="B368" s="1"/>
      <c r="C368" s="3"/>
      <c r="D368" s="3"/>
      <c r="E368" s="3"/>
      <c r="F368" s="3"/>
      <c r="G368" s="3"/>
      <c r="H368" s="287"/>
      <c r="I368" s="67" t="s">
        <v>36</v>
      </c>
      <c r="J368" s="170"/>
      <c r="K368" s="79"/>
      <c r="L368" s="137" t="s">
        <v>1047</v>
      </c>
      <c r="M368" s="137" t="s">
        <v>1047</v>
      </c>
      <c r="N368" s="137" t="s">
        <v>1054</v>
      </c>
      <c r="O368" s="137" t="s">
        <v>1054</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1054</v>
      </c>
      <c r="O391" s="70" t="s">
        <v>1054</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2442</v>
      </c>
      <c r="K392" s="81" t="str">
        <f t="shared" ref="K392:K397" si="12">IF(OR(COUNTIF(L392:O392,"未確認")&gt;0,COUNTIF(L392:O392,"~*")&gt;0),"※","")</f>
        <v/>
      </c>
      <c r="L392" s="147">
        <v>1589</v>
      </c>
      <c r="M392" s="147">
        <v>340</v>
      </c>
      <c r="N392" s="147">
        <v>260</v>
      </c>
      <c r="O392" s="147">
        <v>253</v>
      </c>
    </row>
    <row r="393" spans="1:22" s="83" customFormat="1" ht="34.5" customHeight="1">
      <c r="A393" s="249" t="s">
        <v>773</v>
      </c>
      <c r="B393" s="84"/>
      <c r="C393" s="369"/>
      <c r="D393" s="379"/>
      <c r="E393" s="319" t="s">
        <v>224</v>
      </c>
      <c r="F393" s="320"/>
      <c r="G393" s="320"/>
      <c r="H393" s="321"/>
      <c r="I393" s="342"/>
      <c r="J393" s="140">
        <f t="shared" si="11"/>
        <v>1460</v>
      </c>
      <c r="K393" s="81" t="str">
        <f t="shared" si="12"/>
        <v/>
      </c>
      <c r="L393" s="147">
        <v>618</v>
      </c>
      <c r="M393" s="147">
        <v>335</v>
      </c>
      <c r="N393" s="147">
        <v>259</v>
      </c>
      <c r="O393" s="147">
        <v>248</v>
      </c>
    </row>
    <row r="394" spans="1:22" s="83" customFormat="1" ht="34.5" customHeight="1">
      <c r="A394" s="250" t="s">
        <v>774</v>
      </c>
      <c r="B394" s="84"/>
      <c r="C394" s="369"/>
      <c r="D394" s="380"/>
      <c r="E394" s="319" t="s">
        <v>225</v>
      </c>
      <c r="F394" s="320"/>
      <c r="G394" s="320"/>
      <c r="H394" s="321"/>
      <c r="I394" s="342"/>
      <c r="J394" s="140">
        <f t="shared" si="11"/>
        <v>344</v>
      </c>
      <c r="K394" s="81" t="str">
        <f t="shared" si="12"/>
        <v/>
      </c>
      <c r="L394" s="147">
        <v>335</v>
      </c>
      <c r="M394" s="147">
        <v>3</v>
      </c>
      <c r="N394" s="147">
        <v>1</v>
      </c>
      <c r="O394" s="147">
        <v>5</v>
      </c>
    </row>
    <row r="395" spans="1:22" s="83" customFormat="1" ht="34.5" customHeight="1">
      <c r="A395" s="250" t="s">
        <v>775</v>
      </c>
      <c r="B395" s="84"/>
      <c r="C395" s="369"/>
      <c r="D395" s="381"/>
      <c r="E395" s="319" t="s">
        <v>226</v>
      </c>
      <c r="F395" s="320"/>
      <c r="G395" s="320"/>
      <c r="H395" s="321"/>
      <c r="I395" s="342"/>
      <c r="J395" s="140">
        <f t="shared" si="11"/>
        <v>638</v>
      </c>
      <c r="K395" s="81" t="str">
        <f t="shared" si="12"/>
        <v/>
      </c>
      <c r="L395" s="147">
        <v>636</v>
      </c>
      <c r="M395" s="147">
        <v>2</v>
      </c>
      <c r="N395" s="147">
        <v>0</v>
      </c>
      <c r="O395" s="147">
        <v>0</v>
      </c>
    </row>
    <row r="396" spans="1:22" s="83" customFormat="1" ht="34.5" customHeight="1">
      <c r="A396" s="250" t="s">
        <v>776</v>
      </c>
      <c r="B396" s="1"/>
      <c r="C396" s="369"/>
      <c r="D396" s="319" t="s">
        <v>227</v>
      </c>
      <c r="E396" s="320"/>
      <c r="F396" s="320"/>
      <c r="G396" s="320"/>
      <c r="H396" s="321"/>
      <c r="I396" s="342"/>
      <c r="J396" s="140">
        <f t="shared" si="11"/>
        <v>62818</v>
      </c>
      <c r="K396" s="81" t="str">
        <f t="shared" si="12"/>
        <v/>
      </c>
      <c r="L396" s="147">
        <v>21000</v>
      </c>
      <c r="M396" s="147">
        <v>9229</v>
      </c>
      <c r="N396" s="147">
        <v>16232</v>
      </c>
      <c r="O396" s="147">
        <v>16357</v>
      </c>
    </row>
    <row r="397" spans="1:22" s="83" customFormat="1" ht="34.5" customHeight="1">
      <c r="A397" s="250" t="s">
        <v>777</v>
      </c>
      <c r="B397" s="119"/>
      <c r="C397" s="369"/>
      <c r="D397" s="319" t="s">
        <v>228</v>
      </c>
      <c r="E397" s="320"/>
      <c r="F397" s="320"/>
      <c r="G397" s="320"/>
      <c r="H397" s="321"/>
      <c r="I397" s="343"/>
      <c r="J397" s="140">
        <f t="shared" si="11"/>
        <v>2456</v>
      </c>
      <c r="K397" s="81" t="str">
        <f t="shared" si="12"/>
        <v/>
      </c>
      <c r="L397" s="147">
        <v>1610</v>
      </c>
      <c r="M397" s="147">
        <v>335</v>
      </c>
      <c r="N397" s="147">
        <v>262</v>
      </c>
      <c r="O397" s="147">
        <v>249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1054</v>
      </c>
      <c r="O404" s="70" t="s">
        <v>1054</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2442</v>
      </c>
      <c r="K405" s="81" t="str">
        <f t="shared" ref="K405:K422" si="14">IF(OR(COUNTIF(L405:O405,"未確認")&gt;0,COUNTIF(L405:O405,"~*")&gt;0),"※","")</f>
        <v/>
      </c>
      <c r="L405" s="147">
        <v>1589</v>
      </c>
      <c r="M405" s="147">
        <v>340</v>
      </c>
      <c r="N405" s="147">
        <v>260</v>
      </c>
      <c r="O405" s="147">
        <v>253</v>
      </c>
    </row>
    <row r="406" spans="1:22" s="83" customFormat="1" ht="34.5" customHeight="1">
      <c r="A406" s="251" t="s">
        <v>779</v>
      </c>
      <c r="B406" s="119"/>
      <c r="C406" s="368"/>
      <c r="D406" s="374" t="s">
        <v>233</v>
      </c>
      <c r="E406" s="376" t="s">
        <v>234</v>
      </c>
      <c r="F406" s="377"/>
      <c r="G406" s="377"/>
      <c r="H406" s="378"/>
      <c r="I406" s="360"/>
      <c r="J406" s="140">
        <f t="shared" si="13"/>
        <v>494</v>
      </c>
      <c r="K406" s="81" t="str">
        <f t="shared" si="14"/>
        <v/>
      </c>
      <c r="L406" s="147">
        <v>75</v>
      </c>
      <c r="M406" s="147">
        <v>294</v>
      </c>
      <c r="N406" s="147">
        <v>64</v>
      </c>
      <c r="O406" s="147">
        <v>61</v>
      </c>
    </row>
    <row r="407" spans="1:22" s="83" customFormat="1" ht="34.5" customHeight="1">
      <c r="A407" s="251" t="s">
        <v>780</v>
      </c>
      <c r="B407" s="119"/>
      <c r="C407" s="368"/>
      <c r="D407" s="368"/>
      <c r="E407" s="319" t="s">
        <v>235</v>
      </c>
      <c r="F407" s="320"/>
      <c r="G407" s="320"/>
      <c r="H407" s="321"/>
      <c r="I407" s="360"/>
      <c r="J407" s="140">
        <f t="shared" si="13"/>
        <v>1096</v>
      </c>
      <c r="K407" s="81" t="str">
        <f t="shared" si="14"/>
        <v/>
      </c>
      <c r="L407" s="147">
        <v>1058</v>
      </c>
      <c r="M407" s="147">
        <v>27</v>
      </c>
      <c r="N407" s="147">
        <v>7</v>
      </c>
      <c r="O407" s="147">
        <v>4</v>
      </c>
    </row>
    <row r="408" spans="1:22" s="83" customFormat="1" ht="34.5" customHeight="1">
      <c r="A408" s="251" t="s">
        <v>781</v>
      </c>
      <c r="B408" s="119"/>
      <c r="C408" s="368"/>
      <c r="D408" s="368"/>
      <c r="E408" s="319" t="s">
        <v>236</v>
      </c>
      <c r="F408" s="320"/>
      <c r="G408" s="320"/>
      <c r="H408" s="321"/>
      <c r="I408" s="360"/>
      <c r="J408" s="140">
        <f t="shared" si="13"/>
        <v>497</v>
      </c>
      <c r="K408" s="81" t="str">
        <f t="shared" si="14"/>
        <v/>
      </c>
      <c r="L408" s="147">
        <v>118</v>
      </c>
      <c r="M408" s="147">
        <v>3</v>
      </c>
      <c r="N408" s="147">
        <v>188</v>
      </c>
      <c r="O408" s="147">
        <v>188</v>
      </c>
    </row>
    <row r="409" spans="1:22" s="83" customFormat="1" ht="34.5" customHeight="1">
      <c r="A409" s="251" t="s">
        <v>782</v>
      </c>
      <c r="B409" s="119"/>
      <c r="C409" s="368"/>
      <c r="D409" s="368"/>
      <c r="E409" s="316" t="s">
        <v>986</v>
      </c>
      <c r="F409" s="317"/>
      <c r="G409" s="317"/>
      <c r="H409" s="318"/>
      <c r="I409" s="360"/>
      <c r="J409" s="140">
        <f t="shared" si="13"/>
        <v>354</v>
      </c>
      <c r="K409" s="81" t="str">
        <f t="shared" si="14"/>
        <v/>
      </c>
      <c r="L409" s="147">
        <v>337</v>
      </c>
      <c r="M409" s="147">
        <v>16</v>
      </c>
      <c r="N409" s="147">
        <v>1</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2456</v>
      </c>
      <c r="K413" s="81" t="str">
        <f t="shared" si="14"/>
        <v/>
      </c>
      <c r="L413" s="147">
        <v>1610</v>
      </c>
      <c r="M413" s="147">
        <v>335</v>
      </c>
      <c r="N413" s="147">
        <v>262</v>
      </c>
      <c r="O413" s="147">
        <v>249</v>
      </c>
    </row>
    <row r="414" spans="1:22" s="83" customFormat="1" ht="34.5" customHeight="1">
      <c r="A414" s="251" t="s">
        <v>787</v>
      </c>
      <c r="B414" s="119"/>
      <c r="C414" s="368"/>
      <c r="D414" s="374" t="s">
        <v>240</v>
      </c>
      <c r="E414" s="376" t="s">
        <v>241</v>
      </c>
      <c r="F414" s="377"/>
      <c r="G414" s="377"/>
      <c r="H414" s="378"/>
      <c r="I414" s="360"/>
      <c r="J414" s="140">
        <f t="shared" si="13"/>
        <v>518</v>
      </c>
      <c r="K414" s="81" t="str">
        <f t="shared" si="14"/>
        <v/>
      </c>
      <c r="L414" s="147">
        <v>458</v>
      </c>
      <c r="M414" s="147">
        <v>13</v>
      </c>
      <c r="N414" s="147">
        <v>21</v>
      </c>
      <c r="O414" s="147">
        <v>26</v>
      </c>
    </row>
    <row r="415" spans="1:22" s="83" customFormat="1" ht="34.5" customHeight="1">
      <c r="A415" s="251" t="s">
        <v>788</v>
      </c>
      <c r="B415" s="119"/>
      <c r="C415" s="368"/>
      <c r="D415" s="368"/>
      <c r="E415" s="319" t="s">
        <v>242</v>
      </c>
      <c r="F415" s="320"/>
      <c r="G415" s="320"/>
      <c r="H415" s="321"/>
      <c r="I415" s="360"/>
      <c r="J415" s="140">
        <f t="shared" si="13"/>
        <v>1265</v>
      </c>
      <c r="K415" s="81" t="str">
        <f t="shared" si="14"/>
        <v/>
      </c>
      <c r="L415" s="147">
        <v>773</v>
      </c>
      <c r="M415" s="147">
        <v>148</v>
      </c>
      <c r="N415" s="147">
        <v>182</v>
      </c>
      <c r="O415" s="147">
        <v>162</v>
      </c>
    </row>
    <row r="416" spans="1:22" s="83" customFormat="1" ht="34.5" customHeight="1">
      <c r="A416" s="251" t="s">
        <v>789</v>
      </c>
      <c r="B416" s="119"/>
      <c r="C416" s="368"/>
      <c r="D416" s="368"/>
      <c r="E416" s="319" t="s">
        <v>243</v>
      </c>
      <c r="F416" s="320"/>
      <c r="G416" s="320"/>
      <c r="H416" s="321"/>
      <c r="I416" s="360"/>
      <c r="J416" s="140">
        <f t="shared" si="13"/>
        <v>114</v>
      </c>
      <c r="K416" s="81" t="str">
        <f t="shared" si="14"/>
        <v/>
      </c>
      <c r="L416" s="147">
        <v>69</v>
      </c>
      <c r="M416" s="147">
        <v>25</v>
      </c>
      <c r="N416" s="147">
        <v>8</v>
      </c>
      <c r="O416" s="147">
        <v>12</v>
      </c>
    </row>
    <row r="417" spans="1:22" s="83" customFormat="1" ht="34.5" customHeight="1">
      <c r="A417" s="251" t="s">
        <v>790</v>
      </c>
      <c r="B417" s="119"/>
      <c r="C417" s="368"/>
      <c r="D417" s="368"/>
      <c r="E417" s="319" t="s">
        <v>244</v>
      </c>
      <c r="F417" s="320"/>
      <c r="G417" s="320"/>
      <c r="H417" s="321"/>
      <c r="I417" s="360"/>
      <c r="J417" s="140">
        <f t="shared" si="13"/>
        <v>107</v>
      </c>
      <c r="K417" s="81" t="str">
        <f t="shared" si="14"/>
        <v/>
      </c>
      <c r="L417" s="147">
        <v>48</v>
      </c>
      <c r="M417" s="147">
        <v>28</v>
      </c>
      <c r="N417" s="147">
        <v>17</v>
      </c>
      <c r="O417" s="147">
        <v>14</v>
      </c>
    </row>
    <row r="418" spans="1:22" s="83" customFormat="1" ht="34.5" customHeight="1">
      <c r="A418" s="251" t="s">
        <v>791</v>
      </c>
      <c r="B418" s="119"/>
      <c r="C418" s="368"/>
      <c r="D418" s="368"/>
      <c r="E418" s="319" t="s">
        <v>245</v>
      </c>
      <c r="F418" s="320"/>
      <c r="G418" s="320"/>
      <c r="H418" s="321"/>
      <c r="I418" s="360"/>
      <c r="J418" s="140">
        <f t="shared" si="13"/>
        <v>200</v>
      </c>
      <c r="K418" s="81" t="str">
        <f t="shared" si="14"/>
        <v/>
      </c>
      <c r="L418" s="147">
        <v>97</v>
      </c>
      <c r="M418" s="147">
        <v>73</v>
      </c>
      <c r="N418" s="147">
        <v>16</v>
      </c>
      <c r="O418" s="147">
        <v>14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109</v>
      </c>
      <c r="K420" s="81" t="str">
        <f t="shared" si="14"/>
        <v/>
      </c>
      <c r="L420" s="147">
        <v>49</v>
      </c>
      <c r="M420" s="147">
        <v>21</v>
      </c>
      <c r="N420" s="147">
        <v>18</v>
      </c>
      <c r="O420" s="147">
        <v>21</v>
      </c>
    </row>
    <row r="421" spans="1:22" s="83" customFormat="1" ht="34.5" customHeight="1">
      <c r="A421" s="251" t="s">
        <v>794</v>
      </c>
      <c r="B421" s="119"/>
      <c r="C421" s="368"/>
      <c r="D421" s="368"/>
      <c r="E421" s="319" t="s">
        <v>247</v>
      </c>
      <c r="F421" s="320"/>
      <c r="G421" s="320"/>
      <c r="H421" s="321"/>
      <c r="I421" s="360"/>
      <c r="J421" s="140">
        <f t="shared" si="13"/>
        <v>142</v>
      </c>
      <c r="K421" s="81" t="str">
        <f t="shared" si="14"/>
        <v/>
      </c>
      <c r="L421" s="147">
        <v>115</v>
      </c>
      <c r="M421" s="147">
        <v>27</v>
      </c>
      <c r="N421" s="147">
        <v>0</v>
      </c>
      <c r="O421" s="147">
        <v>0</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1</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1054</v>
      </c>
      <c r="O429" s="70" t="s">
        <v>1054</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1938</v>
      </c>
      <c r="K430" s="193" t="str">
        <f>IF(OR(COUNTIF(L430:O430,"未確認")&gt;0,COUNTIF(L430:O430,"~*")&gt;0),"※","")</f>
        <v/>
      </c>
      <c r="L430" s="147">
        <v>1152</v>
      </c>
      <c r="M430" s="147">
        <v>322</v>
      </c>
      <c r="N430" s="147">
        <v>241</v>
      </c>
      <c r="O430" s="147">
        <v>223</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12</v>
      </c>
      <c r="K432" s="193" t="str">
        <f>IF(OR(COUNTIF(L432:O432,"未確認")&gt;0,COUNTIF(L432:O432,"~*")&gt;0),"※","")</f>
        <v/>
      </c>
      <c r="L432" s="147">
        <v>3</v>
      </c>
      <c r="M432" s="147">
        <v>4</v>
      </c>
      <c r="N432" s="147">
        <v>3</v>
      </c>
      <c r="O432" s="147">
        <v>2</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1926</v>
      </c>
      <c r="K433" s="193" t="str">
        <f>IF(OR(COUNTIF(L433:O433,"未確認")&gt;0,COUNTIF(L433:O433,"~*")&gt;0),"※","")</f>
        <v/>
      </c>
      <c r="L433" s="147">
        <v>1149</v>
      </c>
      <c r="M433" s="147">
        <v>318</v>
      </c>
      <c r="N433" s="147">
        <v>238</v>
      </c>
      <c r="O433" s="147">
        <v>221</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1054</v>
      </c>
      <c r="O442" s="70" t="s">
        <v>1054</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1054</v>
      </c>
      <c r="O467" s="70" t="s">
        <v>1054</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53</v>
      </c>
      <c r="K468" s="201" t="str">
        <f t="shared" ref="K468:K475" si="16">IF(OR(COUNTIF(L468:O468,"未確認")&gt;0,COUNTIF(L468:O468,"*")&gt;0),"※","")</f>
        <v>※</v>
      </c>
      <c r="L468" s="117">
        <v>53</v>
      </c>
      <c r="M468" s="117" t="s">
        <v>541</v>
      </c>
      <c r="N468" s="117">
        <v>0</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11</v>
      </c>
      <c r="K470" s="201" t="str">
        <f t="shared" si="16"/>
        <v/>
      </c>
      <c r="L470" s="117">
        <v>11</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43</v>
      </c>
      <c r="K477" s="201" t="str">
        <f t="shared" ref="K477:K496" si="18">IF(OR(COUNTIF(L477:O477,"未確認")&gt;0,COUNTIF(L477:O477,"*")&gt;0),"※","")</f>
        <v>※</v>
      </c>
      <c r="L477" s="117">
        <v>43</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18</v>
      </c>
      <c r="K481" s="201" t="str">
        <f t="shared" si="18"/>
        <v/>
      </c>
      <c r="L481" s="117">
        <v>18</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11</v>
      </c>
      <c r="K483" s="201" t="str">
        <f t="shared" si="18"/>
        <v/>
      </c>
      <c r="L483" s="117">
        <v>11</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1053</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1054</v>
      </c>
      <c r="O503" s="70" t="s">
        <v>1054</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1053</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1054</v>
      </c>
      <c r="O515" s="70" t="s">
        <v>1054</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1053</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1054</v>
      </c>
      <c r="O521" s="70" t="s">
        <v>1054</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1053</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1054</v>
      </c>
      <c r="O526" s="70" t="s">
        <v>1054</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1053</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1054</v>
      </c>
      <c r="O531" s="70" t="s">
        <v>1054</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t="s">
        <v>541</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t="s">
        <v>541</v>
      </c>
      <c r="M534" s="117" t="s">
        <v>541</v>
      </c>
      <c r="N534" s="117" t="s">
        <v>541</v>
      </c>
      <c r="O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1053</v>
      </c>
      <c r="O543" s="66" t="s">
        <v>1055</v>
      </c>
    </row>
    <row r="544" spans="1:22" s="1" customFormat="1" ht="20.25" customHeight="1">
      <c r="A544" s="243"/>
      <c r="C544" s="62"/>
      <c r="D544" s="3"/>
      <c r="E544" s="3"/>
      <c r="F544" s="3"/>
      <c r="G544" s="3"/>
      <c r="H544" s="287"/>
      <c r="I544" s="67" t="s">
        <v>36</v>
      </c>
      <c r="J544" s="68"/>
      <c r="K544" s="186"/>
      <c r="L544" s="70" t="s">
        <v>1047</v>
      </c>
      <c r="M544" s="70" t="s">
        <v>1047</v>
      </c>
      <c r="N544" s="70" t="s">
        <v>1054</v>
      </c>
      <c r="O544" s="70" t="s">
        <v>1054</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1051</v>
      </c>
      <c r="O558" s="211" t="s">
        <v>1051</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54</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v>28.2</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v>23.4</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v>14</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v>5.07</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v>32.299999999999997</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v>43.4</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v>36</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v>9.6999999999999993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v>0</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v>4</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v>2.4</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v>0</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v>0</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1053</v>
      </c>
      <c r="O588" s="66" t="s">
        <v>1055</v>
      </c>
    </row>
    <row r="589" spans="1:22" s="1" customFormat="1" ht="20.25" customHeight="1">
      <c r="A589" s="243"/>
      <c r="C589" s="62"/>
      <c r="D589" s="3"/>
      <c r="E589" s="3"/>
      <c r="F589" s="3"/>
      <c r="G589" s="3"/>
      <c r="H589" s="287"/>
      <c r="I589" s="67" t="s">
        <v>36</v>
      </c>
      <c r="J589" s="68"/>
      <c r="K589" s="186"/>
      <c r="L589" s="70" t="s">
        <v>1047</v>
      </c>
      <c r="M589" s="70" t="s">
        <v>1047</v>
      </c>
      <c r="N589" s="70" t="s">
        <v>1054</v>
      </c>
      <c r="O589" s="70" t="s">
        <v>1054</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55</v>
      </c>
      <c r="K593" s="201" t="str">
        <f>IF(OR(COUNTIF(L593:O593,"未確認")&gt;0,COUNTIF(L593:O593,"*")&gt;0),"※","")</f>
        <v/>
      </c>
      <c r="L593" s="117">
        <v>55</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702</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98</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941</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203</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1055</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1054</v>
      </c>
      <c r="O612" s="70" t="s">
        <v>1054</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36</v>
      </c>
      <c r="K618" s="201" t="str">
        <f t="shared" si="29"/>
        <v/>
      </c>
      <c r="L618" s="117">
        <v>0</v>
      </c>
      <c r="M618" s="117">
        <v>36</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1054</v>
      </c>
      <c r="O630" s="70" t="s">
        <v>1054</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14</v>
      </c>
      <c r="K631" s="201" t="str">
        <f t="shared" ref="K631:K638" si="31">IF(OR(COUNTIF(L631:O631,"未確認")&gt;0,COUNTIF(L631:O631,"*")&gt;0),"※","")</f>
        <v/>
      </c>
      <c r="L631" s="117">
        <v>14</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53</v>
      </c>
      <c r="K632" s="201" t="str">
        <f t="shared" si="31"/>
        <v/>
      </c>
      <c r="L632" s="117">
        <v>53</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32</v>
      </c>
      <c r="K633" s="201" t="str">
        <f t="shared" si="31"/>
        <v/>
      </c>
      <c r="L633" s="117">
        <v>32</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13</v>
      </c>
      <c r="K635" s="201" t="str">
        <f t="shared" si="31"/>
        <v/>
      </c>
      <c r="L635" s="117">
        <v>13</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1054</v>
      </c>
      <c r="O645" s="70" t="s">
        <v>1054</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195</v>
      </c>
      <c r="K646" s="201" t="str">
        <f t="shared" ref="K646:K660" si="33">IF(OR(COUNTIF(L646:O646,"未確認")&gt;0,COUNTIF(L646:O646,"*")&gt;0),"※","")</f>
        <v/>
      </c>
      <c r="L646" s="117">
        <v>78</v>
      </c>
      <c r="M646" s="117">
        <v>0</v>
      </c>
      <c r="N646" s="117">
        <v>61</v>
      </c>
      <c r="O646" s="117">
        <v>56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66</v>
      </c>
      <c r="K648" s="201" t="str">
        <f t="shared" si="33"/>
        <v>※</v>
      </c>
      <c r="L648" s="117" t="s">
        <v>541</v>
      </c>
      <c r="M648" s="117">
        <v>0</v>
      </c>
      <c r="N648" s="117">
        <v>33</v>
      </c>
      <c r="O648" s="117">
        <v>33</v>
      </c>
    </row>
    <row r="649" spans="1:22" s="118" customFormat="1" ht="69.95" customHeight="1">
      <c r="A649" s="252" t="s">
        <v>928</v>
      </c>
      <c r="B649" s="84"/>
      <c r="C649" s="295"/>
      <c r="D649" s="297"/>
      <c r="E649" s="319" t="s">
        <v>940</v>
      </c>
      <c r="F649" s="320"/>
      <c r="G649" s="320"/>
      <c r="H649" s="321"/>
      <c r="I649" s="122" t="s">
        <v>456</v>
      </c>
      <c r="J649" s="116">
        <f t="shared" si="32"/>
        <v>34</v>
      </c>
      <c r="K649" s="201" t="str">
        <f t="shared" si="33"/>
        <v>※</v>
      </c>
      <c r="L649" s="117">
        <v>34</v>
      </c>
      <c r="M649" s="117">
        <v>0</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64</v>
      </c>
      <c r="K650" s="201" t="str">
        <f t="shared" si="33"/>
        <v/>
      </c>
      <c r="L650" s="117">
        <v>27</v>
      </c>
      <c r="M650" s="117">
        <v>0</v>
      </c>
      <c r="N650" s="117">
        <v>19</v>
      </c>
      <c r="O650" s="117">
        <v>18</v>
      </c>
    </row>
    <row r="651" spans="1:22" s="118" customFormat="1" ht="69.95" customHeight="1">
      <c r="A651" s="252" t="s">
        <v>930</v>
      </c>
      <c r="B651" s="84"/>
      <c r="C651" s="188"/>
      <c r="D651" s="221"/>
      <c r="E651" s="319" t="s">
        <v>942</v>
      </c>
      <c r="F651" s="320"/>
      <c r="G651" s="320"/>
      <c r="H651" s="321"/>
      <c r="I651" s="122" t="s">
        <v>460</v>
      </c>
      <c r="J651" s="116">
        <f t="shared" si="32"/>
        <v>12</v>
      </c>
      <c r="K651" s="201" t="str">
        <f t="shared" si="33"/>
        <v>※</v>
      </c>
      <c r="L651" s="117">
        <v>12</v>
      </c>
      <c r="M651" s="117">
        <v>0</v>
      </c>
      <c r="N651" s="117" t="s">
        <v>541</v>
      </c>
      <c r="O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t="s">
        <v>541</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95</v>
      </c>
      <c r="K655" s="201" t="str">
        <f t="shared" si="33"/>
        <v/>
      </c>
      <c r="L655" s="117">
        <v>62</v>
      </c>
      <c r="M655" s="117">
        <v>0</v>
      </c>
      <c r="N655" s="117">
        <v>15</v>
      </c>
      <c r="O655" s="117">
        <v>18</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53</v>
      </c>
      <c r="K657" s="201" t="str">
        <f t="shared" si="33"/>
        <v>※</v>
      </c>
      <c r="L657" s="117">
        <v>53</v>
      </c>
      <c r="M657" s="117">
        <v>0</v>
      </c>
      <c r="N657" s="117" t="s">
        <v>541</v>
      </c>
      <c r="O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1054</v>
      </c>
      <c r="O666" s="70" t="s">
        <v>1054</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1052</v>
      </c>
      <c r="O667" s="225" t="s">
        <v>1052</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99.8</v>
      </c>
      <c r="O668" s="225">
        <v>99.3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8.4</v>
      </c>
      <c r="O669" s="225">
        <v>8.2200000000000006</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262</v>
      </c>
      <c r="O670" s="225">
        <v>249</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136</v>
      </c>
      <c r="O671" s="225">
        <v>90</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132</v>
      </c>
      <c r="O672" s="225">
        <v>68</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136</v>
      </c>
      <c r="O673" s="225">
        <v>127</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130</v>
      </c>
      <c r="O674" s="225">
        <v>113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44</v>
      </c>
      <c r="O675" s="225">
        <v>41.3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1054</v>
      </c>
      <c r="O682" s="70" t="s">
        <v>1054</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1054</v>
      </c>
      <c r="O692" s="70" t="s">
        <v>1054</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1054</v>
      </c>
      <c r="O705" s="70" t="s">
        <v>1054</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15A097-D2D8-4699-9DE8-92FF0EB191A4}"/>
    <hyperlink ref="J71:L71" location="病院!B464" display="・手術の状況" xr:uid="{6D63CDFA-86DD-4E15-A973-9603EFFAA326}"/>
    <hyperlink ref="J72:L72" location="病院!B500" display="・がん、脳卒中、心筋梗塞、分娩、精神医療への対応状況" xr:uid="{BB90C6B7-E88E-4B8A-826F-3BC30EDD6B08}"/>
    <hyperlink ref="J73:L73" location="病院!B541" display="・重症患者への対応状況" xr:uid="{F747FB76-DA7B-434A-9A04-77C4408DFFBC}"/>
    <hyperlink ref="J74:L74" location="病院!B586" display="・救急医療の実施状況" xr:uid="{00611D7F-1206-456F-8157-1AA147DB5652}"/>
    <hyperlink ref="J75:L75" location="病院!B609" display="・急性期後の支援、在宅復帰の支援の状況" xr:uid="{A1F53326-2918-4F1A-B05E-6B7562AEE3FF}"/>
    <hyperlink ref="J76:L76" location="病院!B627" display="・全身管理の状況" xr:uid="{4FB97460-7A72-4C9F-822A-6A154B2A39A7}"/>
    <hyperlink ref="J78:L78" location="病院!B679" display="・長期療養患者の受入状況" xr:uid="{0AC2C0EA-14D1-4747-89CA-4981D1EF20EE}"/>
    <hyperlink ref="J77:L77" location="病院!B642" display="・リハビリテーションの実施状況" xr:uid="{A9DAAAAB-EE4B-4C24-B984-1AC4731EB164}"/>
    <hyperlink ref="J79:L79" location="病院!B689" display="・重度の障害児等の受入状況" xr:uid="{84B8F873-CCD9-4F83-847C-91168C2F5E15}"/>
    <hyperlink ref="J80:L80" location="病院!B702" display="・医科歯科の連携状況" xr:uid="{9244CD35-D0EA-4ED2-B10E-46B2BBCF7B49}"/>
    <hyperlink ref="M71:N71" location="'病院(H30案)'!B448" display="・手術の状況" xr:uid="{C76E3548-F05A-468C-AFCB-8AE21B340E6D}"/>
    <hyperlink ref="M72:N72" location="'病院(H30案)'!B484" display="・がん、脳卒中、心筋梗塞、分娩、精神医療への対応状況" xr:uid="{1EE32707-EF8F-4FCA-A7F7-D60ED238685F}"/>
    <hyperlink ref="M73:N73" location="'病院(H30案)'!B525" display="・重症患者への対応状況" xr:uid="{A73FBDD2-4066-4FB6-96CA-032B25341726}"/>
    <hyperlink ref="M74:N74" location="'病院(H30案)'!B570" display="・救急医療の実施状況" xr:uid="{83EB8D3B-4C5B-402F-B287-2A9621443DB2}"/>
    <hyperlink ref="M75:N75" location="'病院(H30案)'!B593" display="・急性期後の支援、在宅復帰の支援の状況" xr:uid="{10D1A4E6-0451-404A-85C3-D40D7FCD659C}"/>
    <hyperlink ref="C71:G71" location="病院!B87" display="・設置主体" xr:uid="{B899457D-A2C1-41C6-9EBE-605C909321B3}"/>
    <hyperlink ref="C72:G72" location="病院!B95" display="・病床の状況" xr:uid="{93A765E8-A282-484C-9CBF-AA210E5B9698}"/>
    <hyperlink ref="C73:G73" location="病院!B116" display="・診療科" xr:uid="{C5A70B4F-04CE-45F1-BBAB-798A3B95AD4A}"/>
    <hyperlink ref="C74:G74" location="病院!B127" display="・入院基本料・特定入院料及び届出病床数" xr:uid="{8E3AC995-0107-42C1-96CA-8598822DF83D}"/>
    <hyperlink ref="C75:G75" location="病院!B141" display="・算定する入院基本用・特定入院料等の状況" xr:uid="{41B502FC-1157-4AFC-B8D1-5EF522CB5279}"/>
    <hyperlink ref="C76:G76" location="病院!B224" display="・DPC医療機関群の種類" xr:uid="{1EAAE964-A030-4377-B1F4-4B60D7E0D1A8}"/>
    <hyperlink ref="C77:G77" location="病院!B232" display="・救急告示病院、二次救急医療施設、三次救急医療施設の告示・認定の有無" xr:uid="{2BE4F1CA-6209-4F99-A766-30E733AFA546}"/>
    <hyperlink ref="C78:F78" location="病院!B242" display="・承認の有無" xr:uid="{4D7EF7E3-D63E-4B87-8B8E-505FCD6F91FD}"/>
    <hyperlink ref="C79:F79" location="病院!B251" display="・診療報酬の届出の有無" xr:uid="{7BED6A63-405C-4450-89F4-0628F7ECB134}"/>
    <hyperlink ref="C80:F80" location="病院!B261" display="・職員数の状況" xr:uid="{022DDD1D-DE09-4F2B-A40D-5C3AD7FFBBC6}"/>
    <hyperlink ref="C81:F81" location="病院!B320" display="・退院調整部門の設置状況" xr:uid="{409143C4-33B9-48CD-B38E-0F165E8467CF}"/>
    <hyperlink ref="C82:F82" location="病院!B340" display="・医療機器の台数" xr:uid="{1B03B40B-82AC-43BF-9FFA-DBF0D636CAA7}"/>
    <hyperlink ref="C83:G83" location="病院!B365" display="・過去1年間の間に病棟の再編・見直しがあった場合の報告対象期間" xr:uid="{A4A92E6E-B54F-45D5-A3C1-ABF54B043461}"/>
    <hyperlink ref="H71:I71" location="病院!B388" display="・入院患者の状況（年間）" xr:uid="{DC10A720-64FB-495B-BA56-9B202DE06808}"/>
    <hyperlink ref="H72:I72" location="病院!B401" display="・入院患者の状況（年間／入棟前の場所・退棟先の場所の状況）" xr:uid="{D922FD88-A189-46D3-90B1-DDA57388C9C1}"/>
    <hyperlink ref="H73:I73" location="病院!B426" display="・退院後に在宅医療を必要とする患者の状況" xr:uid="{62FF0B49-6C5D-4C27-94AF-17B0FD4828D8}"/>
    <hyperlink ref="H74:I74" location="病院!B438" display="・看取りを行った患者数" xr:uid="{C85F2B9E-475E-463E-AC63-DA5472C14B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2019-11-15T06:54:09Z</dcterms:modified>
</cp:coreProperties>
</file>