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AB17EBE-E6F9-46B4-B745-13D901A82C1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<sst xmlns="http://schemas.openxmlformats.org/spreadsheetml/2006/main" count="3096" uniqueCount="1050">
  <si>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</si>
  <si>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</si>
  <si>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</si>
  <si>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</si>
  <si>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</si>
  <si>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</si>
  <si>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</si>
  <si>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</si>
  <si>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</si>
  <si>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</si>
  <si>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</si>
  <si>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</si>
  <si>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</si>
  <si>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</si>
  <si>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</si>
  <si>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</si>
  <si>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</si>
  <si>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</si>
  <si>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</si>
  <si>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</si>
  <si>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</si>
  <si>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</si>
  <si>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</si>
  <si>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</si>
  <si>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</si>
  <si>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</si>
  <si>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</si>
  <si>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</si>
  <si>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</si>
  <si>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</si>
  <si>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</si>
  <si>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</si>
  <si>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</si>
  <si>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</si>
  <si>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</si>
  <si>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</si>
  <si>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</si>
  <si>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</si>
  <si>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</si>
  <si>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</si>
  <si>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</si>
  <si>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</si>
  <si>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</si>
  <si>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</si>
  <si>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</si>
  <si>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</si>
  <si>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</si>
  <si>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</si>
  <si>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</si>
  <si>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</si>
  <si>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</si>
  <si>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</si>
  <si>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</si>
  <si>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</si>
  <si>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</si>
  <si>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</si>
  <si>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</si>
  <si>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</si>
  <si>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</si>
  <si>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</si>
  <si>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</si>
  <si>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</si>
  <si>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</si>
  <si>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</si>
  <si>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</si>
  <si>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</si>
  <si>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</si>
  <si>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</si>
  <si>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</si>
  <si>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</si>
  <si>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</si>
  <si>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</si>
  <si>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</si>
  <si>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</si>
  <si>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</si>
  <si>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</si>
  <si>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</si>
  <si>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</si>
  <si>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</si>
  <si>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</si>
  <si>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</si>
  <si>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</si>
  <si>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</si>
  <si>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</si>
  <si>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</si>
  <si>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</si>
  <si>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</si>
  <si>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</si>
  <si>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</si>
  <si>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</si>
  <si>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</si>
  <si>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</si>
  <si>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</si>
  <si>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</si>
  <si>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</si>
  <si>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</si>
  <si>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</si>
  <si>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</si>
  <si>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</si>
  <si>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</si>
  <si>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</si>
  <si>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</si>
  <si>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</si>
  <si>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</si>
  <si>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</si>
  <si>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</si>
  <si>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</si>
  <si>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</si>
  <si>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</si>
  <si>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</si>
  <si>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</si>
  <si>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</si>
  <si>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</si>
  <si>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</si>
  <si>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</si>
  <si>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</si>
  <si>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</si>
  <si>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</si>
  <si>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</si>
  <si>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</si>
  <si>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</si>
  <si>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</si>
  <si>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</si>
  <si>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</si>
  <si>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</si>
  <si>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</si>
  <si>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</si>
  <si>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</si>
  <si>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</si>
  <si>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</si>
  <si>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</si>
  <si>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</si>
  <si>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</si>
  <si>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</si>
  <si>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</si>
  <si>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</si>
  <si>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</si>
  <si>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</si>
  <si>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</si>
  <si>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</si>
  <si>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</si>
  <si>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</si>
  <si>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</si>
  <si>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</si>
  <si>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</si>
  <si>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</si>
  <si>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</si>
  <si>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</si>
  <si>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</si>
  <si>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</si>
  <si>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</si>
  <si>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</si>
  <si>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</si>
  <si>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</si>
  <si>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</si>
  <si>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</si>
  <si>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</si>
  <si>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</si>
  <si>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</si>
  <si>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</si>
  <si>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</si>
  <si>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</si>
  <si>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</si>
  <si>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</si>
  <si>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</si>
  <si>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</si>
  <si>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</si>
  <si>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</si>
  <si>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</si>
  <si>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</si>
  <si>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</si>
  <si>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</si>
  <si>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</si>
  <si>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</si>
  <si>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</si>
  <si>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</si>
  <si>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</si>
  <si>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</si>
  <si>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</si>
  <si>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</si>
  <si>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</si>
  <si>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</si>
  <si>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</si>
  <si>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</si>
  <si>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</si>
  <si>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</si>
  <si>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</si>
  <si>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</si>
  <si>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</si>
  <si>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</si>
  <si>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</si>
  <si>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</si>
  <si>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</si>
  <si>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</si>
  <si>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</si>
  <si>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</si>
  <si>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</si>
  <si>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</si>
  <si>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</si>
  <si>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</si>
  <si>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</si>
  <si>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</si>
  <si>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</si>
  <si>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</si>
  <si>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</si>
  <si>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</si>
  <si>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</si>
  <si>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</si>
  <si>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</si>
  <si>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</si>
  <si>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</si>
  <si>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</si>
  <si>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</si>
  <si>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</si>
  <si>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</si>
  <si>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</si>
  <si>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</si>
  <si>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</si>
  <si>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</si>
  <si>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</si>
  <si>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</si>
  <si>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</si>
  <si>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</si>
  <si>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</si>
  <si>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</si>
  <si>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</si>
  <si>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</si>
  <si>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</si>
  <si>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</si>
  <si>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</si>
  <si>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</si>
  <si>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</si>
  <si>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</si>
  <si>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</si>
  <si>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</si>
  <si>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</si>
  <si>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</si>
  <si>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</si>
  <si>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</si>
  <si>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</si>
  <si>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</si>
  <si>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</si>
  <si>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</si>
  <si>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</si>
  <si>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</si>
  <si>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</si>
  <si>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</si>
  <si>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</si>
  <si>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</si>
  <si>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</si>
  <si>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</si>
  <si>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</si>
  <si>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</si>
  <si>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</si>
  <si>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</si>
  <si>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</si>
  <si>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</si>
  <si>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</si>
  <si>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</si>
  <si>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</si>
  <si>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</si>
  <si>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</si>
  <si>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</si>
  <si>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</si>
  <si>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</si>
  <si>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</si>
  <si>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</si>
  <si>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</si>
  <si>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</si>
  <si>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</si>
  <si>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</si>
  <si>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</si>
  <si>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</si>
  <si>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</si>
  <si>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</si>
  <si>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</si>
  <si>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</si>
  <si>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</si>
  <si>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</si>
  <si>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</si>
  <si>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</si>
  <si>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</si>
  <si>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</si>
  <si>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</si>
  <si>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</si>
  <si>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</si>
  <si>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</si>
  <si>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</si>
  <si>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</si>
  <si>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</si>
  <si>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</si>
  <si>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</si>
  <si>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</si>
  <si>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</si>
  <si>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</si>
  <si>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</si>
  <si>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</si>
  <si>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</si>
  <si>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</si>
  <si>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</si>
  <si>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</si>
  <si>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</si>
  <si>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</si>
  <si>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</si>
  <si>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</si>
  <si>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</si>
  <si>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</si>
  <si>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</si>
  <si>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</si>
  <si>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</si>
  <si>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</si>
  <si>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</si>
  <si>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</si>
  <si>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</si>
  <si>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</si>
  <si>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</si>
  <si>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</si>
  <si>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</si>
  <si>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</si>
  <si>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</si>
  <si>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</si>
  <si>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</si>
  <si>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</si>
  <si>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</si>
  <si>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</si>
  <si>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</si>
  <si>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</si>
  <si>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</si>
  <si>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</si>
  <si>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</si>
  <si>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</si>
  <si>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</si>
  <si>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</si>
  <si>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</si>
  <si>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</si>
  <si>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</si>
  <si>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</si>
  <si>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</si>
  <si>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</si>
  <si>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</si>
  <si>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</si>
  <si>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</si>
  <si>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</si>
  <si>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</si>
  <si>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</si>
  <si>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</si>
  <si>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</si>
  <si>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</si>
  <si>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</si>
  <si>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</si>
  <si>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</si>
  <si>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</si>
  <si>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</si>
  <si>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</si>
  <si>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</si>
  <si>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</si>
  <si>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</si>
  <si>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</si>
  <si>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</si>
  <si>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</si>
  <si>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</si>
  <si>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</si>
  <si>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</si>
  <si>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</si>
  <si>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</si>
  <si>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</si>
  <si>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</si>
  <si>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</si>
  <si>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</si>
  <si>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</si>
  <si>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</si>
  <si>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</si>
  <si>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</si>
  <si>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</si>
  <si>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</si>
  <si>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</si>
  <si>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</si>
  <si>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</si>
  <si>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</si>
  <si>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</si>
  <si>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</si>
  <si>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</si>
  <si>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</si>
  <si>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</si>
  <si>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</si>
  <si>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</si>
  <si>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</si>
  <si>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</si>
  <si>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</si>
  <si>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</si>
  <si>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</si>
  <si>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</si>
  <si>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</si>
  <si>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</si>
  <si>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</si>
  <si>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</si>
  <si>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</si>
  <si>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</si>
  <si>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</si>
  <si>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</si>
  <si>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</si>
  <si>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</si>
  <si>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</si>
  <si>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</si>
  <si>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</si>
  <si>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</si>
  <si>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</si>
  <si>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</si>
  <si>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</si>
  <si>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</si>
  <si>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</si>
  <si>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</si>
  <si>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</si>
  <si>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</si>
  <si>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</si>
  <si>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</si>
  <si>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</si>
  <si>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</si>
  <si>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</si>
  <si>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</si>
  <si>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</si>
  <si>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</si>
  <si>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</si>
  <si>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</si>
  <si>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</si>
  <si>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</si>
  <si>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</si>
  <si>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</si>
  <si>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</si>
  <si>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</si>
  <si>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</si>
  <si>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</si>
  <si>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</si>
  <si>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</si>
  <si>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</si>
  <si>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</si>
  <si>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</si>
  <si>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</si>
  <si>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</si>
  <si>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</si>
  <si>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</si>
  <si>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</si>
  <si>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</si>
  <si>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</si>
  <si>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</si>
  <si>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</si>
  <si>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</si>
  <si>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</si>
  <si>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</si>
  <si>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</si>
  <si>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</si>
  <si>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</si>
  <si>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</si>
  <si>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</si>
  <si>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</si>
  <si>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</si>
  <si>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</si>
  <si>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</si>
  <si>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</si>
  <si>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</si>
  <si>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</si>
  <si>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</si>
  <si>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</si>
  <si>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</si>
  <si>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</si>
  <si>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</si>
  <si>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</si>
  <si>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</si>
  <si>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</si>
  <si>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</si>
  <si>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</si>
  <si>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</si>
  <si>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</si>
  <si>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</si>
  <si>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</si>
  <si>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</si>
  <si>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</si>
  <si>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</si>
  <si>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</si>
  <si>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</si>
  <si>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</si>
  <si>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</si>
  <si>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</si>
  <si>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</si>
  <si>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</si>
  <si>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</si>
  <si>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</si>
  <si>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</si>
  <si>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</si>
  <si>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</si>
  <si>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</si>
  <si>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</si>
  <si>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</si>
  <si>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</si>
  <si>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</si>
  <si>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</si>
  <si>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</si>
  <si>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</si>
  <si>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</si>
  <si>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</si>
  <si>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</si>
  <si>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</si>
  <si>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</si>
  <si>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</si>
  <si>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</si>
  <si>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</si>
  <si>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</si>
  <si>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</si>
  <si>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</si>
  <si>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</si>
  <si>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</si>
  <si>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</si>
  <si>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</si>
  <si>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</si>
  <si>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</si>
  <si>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</si>
  <si>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</si>
  <si>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</si>
  <si>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</si>
  <si>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</si>
  <si>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</si>
  <si>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</si>
  <si>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</si>
  <si>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</si>
  <si>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</si>
  <si>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</si>
  <si>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</si>
  <si>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</si>
  <si>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</si>
  <si>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</si>
  <si>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</si>
  <si>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</si>
  <si>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</si>
  <si>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</si>
  <si>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</si>
  <si>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</si>
  <si>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</si>
  <si>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</si>
  <si>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</si>
  <si>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</si>
  <si>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</si>
  <si>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</si>
  <si>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</si>
  <si>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</si>
  <si>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</si>
  <si>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</si>
  <si>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</si>
  <si>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</si>
  <si>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</si>
  <si>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</si>
  <si>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</si>
  <si>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</si>
  <si>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</si>
  <si>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</si>
  <si>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</si>
  <si>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</si>
  <si>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</si>
  <si>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</si>
  <si>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</si>
  <si>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</si>
  <si>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</si>
  <si>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</si>
  <si>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</si>
  <si>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</si>
  <si>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</si>
  <si>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</si>
  <si>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</si>
  <si>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</si>
  <si>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</si>
  <si>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</si>
  <si>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</si>
  <si>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</si>
  <si>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</si>
  <si>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</si>
  <si>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</si>
  <si>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</si>
  <si>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</si>
  <si>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</si>
  <si>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</si>
  <si>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</si>
  <si>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</si>
  <si>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</si>
  <si>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</si>
  <si>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</si>
  <si>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</si>
  <si>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</si>
  <si>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</si>
  <si>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</si>
  <si>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</si>
  <si>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</si>
  <si>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</si>
  <si>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</si>
  <si>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</si>
  <si>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</si>
  <si>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</si>
  <si>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</si>
  <si>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</si>
  <si>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</si>
  <si>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</si>
  <si>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</si>
  <si>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</si>
  <si>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</si>
  <si>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</si>
  <si>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</si>
  <si>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</si>
  <si>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</si>
  <si>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</si>
  <si>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</si>
  <si>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</si>
  <si>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</si>
  <si>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</si>
  <si>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</si>
  <si>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</si>
  <si>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</si>
  <si>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</si>
  <si>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</si>
  <si>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</si>
  <si>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</si>
  <si>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</si>
  <si>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</si>
  <si>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</si>
  <si>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</si>
  <si>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</si>
  <si>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</si>
  <si>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</si>
  <si>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</si>
  <si>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</si>
  <si>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</si>
  <si>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</si>
  <si>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</si>
  <si>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</si>
  <si>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</si>
  <si>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</si>
  <si>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</si>
  <si>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</si>
  <si>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</si>
  <si>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</si>
  <si>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</si>
  <si>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</si>
  <si>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</si>
  <si>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</si>
  <si>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</si>
  <si>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</si>
  <si>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</si>
  <si>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</si>
  <si>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</si>
  <si>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</si>
  <si>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</si>
  <si>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</si>
  <si>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</si>
  <si>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</si>
  <si>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</si>
  <si>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</si>
  <si>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</si>
  <si>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</si>
  <si>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</si>
  <si>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</si>
  <si>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</si>
  <si>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</si>
  <si>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</si>
  <si>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</si>
  <si>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</si>
  <si>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</si>
  <si>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</si>
  <si>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</si>
  <si>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</si>
  <si>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</si>
  <si>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</si>
  <si>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</si>
  <si>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</si>
  <si>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</si>
  <si>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</si>
  <si>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</si>
  <si>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</si>
  <si>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</si>
  <si>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</si>
  <si>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</si>
  <si>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</si>
  <si>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</si>
  <si>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</si>
  <si>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</si>
  <si>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</si>
  <si>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</si>
  <si>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</si>
  <si>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</si>
  <si>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</si>
  <si>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</si>
  <si>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</si>
  <si>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</si>
  <si>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</si>
  <si>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</si>
  <si>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</si>
  <si>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</si>
  <si>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</si>
  <si>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</si>
  <si>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</si>
  <si>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</si>
  <si>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</si>
  <si>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</si>
  <si>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</si>
  <si>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</si>
  <si>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</si>
  <si>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</si>
  <si>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</si>
  <si>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</si>
  <si>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</si>
  <si>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</si>
  <si>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</si>
  <si>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</si>
  <si>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</si>
  <si>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</si>
  <si>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</si>
  <si>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</si>
  <si>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</si>
  <si>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</si>
  <si>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</si>
  <si>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</si>
  <si>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</si>
  <si>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</si>
  <si>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</si>
  <si>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</si>
  <si>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</si>
  <si>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</si>
  <si>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</si>
  <si>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</si>
  <si>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</si>
  <si>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</si>
  <si>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</si>
  <si>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</si>
  <si>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</si>
  <si>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</si>
  <si>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</si>
  <si>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</si>
  <si>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</si>
  <si>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</si>
  <si>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</si>
  <si>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</si>
  <si>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</si>
  <si>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</si>
  <si>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</si>
  <si>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</si>
  <si>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</si>
  <si>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</si>
  <si>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</si>
  <si>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</si>
  <si>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</si>
  <si>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</si>
  <si>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</si>
  <si>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</si>
  <si>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</si>
  <si>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</si>
  <si>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</si>
  <si>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</si>
  <si>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</si>
  <si>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</si>
  <si>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</si>
  <si>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</si>
  <si>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</si>
  <si>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</si>
  <si>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</si>
  <si>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</si>
  <si>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</si>
  <si>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</si>
  <si>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</si>
  <si>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</si>
  <si>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</si>
  <si>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</si>
  <si>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</si>
  <si>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</si>
  <si>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</si>
  <si>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</si>
  <si>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</si>
  <si>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</si>
  <si>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</si>
  <si>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</si>
  <si>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</si>
  <si>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</si>
  <si>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</si>
  <si>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</si>
  <si>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</si>
  <si>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</si>
  <si>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</si>
  <si>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</si>
  <si>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</si>
  <si>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</si>
  <si>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</si>
  <si>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</si>
  <si>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</si>
  <si>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</si>
  <si>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</si>
  <si>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</si>
  <si>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</si>
  <si>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</si>
  <si>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</si>
  <si>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</si>
  <si>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</si>
  <si>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</si>
  <si>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</si>
  <si>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</si>
  <si>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</si>
  <si>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</si>
  <si>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</si>
  <si>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</si>
  <si>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</si>
  <si>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</si>
  <si>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</si>
  <si>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</si>
  <si>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</si>
  <si>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</si>
  <si>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</si>
  <si>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</si>
  <si>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</si>
  <si>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</si>
  <si>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</si>
  <si>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</si>
  <si>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</si>
  <si>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</si>
  <si>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</si>
  <si>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</si>
  <si>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</si>
  <si>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</si>
  <si>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</si>
  <si>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</si>
  <si>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</si>
  <si>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</si>
  <si>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</si>
  <si>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</si>
  <si>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</si>
  <si>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</si>
  <si>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</si>
  <si>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</si>
  <si>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</si>
  <si>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</si>
  <si>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</si>
  <si>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</si>
  <si>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</si>
  <si>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</si>
  <si>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</si>
  <si>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</si>
  <si>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</si>
  <si>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</si>
  <si>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</si>
  <si>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</si>
  <si>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</si>
  <si>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</si>
  <si>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</si>
  <si>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</si>
  <si>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</si>
  <si>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</si>
  <si>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</si>
  <si>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</si>
  <si>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</si>
  <si>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</si>
  <si>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</si>
  <si>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</si>
  <si>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</si>
  <si>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</si>
  <si>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</si>
  <si>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</si>
  <si>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</si>
  <si>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</si>
  <si>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</si>
  <si>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</si>
  <si>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</si>
  <si>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</si>
  <si>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</si>
  <si>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</si>
  <si>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</si>
  <si>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</si>
  <si>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</si>
  <si>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</si>
  <si>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</si>
  <si>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</si>
  <si>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</si>
  <si>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</si>
  <si>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</si>
  <si>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</si>
  <si>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</si>
  <si>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</si>
  <si>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</si>
  <si>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</si>
  <si>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</si>
  <si>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</si>
  <si>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</si>
  <si>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</si>
  <si>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</si>
  <si>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</si>
  <si>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</si>
  <si>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</si>
  <si>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</si>
  <si>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</si>
  <si>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</si>
  <si>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</si>
  <si>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</si>
  <si>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</si>
  <si>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</si>
  <si>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</si>
  <si>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</si>
  <si>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</si>
  <si>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</si>
  <si>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</si>
  <si>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</si>
  <si>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</si>
  <si>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</si>
  <si>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</si>
  <si>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</si>
  <si>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</si>
  <si>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</si>
  <si>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</si>
  <si>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</si>
  <si>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</si>
  <si>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</si>
  <si>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</si>
  <si>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</si>
  <si>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</si>
  <si>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</si>
  <si>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</si>
  <si>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</si>
  <si>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</si>
  <si>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</si>
  <si>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</si>
  <si>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</si>
  <si>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</si>
  <si>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</si>
  <si>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</si>
  <si>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</si>
  <si>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</si>
  <si>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</si>
  <si>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</si>
  <si>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</si>
  <si>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</si>
  <si>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</si>
  <si>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</si>
  <si>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</si>
  <si>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</si>
  <si>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</si>
  <si>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</si>
  <si>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</si>
  <si>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</si>
  <si>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</si>
  <si>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</si>
  <si>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</si>
  <si>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</si>
  <si>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</si>
  <si>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</si>
  <si>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</si>
  <si>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</si>
  <si>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</si>
  <si>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</si>
  <si>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</si>
  <si>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</si>
  <si>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</si>
  <si>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</si>
  <si>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</si>
  <si>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</si>
  <si>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</si>
  <si>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</si>
  <si>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</si>
  <si>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</si>
  <si>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</si>
  <si>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</si>
  <si>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</si>
  <si>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</si>
  <si>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</si>
  <si>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</si>
  <si>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</si>
  <si>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</si>
  <si>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</si>
  <si>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</si>
  <si>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</si>
  <si>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</si>
  <si>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</si>
  <si>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</si>
  <si>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</si>
  <si>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</si>
  <si>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</si>
  <si>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</si>
  <si>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</si>
  <si>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</si>
  <si>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</si>
  <si>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</si>
  <si>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</si>
  <si>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</si>
  <si>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</si>
  <si>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</si>
  <si>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</si>
  <si>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</si>
  <si>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</si>
  <si>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</si>
  <si>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</si>
  <si>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</si>
  <si>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</si>
  <si>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</si>
  <si>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</si>
  <si>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</si>
  <si>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</si>
  <si>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</si>
  <si>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</si>
  <si>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</si>
  <si>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</si>
  <si>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</si>
  <si>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</si>
  <si>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</si>
  <si>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</si>
  <si>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</si>
  <si>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</si>
  <si>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</si>
  <si>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</si>
  <si>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</si>
  <si>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</si>
  <si>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</si>
  <si>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</si>
  <si>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</si>
  <si>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</si>
  <si>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</si>
  <si>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</si>
  <si>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</si>
  <si>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</si>
  <si>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</si>
  <si>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</si>
  <si>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</si>
  <si>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</si>
  <si>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</si>
  <si>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</si>
  <si>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</si>
  <si>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</si>
  <si>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</si>
  <si>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</si>
  <si>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</si>
  <si>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</si>
  <si>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</si>
  <si>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</si>
  <si>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</si>
  <si>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</si>
  <si>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医療法人社団養真会上総記念病院</t>
    <phoneticPr fontId="3"/>
  </si>
  <si>
    <t>〒292-0832 木更津市新田１丁目１１番２５号</t>
    <phoneticPr fontId="3"/>
  </si>
  <si>
    <t>〇</t>
  </si>
  <si>
    <t>医療法人</t>
  </si>
  <si>
    <t>複数の診療科で活用</t>
  </si>
  <si>
    <t>内科</t>
  </si>
  <si>
    <t>糖尿病内科（代謝内科）</t>
  </si>
  <si>
    <t>消化器内科（胃腸内科）</t>
  </si>
  <si>
    <t>ＤＰＣ病院ではない</t>
  </si>
  <si>
    <t>有</t>
  </si>
  <si>
    <t>-</t>
    <phoneticPr fontId="3"/>
  </si>
  <si>
    <t>一般病棟（2階）</t>
  </si>
  <si>
    <t>急性期機能</t>
  </si>
  <si>
    <t>療養病棟入院料１</t>
  </si>
  <si>
    <t>療養病棟（3階）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</si>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</sst>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2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1045</v>
      </c>
      <c r="M89" s="262" t="s">
        <v>1048</v>
      </c>
    </row>
    <row r="90" spans="1:23" s="21" customFormat="1">
      <c r="A90" s="243"/>
      <c r="B90" s="1"/>
      <c r="C90" s="3"/>
      <c r="D90" s="3"/>
      <c r="E90" s="3"/>
      <c r="F90" s="3"/>
      <c r="G90" s="3"/>
      <c r="H90" s="287"/>
      <c r="I90" s="67" t="s">
        <v>36</v>
      </c>
      <c r="J90" s="68"/>
      <c r="K90" s="69"/>
      <c r="L90" s="262" t="s">
        <v>1046</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49</v>
      </c>
      <c r="K101" s="237" t="str">
        <f>IF(OR(COUNTIF(L101:M101,"未確認")&gt;0,COUNTIF(L101:M101,"~*")&gt;0),"※","")</f>
        <v/>
      </c>
      <c r="L101" s="258">
        <v>49</v>
      </c>
      <c r="M101" s="258">
        <v>0</v>
      </c>
    </row>
    <row r="102" spans="1:22" s="83" customFormat="1" ht="34.5" customHeight="1">
      <c r="A102" s="244" t="s">
        <v>610</v>
      </c>
      <c r="B102" s="84"/>
      <c r="C102" s="376"/>
      <c r="D102" s="378"/>
      <c r="E102" s="316" t="s">
        <v>612</v>
      </c>
      <c r="F102" s="317"/>
      <c r="G102" s="317"/>
      <c r="H102" s="318"/>
      <c r="I102" s="419"/>
      <c r="J102" s="256">
        <f t="shared" si="0"/>
        <v>49</v>
      </c>
      <c r="K102" s="237" t="str">
        <f t="shared" ref="K102:K111" si="1">IF(OR(COUNTIF(L101:M101,"未確認")&gt;0,COUNTIF(L101:M101,"~*")&gt;0),"※","")</f>
        <v/>
      </c>
      <c r="L102" s="258">
        <v>49</v>
      </c>
      <c r="M102" s="258">
        <v>0</v>
      </c>
    </row>
    <row r="103" spans="1:22" s="83" customFormat="1" ht="34.5" customHeight="1">
      <c r="A103" s="244" t="s">
        <v>613</v>
      </c>
      <c r="B103" s="84"/>
      <c r="C103" s="333" t="s">
        <v>46</v>
      </c>
      <c r="D103" s="335"/>
      <c r="E103" s="333" t="s">
        <v>42</v>
      </c>
      <c r="F103" s="334"/>
      <c r="G103" s="334"/>
      <c r="H103" s="335"/>
      <c r="I103" s="419"/>
      <c r="J103" s="256">
        <f t="shared" si="0"/>
        <v>49</v>
      </c>
      <c r="K103" s="237" t="str">
        <f t="shared" si="1"/>
        <v/>
      </c>
      <c r="L103" s="258">
        <v>0</v>
      </c>
      <c r="M103" s="258">
        <v>49</v>
      </c>
    </row>
    <row r="104" spans="1:22" s="83" customFormat="1" ht="34.5" customHeight="1">
      <c r="A104" s="244" t="s">
        <v>614</v>
      </c>
      <c r="B104" s="84"/>
      <c r="C104" s="395"/>
      <c r="D104" s="396"/>
      <c r="E104" s="427"/>
      <c r="F104" s="428"/>
      <c r="G104" s="319" t="s">
        <v>47</v>
      </c>
      <c r="H104" s="321"/>
      <c r="I104" s="419"/>
      <c r="J104" s="256">
        <f t="shared" si="0"/>
        <v>49</v>
      </c>
      <c r="K104" s="237" t="str">
        <f t="shared" si="1"/>
        <v/>
      </c>
      <c r="L104" s="258">
        <v>0</v>
      </c>
      <c r="M104" s="258">
        <v>49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49</v>
      </c>
      <c r="K106" s="237" t="str">
        <f t="shared" si="1"/>
        <v/>
      </c>
      <c r="L106" s="258">
        <v>0</v>
      </c>
      <c r="M106" s="258">
        <v>49</v>
      </c>
    </row>
    <row r="107" spans="1:22" s="83" customFormat="1" ht="34.5" customHeight="1">
      <c r="A107" s="244" t="s">
        <v>614</v>
      </c>
      <c r="B107" s="84"/>
      <c r="C107" s="395"/>
      <c r="D107" s="396"/>
      <c r="E107" s="427"/>
      <c r="F107" s="428"/>
      <c r="G107" s="319" t="s">
        <v>47</v>
      </c>
      <c r="H107" s="321"/>
      <c r="I107" s="419"/>
      <c r="J107" s="256">
        <f t="shared" si="0"/>
        <v>49</v>
      </c>
      <c r="K107" s="237" t="str">
        <f t="shared" si="1"/>
        <v/>
      </c>
      <c r="L107" s="258">
        <v>0</v>
      </c>
      <c r="M107" s="258">
        <v>49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49</v>
      </c>
      <c r="K109" s="237" t="str">
        <f t="shared" si="1"/>
        <v/>
      </c>
      <c r="L109" s="258">
        <v>0</v>
      </c>
      <c r="M109" s="258">
        <v>49</v>
      </c>
    </row>
    <row r="110" spans="1:22" s="83" customFormat="1" ht="34.5" customHeight="1">
      <c r="A110" s="244" t="s">
        <v>614</v>
      </c>
      <c r="B110" s="84"/>
      <c r="C110" s="395"/>
      <c r="D110" s="396"/>
      <c r="E110" s="431"/>
      <c r="F110" s="432"/>
      <c r="G110" s="316" t="s">
        <v>47</v>
      </c>
      <c r="H110" s="318"/>
      <c r="I110" s="419"/>
      <c r="J110" s="256">
        <f t="shared" si="0"/>
        <v>49</v>
      </c>
      <c r="K110" s="237" t="str">
        <f t="shared" si="1"/>
        <v/>
      </c>
      <c r="L110" s="258">
        <v>0</v>
      </c>
      <c r="M110" s="258">
        <v>49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1047</v>
      </c>
    </row>
    <row r="132" spans="1:22" s="83" customFormat="1" ht="34.5" customHeight="1">
      <c r="A132" s="244" t="s">
        <v>621</v>
      </c>
      <c r="B132" s="84"/>
      <c r="C132" s="295"/>
      <c r="D132" s="297"/>
      <c r="E132" s="319" t="s">
        <v>58</v>
      </c>
      <c r="F132" s="320"/>
      <c r="G132" s="320"/>
      <c r="H132" s="321"/>
      <c r="I132" s="388"/>
      <c r="J132" s="101"/>
      <c r="K132" s="102"/>
      <c r="L132" s="82">
        <v>49</v>
      </c>
      <c r="M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66</v>
      </c>
      <c r="K154" s="264" t="str">
        <f t="shared" si="3"/>
        <v/>
      </c>
      <c r="L154" s="117">
        <v>66</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44</v>
      </c>
      <c r="K157" s="264" t="str">
        <f t="shared" si="3"/>
        <v/>
      </c>
      <c r="L157" s="117">
        <v>0</v>
      </c>
      <c r="M157" s="117">
        <v>44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3.73</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13</v>
      </c>
      <c r="K269" s="81" t="str">
        <f t="shared" si="8"/>
        <v/>
      </c>
      <c r="L269" s="147">
        <v>9</v>
      </c>
      <c r="M269" s="147">
        <v>4</v>
      </c>
    </row>
    <row r="270" spans="1:22" s="83" customFormat="1" ht="34.5" customHeight="1">
      <c r="A270" s="249" t="s">
        <v>725</v>
      </c>
      <c r="B270" s="120"/>
      <c r="C270" s="370"/>
      <c r="D270" s="370"/>
      <c r="E270" s="370"/>
      <c r="F270" s="370"/>
      <c r="G270" s="370" t="s">
        <v>148</v>
      </c>
      <c r="H270" s="370"/>
      <c r="I270" s="403"/>
      <c r="J270" s="266">
        <f t="shared" si="9"/>
        <v>3.99</v>
      </c>
      <c r="K270" s="81" t="str">
        <f t="shared" si="8"/>
        <v/>
      </c>
      <c r="L270" s="148">
        <v>3.99</v>
      </c>
      <c r="M270" s="148">
        <v>0</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5</v>
      </c>
      <c r="M271" s="147">
        <v>8</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0.4</v>
      </c>
    </row>
    <row r="273" spans="1:13" s="83" customFormat="1" ht="34.5" customHeight="1">
      <c r="A273" s="249" t="s">
        <v>727</v>
      </c>
      <c r="B273" s="120"/>
      <c r="C273" s="370" t="s">
        <v>152</v>
      </c>
      <c r="D273" s="371"/>
      <c r="E273" s="371"/>
      <c r="F273" s="371"/>
      <c r="G273" s="370" t="s">
        <v>146</v>
      </c>
      <c r="H273" s="370"/>
      <c r="I273" s="403"/>
      <c r="J273" s="266">
        <f t="shared" si="9"/>
        <v>6</v>
      </c>
      <c r="K273" s="81" t="str">
        <f t="shared" si="8"/>
        <v/>
      </c>
      <c r="L273" s="147">
        <v>1</v>
      </c>
      <c r="M273" s="147">
        <v>5</v>
      </c>
    </row>
    <row r="274" spans="1:13" s="83" customFormat="1" ht="34.5" customHeight="1">
      <c r="A274" s="249" t="s">
        <v>727</v>
      </c>
      <c r="B274" s="120"/>
      <c r="C274" s="371"/>
      <c r="D274" s="371"/>
      <c r="E274" s="371"/>
      <c r="F274" s="371"/>
      <c r="G274" s="370" t="s">
        <v>148</v>
      </c>
      <c r="H274" s="370"/>
      <c r="I274" s="403"/>
      <c r="J274" s="266">
        <f t="shared" si="9"/>
        <v>5.85</v>
      </c>
      <c r="K274" s="81" t="str">
        <f t="shared" si="8"/>
        <v/>
      </c>
      <c r="L274" s="148">
        <v>2.1</v>
      </c>
      <c r="M274" s="148">
        <v>3.75</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2.36</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1.21</v>
      </c>
      <c r="N298" s="148">
        <v>0.76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1</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1</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1</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590</v>
      </c>
      <c r="K392" s="81" t="str">
        <f t="shared" ref="K392:K397" si="12">IF(OR(COUNTIF(L392:M392,"未確認")&gt;0,COUNTIF(L392:M392,"~*")&gt;0),"※","")</f>
        <v/>
      </c>
      <c r="L392" s="147">
        <v>493</v>
      </c>
      <c r="M392" s="147">
        <v>97</v>
      </c>
    </row>
    <row r="393" spans="1:22" s="83" customFormat="1" ht="34.5" customHeight="1">
      <c r="A393" s="249" t="s">
        <v>773</v>
      </c>
      <c r="B393" s="84"/>
      <c r="C393" s="369"/>
      <c r="D393" s="379"/>
      <c r="E393" s="319" t="s">
        <v>224</v>
      </c>
      <c r="F393" s="320"/>
      <c r="G393" s="320"/>
      <c r="H393" s="321"/>
      <c r="I393" s="342"/>
      <c r="J393" s="140">
        <f t="shared" si="11"/>
        <v>134</v>
      </c>
      <c r="K393" s="81" t="str">
        <f t="shared" si="12"/>
        <v/>
      </c>
      <c r="L393" s="147">
        <v>37</v>
      </c>
      <c r="M393" s="147">
        <v>97</v>
      </c>
    </row>
    <row r="394" spans="1:22" s="83" customFormat="1" ht="34.5" customHeight="1">
      <c r="A394" s="250" t="s">
        <v>774</v>
      </c>
      <c r="B394" s="84"/>
      <c r="C394" s="369"/>
      <c r="D394" s="380"/>
      <c r="E394" s="319" t="s">
        <v>225</v>
      </c>
      <c r="F394" s="320"/>
      <c r="G394" s="320"/>
      <c r="H394" s="321"/>
      <c r="I394" s="342"/>
      <c r="J394" s="140">
        <f t="shared" si="11"/>
        <v>216</v>
      </c>
      <c r="K394" s="81" t="str">
        <f t="shared" si="12"/>
        <v/>
      </c>
      <c r="L394" s="147">
        <v>216</v>
      </c>
      <c r="M394" s="147">
        <v>0</v>
      </c>
    </row>
    <row r="395" spans="1:22" s="83" customFormat="1" ht="34.5" customHeight="1">
      <c r="A395" s="250" t="s">
        <v>775</v>
      </c>
      <c r="B395" s="84"/>
      <c r="C395" s="369"/>
      <c r="D395" s="381"/>
      <c r="E395" s="319" t="s">
        <v>226</v>
      </c>
      <c r="F395" s="320"/>
      <c r="G395" s="320"/>
      <c r="H395" s="321"/>
      <c r="I395" s="342"/>
      <c r="J395" s="140">
        <f t="shared" si="11"/>
        <v>240</v>
      </c>
      <c r="K395" s="81" t="str">
        <f t="shared" si="12"/>
        <v/>
      </c>
      <c r="L395" s="147">
        <v>240</v>
      </c>
      <c r="M395" s="147">
        <v>0</v>
      </c>
    </row>
    <row r="396" spans="1:22" s="83" customFormat="1" ht="34.5" customHeight="1">
      <c r="A396" s="250" t="s">
        <v>776</v>
      </c>
      <c r="B396" s="1"/>
      <c r="C396" s="369"/>
      <c r="D396" s="319" t="s">
        <v>227</v>
      </c>
      <c r="E396" s="320"/>
      <c r="F396" s="320"/>
      <c r="G396" s="320"/>
      <c r="H396" s="321"/>
      <c r="I396" s="342"/>
      <c r="J396" s="140">
        <f t="shared" si="11"/>
        <v>24810</v>
      </c>
      <c r="K396" s="81" t="str">
        <f t="shared" si="12"/>
        <v/>
      </c>
      <c r="L396" s="147">
        <v>12031</v>
      </c>
      <c r="M396" s="147">
        <v>12779</v>
      </c>
    </row>
    <row r="397" spans="1:22" s="83" customFormat="1" ht="34.5" customHeight="1">
      <c r="A397" s="250" t="s">
        <v>777</v>
      </c>
      <c r="B397" s="119"/>
      <c r="C397" s="369"/>
      <c r="D397" s="319" t="s">
        <v>228</v>
      </c>
      <c r="E397" s="320"/>
      <c r="F397" s="320"/>
      <c r="G397" s="320"/>
      <c r="H397" s="321"/>
      <c r="I397" s="343"/>
      <c r="J397" s="140">
        <f t="shared" si="11"/>
        <v>590</v>
      </c>
      <c r="K397" s="81" t="str">
        <f t="shared" si="12"/>
        <v/>
      </c>
      <c r="L397" s="147">
        <v>471</v>
      </c>
      <c r="M397" s="147">
        <v>119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591</v>
      </c>
      <c r="K405" s="81" t="str">
        <f t="shared" ref="K405:K422" si="14">IF(OR(COUNTIF(L405:M405,"未確認")&gt;0,COUNTIF(L405:M405,"~*")&gt;0),"※","")</f>
        <v/>
      </c>
      <c r="L405" s="147">
        <v>493</v>
      </c>
      <c r="M405" s="147">
        <v>98</v>
      </c>
    </row>
    <row r="406" spans="1:22" s="83" customFormat="1" ht="34.5" customHeight="1">
      <c r="A406" s="251" t="s">
        <v>779</v>
      </c>
      <c r="B406" s="119"/>
      <c r="C406" s="368"/>
      <c r="D406" s="374" t="s">
        <v>233</v>
      </c>
      <c r="E406" s="376" t="s">
        <v>234</v>
      </c>
      <c r="F406" s="377"/>
      <c r="G406" s="377"/>
      <c r="H406" s="378"/>
      <c r="I406" s="360"/>
      <c r="J406" s="140">
        <f t="shared" si="13"/>
        <v>134</v>
      </c>
      <c r="K406" s="81" t="str">
        <f t="shared" si="14"/>
        <v/>
      </c>
      <c r="L406" s="147">
        <v>37</v>
      </c>
      <c r="M406" s="147">
        <v>97</v>
      </c>
    </row>
    <row r="407" spans="1:22" s="83" customFormat="1" ht="34.5" customHeight="1">
      <c r="A407" s="251" t="s">
        <v>780</v>
      </c>
      <c r="B407" s="119"/>
      <c r="C407" s="368"/>
      <c r="D407" s="368"/>
      <c r="E407" s="319" t="s">
        <v>235</v>
      </c>
      <c r="F407" s="320"/>
      <c r="G407" s="320"/>
      <c r="H407" s="321"/>
      <c r="I407" s="360"/>
      <c r="J407" s="140">
        <f t="shared" si="13"/>
        <v>292</v>
      </c>
      <c r="K407" s="81" t="str">
        <f t="shared" si="14"/>
        <v/>
      </c>
      <c r="L407" s="147">
        <v>292</v>
      </c>
      <c r="M407" s="147">
        <v>0</v>
      </c>
    </row>
    <row r="408" spans="1:22" s="83" customFormat="1" ht="34.5" customHeight="1">
      <c r="A408" s="251" t="s">
        <v>781</v>
      </c>
      <c r="B408" s="119"/>
      <c r="C408" s="368"/>
      <c r="D408" s="368"/>
      <c r="E408" s="319" t="s">
        <v>236</v>
      </c>
      <c r="F408" s="320"/>
      <c r="G408" s="320"/>
      <c r="H408" s="321"/>
      <c r="I408" s="360"/>
      <c r="J408" s="140">
        <f t="shared" si="13"/>
        <v>99</v>
      </c>
      <c r="K408" s="81" t="str">
        <f t="shared" si="14"/>
        <v/>
      </c>
      <c r="L408" s="147">
        <v>98</v>
      </c>
      <c r="M408" s="147">
        <v>1</v>
      </c>
    </row>
    <row r="409" spans="1:22" s="83" customFormat="1" ht="34.5" customHeight="1">
      <c r="A409" s="251" t="s">
        <v>782</v>
      </c>
      <c r="B409" s="119"/>
      <c r="C409" s="368"/>
      <c r="D409" s="368"/>
      <c r="E409" s="316" t="s">
        <v>986</v>
      </c>
      <c r="F409" s="317"/>
      <c r="G409" s="317"/>
      <c r="H409" s="318"/>
      <c r="I409" s="360"/>
      <c r="J409" s="140">
        <f t="shared" si="13"/>
        <v>66</v>
      </c>
      <c r="K409" s="81" t="str">
        <f t="shared" si="14"/>
        <v/>
      </c>
      <c r="L409" s="147">
        <v>66</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591</v>
      </c>
      <c r="K413" s="81" t="str">
        <f t="shared" si="14"/>
        <v/>
      </c>
      <c r="L413" s="147">
        <v>471</v>
      </c>
      <c r="M413" s="147">
        <v>120</v>
      </c>
    </row>
    <row r="414" spans="1:22" s="83" customFormat="1" ht="34.5" customHeight="1">
      <c r="A414" s="251" t="s">
        <v>787</v>
      </c>
      <c r="B414" s="119"/>
      <c r="C414" s="368"/>
      <c r="D414" s="374" t="s">
        <v>240</v>
      </c>
      <c r="E414" s="376" t="s">
        <v>241</v>
      </c>
      <c r="F414" s="377"/>
      <c r="G414" s="377"/>
      <c r="H414" s="378"/>
      <c r="I414" s="360"/>
      <c r="J414" s="140">
        <f t="shared" si="13"/>
        <v>134</v>
      </c>
      <c r="K414" s="81" t="str">
        <f t="shared" si="14"/>
        <v/>
      </c>
      <c r="L414" s="147">
        <v>97</v>
      </c>
      <c r="M414" s="147">
        <v>37</v>
      </c>
    </row>
    <row r="415" spans="1:22" s="83" customFormat="1" ht="34.5" customHeight="1">
      <c r="A415" s="251" t="s">
        <v>788</v>
      </c>
      <c r="B415" s="119"/>
      <c r="C415" s="368"/>
      <c r="D415" s="368"/>
      <c r="E415" s="319" t="s">
        <v>242</v>
      </c>
      <c r="F415" s="320"/>
      <c r="G415" s="320"/>
      <c r="H415" s="321"/>
      <c r="I415" s="360"/>
      <c r="J415" s="140">
        <f t="shared" si="13"/>
        <v>291</v>
      </c>
      <c r="K415" s="81" t="str">
        <f t="shared" si="14"/>
        <v/>
      </c>
      <c r="L415" s="147">
        <v>245</v>
      </c>
      <c r="M415" s="147">
        <v>46</v>
      </c>
    </row>
    <row r="416" spans="1:22" s="83" customFormat="1" ht="34.5" customHeight="1">
      <c r="A416" s="251" t="s">
        <v>789</v>
      </c>
      <c r="B416" s="119"/>
      <c r="C416" s="368"/>
      <c r="D416" s="368"/>
      <c r="E416" s="319" t="s">
        <v>243</v>
      </c>
      <c r="F416" s="320"/>
      <c r="G416" s="320"/>
      <c r="H416" s="321"/>
      <c r="I416" s="360"/>
      <c r="J416" s="140">
        <f t="shared" si="13"/>
        <v>34</v>
      </c>
      <c r="K416" s="81" t="str">
        <f t="shared" si="14"/>
        <v/>
      </c>
      <c r="L416" s="147">
        <v>27</v>
      </c>
      <c r="M416" s="147">
        <v>7</v>
      </c>
    </row>
    <row r="417" spans="1:22" s="83" customFormat="1" ht="34.5" customHeight="1">
      <c r="A417" s="251" t="s">
        <v>790</v>
      </c>
      <c r="B417" s="119"/>
      <c r="C417" s="368"/>
      <c r="D417" s="368"/>
      <c r="E417" s="319" t="s">
        <v>244</v>
      </c>
      <c r="F417" s="320"/>
      <c r="G417" s="320"/>
      <c r="H417" s="321"/>
      <c r="I417" s="360"/>
      <c r="J417" s="140">
        <f t="shared" si="13"/>
        <v>4</v>
      </c>
      <c r="K417" s="81" t="str">
        <f t="shared" si="14"/>
        <v/>
      </c>
      <c r="L417" s="147">
        <v>0</v>
      </c>
      <c r="M417" s="147">
        <v>4</v>
      </c>
    </row>
    <row r="418" spans="1:22" s="83" customFormat="1" ht="34.5" customHeight="1">
      <c r="A418" s="251" t="s">
        <v>791</v>
      </c>
      <c r="B418" s="119"/>
      <c r="C418" s="368"/>
      <c r="D418" s="368"/>
      <c r="E418" s="319" t="s">
        <v>245</v>
      </c>
      <c r="F418" s="320"/>
      <c r="G418" s="320"/>
      <c r="H418" s="321"/>
      <c r="I418" s="360"/>
      <c r="J418" s="140">
        <f t="shared" si="13"/>
        <v>39</v>
      </c>
      <c r="K418" s="81" t="str">
        <f t="shared" si="14"/>
        <v/>
      </c>
      <c r="L418" s="147">
        <v>21</v>
      </c>
      <c r="M418" s="147">
        <v>18</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0</v>
      </c>
      <c r="M420" s="147">
        <v>1</v>
      </c>
    </row>
    <row r="421" spans="1:22" s="83" customFormat="1" ht="34.5" customHeight="1">
      <c r="A421" s="251" t="s">
        <v>794</v>
      </c>
      <c r="B421" s="119"/>
      <c r="C421" s="368"/>
      <c r="D421" s="368"/>
      <c r="E421" s="319" t="s">
        <v>247</v>
      </c>
      <c r="F421" s="320"/>
      <c r="G421" s="320"/>
      <c r="H421" s="321"/>
      <c r="I421" s="360"/>
      <c r="J421" s="140">
        <f t="shared" si="13"/>
        <v>88</v>
      </c>
      <c r="K421" s="81" t="str">
        <f t="shared" si="14"/>
        <v/>
      </c>
      <c r="L421" s="147">
        <v>81</v>
      </c>
      <c r="M421" s="147">
        <v>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457</v>
      </c>
      <c r="K430" s="193" t="str">
        <f>IF(OR(COUNTIF(L430:M430,"未確認")&gt;0,COUNTIF(L430:M430,"~*")&gt;0),"※","")</f>
        <v/>
      </c>
      <c r="L430" s="147">
        <v>374</v>
      </c>
      <c r="M430" s="147">
        <v>83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331</v>
      </c>
      <c r="K431" s="193" t="str">
        <f>IF(OR(COUNTIF(L431:M431,"未確認")&gt;0,COUNTIF(L431:M431,"~*")&gt;0),"※","")</f>
        <v/>
      </c>
      <c r="L431" s="147">
        <v>266</v>
      </c>
      <c r="M431" s="147">
        <v>65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38</v>
      </c>
      <c r="K432" s="193" t="str">
        <f>IF(OR(COUNTIF(L432:M432,"未確認")&gt;0,COUNTIF(L432:M432,"~*")&gt;0),"※","")</f>
        <v/>
      </c>
      <c r="L432" s="147">
        <v>27</v>
      </c>
      <c r="M432" s="147">
        <v>11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88</v>
      </c>
      <c r="K433" s="193" t="str">
        <f>IF(OR(COUNTIF(L433:M433,"未確認")&gt;0,COUNTIF(L433:M433,"~*")&gt;0),"※","")</f>
        <v/>
      </c>
      <c r="L433" s="147">
        <v>81</v>
      </c>
      <c r="M433" s="147">
        <v>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18</v>
      </c>
      <c r="K593" s="201" t="str">
        <f>IF(OR(COUNTIF(L593:M593,"未確認")&gt;0,COUNTIF(L593:M593,"*")&gt;0),"※","")</f>
        <v/>
      </c>
      <c r="L593" s="117">
        <v>18</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337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22</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249</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282</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17</v>
      </c>
      <c r="K617" s="201" t="str">
        <f t="shared" si="29"/>
        <v/>
      </c>
      <c r="L617" s="117">
        <v>17</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15</v>
      </c>
      <c r="K632" s="201" t="str">
        <f t="shared" si="31"/>
        <v/>
      </c>
      <c r="L632" s="117">
        <v>15</v>
      </c>
      <c r="M632" s="117">
        <v>0</v>
      </c>
    </row>
    <row r="633" spans="1:22" s="118" customFormat="1" ht="57">
      <c r="A633" s="252" t="s">
        <v>919</v>
      </c>
      <c r="B633" s="119"/>
      <c r="C633" s="319" t="s">
        <v>436</v>
      </c>
      <c r="D633" s="320"/>
      <c r="E633" s="320"/>
      <c r="F633" s="320"/>
      <c r="G633" s="320"/>
      <c r="H633" s="321"/>
      <c r="I633" s="122" t="s">
        <v>437</v>
      </c>
      <c r="J633" s="116">
        <f t="shared" si="30"/>
        <v>19</v>
      </c>
      <c r="K633" s="201" t="str">
        <f t="shared" si="31"/>
        <v/>
      </c>
      <c r="L633" s="117">
        <v>19</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79</v>
      </c>
      <c r="K646" s="201" t="str">
        <f t="shared" ref="K646:K660" si="33">IF(OR(COUNTIF(L646:M646,"未確認")&gt;0,COUNTIF(L646:M646,"*")&gt;0),"※","")</f>
        <v/>
      </c>
      <c r="L646" s="117">
        <v>41</v>
      </c>
      <c r="M646" s="117">
        <v>38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75</v>
      </c>
      <c r="K650" s="201" t="str">
        <f t="shared" si="33"/>
        <v/>
      </c>
      <c r="L650" s="117">
        <v>39</v>
      </c>
      <c r="M650" s="117">
        <v>36</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26</v>
      </c>
      <c r="K655" s="201" t="str">
        <f t="shared" si="33"/>
        <v>※</v>
      </c>
      <c r="L655" s="117">
        <v>26</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20</v>
      </c>
      <c r="K657" s="201" t="str">
        <f t="shared" si="33"/>
        <v>※</v>
      </c>
      <c r="L657" s="117">
        <v>20</v>
      </c>
      <c r="M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10</v>
      </c>
      <c r="K683" s="201" t="str">
        <f>IF(OR(COUNTIF(L683:M683,"未確認")&gt;0,COUNTIF(L683:M683,"*")&gt;0),"※","")</f>
        <v/>
      </c>
      <c r="L683" s="117">
        <v>0</v>
      </c>
      <c r="M683" s="117">
        <v>10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0E7C539-EFA7-47F1-ABAC-14F880D7C032}"/>
    <hyperlink ref="J71:L71" location="病院!B464" display="・手術の状況" xr:uid="{A4A0A94A-2775-47C7-87FC-DD12E31F6FBF}"/>
    <hyperlink ref="J72:L72" location="病院!B500" display="・がん、脳卒中、心筋梗塞、分娩、精神医療への対応状況" xr:uid="{7EB12F04-E184-40E4-9213-50A4D7E62C33}"/>
    <hyperlink ref="J73:L73" location="病院!B541" display="・重症患者への対応状況" xr:uid="{EC3B27D9-5994-4F5C-83A8-B37EC67A9EEB}"/>
    <hyperlink ref="J74:L74" location="病院!B586" display="・救急医療の実施状況" xr:uid="{34C39214-C858-4324-BA71-018AA6437757}"/>
    <hyperlink ref="J75:L75" location="病院!B609" display="・急性期後の支援、在宅復帰の支援の状況" xr:uid="{0BB15A76-E75D-4843-B2C3-BC93F28911E3}"/>
    <hyperlink ref="J76:L76" location="病院!B627" display="・全身管理の状況" xr:uid="{73DA130C-EA49-4714-9EBC-801CE29E56B4}"/>
    <hyperlink ref="J78:L78" location="病院!B679" display="・長期療養患者の受入状況" xr:uid="{1A6FB74D-BBD4-4EA1-AD25-5714FBFE4365}"/>
    <hyperlink ref="J77:L77" location="病院!B642" display="・リハビリテーションの実施状況" xr:uid="{DADAAABA-17A3-4214-B946-BB706C073C19}"/>
    <hyperlink ref="J79:L79" location="病院!B689" display="・重度の障害児等の受入状況" xr:uid="{30BFBCC4-D6BB-4EC0-8D98-62FA709E5D42}"/>
    <hyperlink ref="J80:L80" location="病院!B702" display="・医科歯科の連携状況" xr:uid="{4D551869-3153-4184-A4C1-84D15C4B6DFF}"/>
    <hyperlink ref="M71:N71" location="'病院(H30案)'!B448" display="・手術の状況" xr:uid="{79533C1F-E455-44B1-8A70-2261009CCFF0}"/>
    <hyperlink ref="M72:N72" location="'病院(H30案)'!B484" display="・がん、脳卒中、心筋梗塞、分娩、精神医療への対応状況" xr:uid="{C3E81A48-8D95-43F1-919F-8ED8A6ED45BA}"/>
    <hyperlink ref="M73:N73" location="'病院(H30案)'!B525" display="・重症患者への対応状況" xr:uid="{DBF29BB5-0580-4FC9-85AA-00244535FA4C}"/>
    <hyperlink ref="M74:N74" location="'病院(H30案)'!B570" display="・救急医療の実施状況" xr:uid="{65AE067E-3924-421C-8F02-C7849A6D5E75}"/>
    <hyperlink ref="M75:N75" location="'病院(H30案)'!B593" display="・急性期後の支援、在宅復帰の支援の状況" xr:uid="{B731F743-80D4-48C0-A869-8138A0505927}"/>
    <hyperlink ref="C71:G71" location="病院!B87" display="・設置主体" xr:uid="{B17DD70E-350C-49A7-8373-B8C504D3B99D}"/>
    <hyperlink ref="C72:G72" location="病院!B95" display="・病床の状況" xr:uid="{941EA272-5288-42CC-8D93-2EA9EF32C2F2}"/>
    <hyperlink ref="C73:G73" location="病院!B116" display="・診療科" xr:uid="{4A10907B-06CA-451F-BD6E-93A50FB828BD}"/>
    <hyperlink ref="C74:G74" location="病院!B127" display="・入院基本料・特定入院料及び届出病床数" xr:uid="{95457F44-A68C-442C-ACD1-80450E1BD4CB}"/>
    <hyperlink ref="C75:G75" location="病院!B141" display="・算定する入院基本用・特定入院料等の状況" xr:uid="{A3F92EFC-459B-415B-85DF-B67494D91154}"/>
    <hyperlink ref="C76:G76" location="病院!B224" display="・DPC医療機関群の種類" xr:uid="{59839156-E670-43F9-9C5B-6DE01092D8A9}"/>
    <hyperlink ref="C77:G77" location="病院!B232" display="・救急告示病院、二次救急医療施設、三次救急医療施設の告示・認定の有無" xr:uid="{216987A4-73A6-4532-91B9-CE289685563B}"/>
    <hyperlink ref="C78:F78" location="病院!B242" display="・承認の有無" xr:uid="{D9951E66-1A50-4C16-BA0B-99D08D7E64F5}"/>
    <hyperlink ref="C79:F79" location="病院!B251" display="・診療報酬の届出の有無" xr:uid="{1A51DB54-9E77-4CB7-A0A1-F7B6A7975767}"/>
    <hyperlink ref="C80:F80" location="病院!B261" display="・職員数の状況" xr:uid="{E4DFD7C5-FA7A-48C9-917A-6D5B3DFA9E38}"/>
    <hyperlink ref="C81:F81" location="病院!B320" display="・退院調整部門の設置状況" xr:uid="{CAC9524C-77CA-4F21-9FAA-CCA3F17929DD}"/>
    <hyperlink ref="C82:F82" location="病院!B340" display="・医療機器の台数" xr:uid="{B0BEC7FB-6003-40EF-8625-EC7119E00B70}"/>
    <hyperlink ref="C83:G83" location="病院!B365" display="・過去1年間の間に病棟の再編・見直しがあった場合の報告対象期間" xr:uid="{7DA44E27-2940-433E-9D31-1D2B8B602868}"/>
    <hyperlink ref="H71:I71" location="病院!B388" display="・入院患者の状況（年間）" xr:uid="{DE18A7D7-0DE9-451B-B4A9-B1AB80B6A2B9}"/>
    <hyperlink ref="H72:I72" location="病院!B401" display="・入院患者の状況（年間／入棟前の場所・退棟先の場所の状況）" xr:uid="{FB9DDEE3-1A77-4904-AB2A-9535A4AE3159}"/>
    <hyperlink ref="H73:I73" location="病院!B426" display="・退院後に在宅医療を必要とする患者の状況" xr:uid="{55F5A56C-7968-4A9B-BD20-87DEFCC5054E}"/>
    <hyperlink ref="H74:I74" location="病院!B438" display="・看取りを行った患者数" xr:uid="{497BFEAE-9930-4054-A512-A8DF21B6AC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2019-11-15T06:53:56Z</dcterms:modified>
</cp:coreProperties>
</file>