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DDE56AFC-8316-45E1-B31E-2C27BC05D24C}"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<sst xmlns="http://schemas.openxmlformats.org/spreadsheetml/2006/main" count="3095" uniqueCount="1045">
  <si>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</si>
  <si>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</si>
  <si>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</si>
  <si>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</si>
  <si>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</si>
  <si>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</si>
  <si>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</si>
  <si>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</si>
  <si>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</si>
  <si>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</si>
  <si>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</si>
  <si>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</si>
  <si>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</si>
  <si>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</si>
  <si>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</si>
  <si>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</si>
  <si>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</si>
  <si>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</si>
  <si>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</si>
  <si>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</si>
  <si>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</si>
  <si>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</si>
  <si>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</si>
  <si>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</si>
  <si>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</si>
  <si>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</si>
  <si>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</si>
  <si>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</si>
  <si>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</si>
  <si>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</si>
  <si>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</si>
  <si>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</si>
  <si>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</si>
  <si>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</si>
  <si>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</si>
  <si>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</si>
  <si>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</si>
  <si>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</si>
  <si>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</si>
  <si>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</si>
  <si>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</si>
  <si>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</si>
  <si>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</si>
  <si>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</si>
  <si>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</si>
  <si>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</si>
  <si>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</si>
  <si>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</si>
  <si>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</si>
  <si>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</si>
  <si>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</si>
  <si>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</si>
  <si>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</si>
  <si>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</si>
  <si>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</si>
  <si>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</si>
  <si>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</si>
  <si>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</si>
  <si>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</si>
  <si>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</si>
  <si>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</si>
  <si>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</si>
  <si>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</si>
  <si>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</si>
  <si>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</si>
  <si>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</si>
  <si>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</si>
  <si>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</si>
  <si>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</si>
  <si>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</si>
  <si>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</si>
  <si>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</si>
  <si>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</si>
  <si>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</si>
  <si>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</si>
  <si>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</si>
  <si>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</si>
  <si>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</si>
  <si>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</si>
  <si>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</si>
  <si>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</si>
  <si>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</si>
  <si>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</si>
  <si>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</si>
  <si>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</si>
  <si>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</si>
  <si>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</si>
  <si>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</si>
  <si>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</si>
  <si>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</si>
  <si>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</si>
  <si>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</si>
  <si>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</si>
  <si>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</si>
  <si>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</si>
  <si>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</si>
  <si>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</si>
  <si>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</si>
  <si>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</si>
  <si>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</si>
  <si>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</si>
  <si>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</si>
  <si>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</si>
  <si>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</si>
  <si>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</si>
  <si>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</si>
  <si>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</si>
  <si>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</si>
  <si>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</si>
  <si>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</si>
  <si>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</si>
  <si>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</si>
  <si>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</si>
  <si>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</si>
  <si>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</si>
  <si>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</si>
  <si>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</si>
  <si>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</si>
  <si>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</si>
  <si>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</si>
  <si>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</si>
  <si>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</si>
  <si>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</si>
  <si>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</si>
  <si>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</si>
  <si>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</si>
  <si>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</si>
  <si>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</si>
  <si>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</si>
  <si>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</si>
  <si>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</si>
  <si>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</si>
  <si>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</si>
  <si>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</si>
  <si>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</si>
  <si>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</si>
  <si>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</si>
  <si>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</si>
  <si>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</si>
  <si>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</si>
  <si>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</si>
  <si>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</si>
  <si>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</si>
  <si>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</si>
  <si>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</si>
  <si>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</si>
  <si>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</si>
  <si>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</si>
  <si>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</si>
  <si>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</si>
  <si>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</si>
  <si>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</si>
  <si>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</si>
  <si>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</si>
  <si>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</si>
  <si>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</si>
  <si>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</si>
  <si>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</si>
  <si>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</si>
  <si>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</si>
  <si>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</si>
  <si>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</si>
  <si>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</si>
  <si>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</si>
  <si>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</si>
  <si>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</si>
  <si>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</si>
  <si>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</si>
  <si>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</si>
  <si>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</si>
  <si>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</si>
  <si>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</si>
  <si>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</si>
  <si>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</si>
  <si>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</si>
  <si>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</si>
  <si>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</si>
  <si>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</si>
  <si>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</si>
  <si>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</si>
  <si>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</si>
  <si>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</si>
  <si>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</si>
  <si>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</si>
  <si>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</si>
  <si>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</si>
  <si>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</si>
  <si>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</si>
  <si>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</si>
  <si>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</si>
  <si>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</si>
  <si>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</si>
  <si>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</si>
  <si>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</si>
  <si>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</si>
  <si>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</si>
  <si>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</si>
  <si>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</si>
  <si>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</si>
  <si>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</si>
  <si>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</si>
  <si>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</si>
  <si>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</si>
  <si>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</si>
  <si>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</si>
  <si>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</si>
  <si>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</si>
  <si>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</si>
  <si>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</si>
  <si>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</si>
  <si>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</si>
  <si>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</si>
  <si>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</si>
  <si>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</si>
  <si>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</si>
  <si>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</si>
  <si>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</si>
  <si>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</si>
  <si>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</si>
  <si>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</si>
  <si>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</si>
  <si>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</si>
  <si>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</si>
  <si>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</si>
  <si>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</si>
  <si>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</si>
  <si>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</si>
  <si>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</si>
  <si>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</si>
  <si>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</si>
  <si>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</si>
  <si>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</si>
  <si>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</si>
  <si>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</si>
  <si>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</si>
  <si>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</si>
  <si>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</si>
  <si>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</si>
  <si>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</si>
  <si>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</si>
  <si>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</si>
  <si>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</si>
  <si>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</si>
  <si>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</si>
  <si>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</si>
  <si>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</si>
  <si>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</si>
  <si>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</si>
  <si>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</si>
  <si>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</si>
  <si>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</si>
  <si>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</si>
  <si>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</si>
  <si>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</si>
  <si>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</si>
  <si>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</si>
  <si>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</si>
  <si>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</si>
  <si>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</si>
  <si>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</si>
  <si>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</si>
  <si>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</si>
  <si>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</si>
  <si>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</si>
  <si>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</si>
  <si>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</si>
  <si>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</si>
  <si>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</si>
  <si>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</si>
  <si>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</si>
  <si>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</si>
  <si>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</si>
  <si>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</si>
  <si>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</si>
  <si>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</si>
  <si>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</si>
  <si>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</si>
  <si>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</si>
  <si>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</si>
  <si>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</si>
  <si>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</si>
  <si>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</si>
  <si>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</si>
  <si>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</si>
  <si>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</si>
  <si>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</si>
  <si>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</si>
  <si>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</si>
  <si>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</si>
  <si>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</si>
  <si>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</si>
  <si>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</si>
  <si>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</si>
  <si>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</si>
  <si>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</si>
  <si>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</si>
  <si>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</si>
  <si>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</si>
  <si>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</si>
  <si>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</si>
  <si>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</si>
  <si>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</si>
  <si>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</si>
  <si>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</si>
  <si>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</si>
  <si>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</si>
  <si>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</si>
  <si>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</si>
  <si>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</si>
  <si>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</si>
  <si>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</si>
  <si>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</si>
  <si>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</si>
  <si>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</si>
  <si>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</si>
  <si>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</si>
  <si>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</si>
  <si>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</si>
  <si>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</si>
  <si>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</si>
  <si>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</si>
  <si>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</si>
  <si>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</si>
  <si>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</si>
  <si>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</si>
  <si>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</si>
  <si>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</si>
  <si>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</si>
  <si>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</si>
  <si>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</si>
  <si>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</si>
  <si>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</si>
  <si>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</si>
  <si>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</si>
  <si>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</si>
  <si>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</si>
  <si>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</si>
  <si>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</si>
  <si>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</si>
  <si>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</si>
  <si>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</si>
  <si>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</si>
  <si>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</si>
  <si>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</si>
  <si>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</si>
  <si>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</si>
  <si>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</si>
  <si>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</si>
  <si>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</si>
  <si>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</si>
  <si>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</si>
  <si>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</si>
  <si>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</si>
  <si>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</si>
  <si>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</si>
  <si>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</si>
  <si>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</si>
  <si>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</si>
  <si>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</si>
  <si>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</si>
  <si>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</si>
  <si>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</si>
  <si>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</si>
  <si>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</si>
  <si>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</si>
  <si>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</si>
  <si>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</si>
  <si>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</si>
  <si>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</si>
  <si>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</si>
  <si>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</si>
  <si>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</si>
  <si>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</si>
  <si>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</si>
  <si>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</si>
  <si>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</si>
  <si>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</si>
  <si>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</si>
  <si>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</si>
  <si>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</si>
  <si>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</si>
  <si>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</si>
  <si>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</si>
  <si>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</si>
  <si>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</si>
  <si>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</si>
  <si>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</si>
  <si>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</si>
  <si>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</si>
  <si>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</si>
  <si>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</si>
  <si>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</si>
  <si>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</si>
  <si>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</si>
  <si>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</si>
  <si>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</si>
  <si>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</si>
  <si>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</si>
  <si>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</si>
  <si>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</si>
  <si>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</si>
  <si>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</si>
  <si>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</si>
  <si>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</si>
  <si>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</si>
  <si>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</si>
  <si>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</si>
  <si>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</si>
  <si>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</si>
  <si>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</si>
  <si>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</si>
  <si>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</si>
  <si>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</si>
  <si>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</si>
  <si>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</si>
  <si>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</si>
  <si>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</si>
  <si>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</si>
  <si>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</si>
  <si>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</si>
  <si>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</si>
  <si>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</si>
  <si>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</si>
  <si>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</si>
  <si>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</si>
  <si>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</si>
  <si>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</si>
  <si>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</si>
  <si>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</si>
  <si>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</si>
  <si>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</si>
  <si>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</si>
  <si>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</si>
  <si>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</si>
  <si>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</si>
  <si>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</si>
  <si>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</si>
  <si>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</si>
  <si>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</si>
  <si>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</si>
  <si>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</si>
  <si>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</si>
  <si>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</si>
  <si>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</si>
  <si>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</si>
  <si>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</si>
  <si>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</si>
  <si>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</si>
  <si>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</si>
  <si>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</si>
  <si>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</si>
  <si>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</si>
  <si>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</si>
  <si>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</si>
  <si>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</si>
  <si>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</si>
  <si>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</si>
  <si>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</si>
  <si>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</si>
  <si>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</si>
  <si>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</si>
  <si>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</si>
  <si>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</si>
  <si>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</si>
  <si>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</si>
  <si>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</si>
  <si>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</si>
  <si>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</si>
  <si>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</si>
  <si>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</si>
  <si>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</si>
  <si>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</si>
  <si>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</si>
  <si>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</si>
  <si>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</si>
  <si>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</si>
  <si>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</si>
  <si>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</si>
  <si>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</si>
  <si>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</si>
  <si>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</si>
  <si>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</si>
  <si>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</si>
  <si>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</si>
  <si>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</si>
  <si>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</si>
  <si>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</si>
  <si>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</si>
  <si>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</si>
  <si>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</si>
  <si>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</si>
  <si>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</si>
  <si>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</si>
  <si>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</si>
  <si>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</si>
  <si>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</si>
  <si>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</si>
  <si>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</si>
  <si>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</si>
  <si>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</si>
  <si>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</si>
  <si>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</si>
  <si>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</si>
  <si>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</si>
  <si>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</si>
  <si>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</si>
  <si>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</si>
  <si>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</si>
  <si>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</si>
  <si>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</si>
  <si>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</si>
  <si>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</si>
  <si>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</si>
  <si>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</si>
  <si>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</si>
  <si>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</si>
  <si>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</si>
  <si>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</si>
  <si>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</si>
  <si>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</si>
  <si>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</si>
  <si>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</si>
  <si>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</si>
  <si>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</si>
  <si>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</si>
  <si>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</si>
  <si>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</si>
  <si>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</si>
  <si>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</si>
  <si>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</si>
  <si>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</si>
  <si>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</si>
  <si>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</si>
  <si>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</si>
  <si>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</si>
  <si>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</si>
  <si>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</si>
  <si>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</si>
  <si>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</si>
  <si>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</si>
  <si>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</si>
  <si>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</si>
  <si>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</si>
  <si>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</si>
  <si>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</si>
  <si>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</si>
  <si>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</si>
  <si>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</si>
  <si>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</si>
  <si>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</si>
  <si>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</si>
  <si>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</si>
  <si>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</si>
  <si>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</si>
  <si>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</si>
  <si>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</si>
  <si>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</si>
  <si>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</si>
  <si>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</si>
  <si>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</si>
  <si>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</si>
  <si>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</si>
  <si>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</si>
  <si>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</si>
  <si>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</si>
  <si>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</si>
  <si>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</si>
  <si>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</si>
  <si>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</si>
  <si>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</si>
  <si>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</si>
  <si>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</si>
  <si>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</si>
  <si>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</si>
  <si>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</si>
  <si>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</si>
  <si>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</si>
  <si>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</si>
  <si>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</si>
  <si>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</si>
  <si>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</si>
  <si>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</si>
  <si>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</si>
  <si>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</si>
  <si>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</si>
  <si>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</si>
  <si>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</si>
  <si>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</si>
  <si>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</si>
  <si>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</si>
  <si>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</si>
  <si>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</si>
  <si>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</si>
  <si>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</si>
  <si>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</si>
  <si>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</si>
  <si>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</si>
  <si>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</si>
  <si>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</si>
  <si>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</si>
  <si>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</si>
  <si>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</si>
  <si>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</si>
  <si>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</si>
  <si>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</si>
  <si>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</si>
  <si>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</si>
  <si>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</si>
  <si>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</si>
  <si>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</si>
  <si>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</si>
  <si>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</si>
  <si>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</si>
  <si>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</si>
  <si>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</si>
  <si>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</si>
  <si>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</si>
  <si>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</si>
  <si>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</si>
  <si>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</si>
  <si>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</si>
  <si>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</si>
  <si>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</si>
  <si>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</si>
  <si>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</si>
  <si>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</si>
  <si>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</si>
  <si>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</si>
  <si>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</si>
  <si>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</si>
  <si>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</si>
  <si>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</si>
  <si>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</si>
  <si>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</si>
  <si>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</si>
  <si>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</si>
  <si>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</si>
  <si>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</si>
  <si>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</si>
  <si>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</si>
  <si>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</si>
  <si>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</si>
  <si>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</si>
  <si>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</si>
  <si>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</si>
  <si>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</si>
  <si>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</si>
  <si>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</si>
  <si>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</si>
  <si>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</si>
  <si>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</si>
  <si>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</si>
  <si>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</si>
  <si>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</si>
  <si>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</si>
  <si>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</si>
  <si>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</si>
  <si>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</si>
  <si>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</si>
  <si>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</si>
  <si>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</si>
  <si>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</si>
  <si>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</si>
  <si>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</si>
  <si>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</si>
  <si>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</si>
  <si>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</si>
  <si>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</si>
  <si>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</si>
  <si>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</si>
  <si>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</si>
  <si>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</si>
  <si>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</si>
  <si>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</si>
  <si>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</si>
  <si>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</si>
  <si>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</si>
  <si>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</si>
  <si>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</si>
  <si>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</si>
  <si>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</si>
  <si>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</si>
  <si>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</si>
  <si>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</si>
  <si>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</si>
  <si>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</si>
  <si>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</si>
  <si>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</si>
  <si>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</si>
  <si>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</si>
  <si>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</si>
  <si>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</si>
  <si>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</si>
  <si>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</si>
  <si>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</si>
  <si>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</si>
  <si>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</si>
  <si>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</si>
  <si>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</si>
  <si>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</si>
  <si>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</si>
  <si>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</si>
  <si>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</si>
  <si>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</si>
  <si>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</si>
  <si>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</si>
  <si>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</si>
  <si>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</si>
  <si>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</si>
  <si>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</si>
  <si>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</si>
  <si>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</si>
  <si>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</si>
  <si>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</si>
  <si>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</si>
  <si>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</si>
  <si>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</si>
  <si>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</si>
  <si>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</si>
  <si>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</si>
  <si>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</si>
  <si>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</si>
  <si>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</si>
  <si>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</si>
  <si>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</si>
  <si>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</si>
  <si>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</si>
  <si>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</si>
  <si>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</si>
  <si>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</si>
  <si>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</si>
  <si>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</si>
  <si>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</si>
  <si>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</si>
  <si>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</si>
  <si>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</si>
  <si>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</si>
  <si>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</si>
  <si>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</si>
  <si>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</si>
  <si>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</si>
  <si>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</si>
  <si>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</si>
  <si>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</si>
  <si>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</si>
  <si>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</si>
  <si>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</si>
  <si>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</si>
  <si>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</si>
  <si>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</si>
  <si>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</si>
  <si>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</si>
  <si>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</si>
  <si>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</si>
  <si>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</si>
  <si>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</si>
  <si>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</si>
  <si>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</si>
  <si>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</si>
  <si>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</si>
  <si>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</si>
  <si>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</si>
  <si>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</si>
  <si>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</si>
  <si>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</si>
  <si>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</si>
  <si>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</si>
  <si>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</si>
  <si>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</si>
  <si>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</si>
  <si>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</si>
  <si>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</si>
  <si>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</si>
  <si>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</si>
  <si>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</si>
  <si>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</si>
  <si>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</si>
  <si>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</si>
  <si>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</si>
  <si>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</si>
  <si>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</si>
  <si>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</si>
  <si>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</si>
  <si>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</si>
  <si>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</si>
  <si>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</si>
  <si>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</si>
  <si>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</si>
  <si>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</si>
  <si>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</si>
  <si>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</si>
  <si>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</si>
  <si>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</si>
  <si>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</si>
  <si>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</si>
  <si>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</si>
  <si>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</si>
  <si>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</si>
  <si>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</si>
  <si>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</si>
  <si>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</si>
  <si>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</si>
  <si>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</si>
  <si>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</si>
  <si>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</si>
  <si>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</si>
  <si>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</si>
  <si>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</si>
  <si>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</si>
  <si>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</si>
  <si>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</si>
  <si>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</si>
  <si>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</si>
  <si>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</si>
  <si>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</si>
  <si>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</si>
  <si>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</si>
  <si>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</si>
  <si>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</si>
  <si>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</si>
  <si>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</si>
  <si>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</si>
  <si>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</si>
  <si>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</si>
  <si>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</si>
  <si>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</si>
  <si>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</si>
  <si>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</si>
  <si>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</si>
  <si>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</si>
  <si>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</si>
  <si>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</si>
  <si>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</si>
  <si>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</si>
  <si>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</si>
  <si>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</si>
  <si>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</si>
  <si>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</si>
  <si>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</si>
  <si>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</si>
  <si>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</si>
  <si>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</si>
  <si>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</si>
  <si>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</si>
  <si>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</si>
  <si>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</si>
  <si>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</si>
  <si>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</si>
  <si>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</si>
  <si>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</si>
  <si>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</si>
  <si>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</si>
  <si>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</si>
  <si>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</si>
  <si>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</si>
  <si>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</si>
  <si>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</si>
  <si>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</si>
  <si>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</si>
  <si>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</si>
  <si>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</si>
  <si>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</si>
  <si>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</si>
  <si>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</si>
  <si>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</si>
  <si>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</si>
  <si>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</si>
  <si>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</si>
  <si>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</si>
  <si>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</si>
  <si>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</si>
  <si>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</si>
  <si>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</si>
  <si>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</si>
  <si>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</si>
  <si>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</si>
  <si>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</si>
  <si>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</si>
  <si>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</si>
  <si>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</si>
  <si>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</si>
  <si>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</si>
  <si>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</si>
  <si>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</si>
  <si>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</si>
  <si>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</si>
  <si>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</si>
  <si>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</si>
  <si>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</si>
  <si>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</si>
  <si>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</si>
  <si>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</si>
  <si>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</si>
  <si>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</si>
  <si>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</si>
  <si>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</si>
  <si>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</si>
  <si>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</si>
  <si>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</si>
  <si>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</si>
  <si>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</si>
  <si>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</si>
  <si>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</si>
  <si>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</si>
  <si>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</si>
  <si>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</si>
  <si>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</si>
  <si>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</si>
  <si>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</si>
  <si>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</si>
  <si>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</si>
  <si>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</si>
  <si>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</si>
  <si>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</si>
  <si>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</si>
  <si>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</si>
  <si>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</si>
  <si>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</si>
  <si>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</si>
  <si>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</si>
  <si>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</si>
  <si>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</si>
  <si>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</si>
  <si>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</si>
  <si>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</si>
  <si>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</si>
  <si>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</si>
  <si>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</si>
  <si>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</si>
  <si>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</si>
  <si>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</si>
  <si>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</si>
  <si>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</si>
  <si>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</si>
  <si>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</si>
  <si>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</si>
  <si>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</si>
  <si>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</si>
  <si>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</si>
  <si>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</si>
  <si>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</si>
  <si>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</si>
  <si>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</si>
  <si>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</si>
  <si>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</si>
  <si>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</si>
  <si>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</si>
  <si>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</si>
  <si>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</si>
  <si>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</si>
  <si>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</si>
  <si>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</si>
  <si>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</si>
  <si>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</si>
  <si>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</si>
  <si>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</si>
  <si>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</si>
  <si>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</si>
  <si>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</si>
  <si>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</si>
  <si>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</si>
  <si>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</si>
  <si>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</si>
  <si>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</si>
  <si>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</si>
  <si>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</si>
  <si>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</si>
  <si>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</si>
  <si>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</si>
  <si>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</si>
  <si>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</si>
  <si>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</si>
  <si>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</si>
  <si>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</si>
  <si>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</si>
  <si>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</si>
  <si>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</si>
  <si>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</si>
  <si>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</si>
  <si>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</si>
  <si>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</si>
  <si>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</si>
  <si>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</si>
  <si>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</si>
  <si>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</si>
  <si>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</si>
  <si>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</si>
  <si>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</si>
  <si>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</si>
  <si>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</si>
  <si>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</si>
  <si>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</si>
  <si>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</si>
  <si>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</si>
  <si>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</si>
  <si>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</si>
  <si>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</si>
  <si>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</si>
  <si>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</si>
  <si>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</si>
  <si>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</si>
  <si>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</si>
  <si>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</si>
  <si>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</si>
  <si>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</si>
  <si>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</si>
  <si>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</si>
  <si>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</si>
  <si>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</si>
  <si>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</si>
  <si>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</si>
  <si>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</si>
  <si>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</si>
  <si>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</si>
  <si>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</si>
  <si>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</si>
  <si>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</si>
  <si>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</si>
  <si>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</si>
  <si>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</si>
  <si>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</si>
  <si>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</si>
  <si>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</si>
  <si>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</si>
  <si>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</si>
  <si>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</si>
  <si>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</si>
  <si>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</si>
  <si>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</si>
  <si>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</si>
  <si>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</si>
  <si>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</si>
  <si>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</si>
  <si>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</si>
  <si>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医療法人社団周晴会鈴木病院</t>
    <phoneticPr fontId="3"/>
  </si>
  <si>
    <t>〒299-1107 君津市上２３８番地</t>
    <phoneticPr fontId="3"/>
  </si>
  <si>
    <t>〇</t>
  </si>
  <si>
    <t>医療法人</t>
  </si>
  <si>
    <t>内科</t>
  </si>
  <si>
    <t>ＤＰＣ病院ではない</t>
  </si>
  <si>
    <t>有</t>
  </si>
  <si>
    <t>-</t>
    <phoneticPr fontId="3"/>
  </si>
  <si>
    <t>３階　一般病棟</t>
  </si>
  <si>
    <t>慢性期機能</t>
  </si>
  <si>
    <t>２階　介護療養病棟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</si>
</sst>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1688&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1042</v>
      </c>
      <c r="M9" s="282" t="s">
        <v>1044</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c r="M11" s="25"/>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t="s">
        <v>1036</v>
      </c>
      <c r="M13" s="28" t="s">
        <v>1036</v>
      </c>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1042</v>
      </c>
      <c r="M22" s="282" t="s">
        <v>1044</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c r="M24" s="25"/>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t="s">
        <v>1036</v>
      </c>
      <c r="M26" s="28" t="s">
        <v>1036</v>
      </c>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1042</v>
      </c>
      <c r="M35" s="282" t="s">
        <v>1044</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1042</v>
      </c>
      <c r="M44" s="282" t="s">
        <v>1044</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t="s">
        <v>1036</v>
      </c>
      <c r="M52" s="29" t="s">
        <v>1036</v>
      </c>
    </row>
    <row r="53" spans="1:13" s="21" customFormat="1" ht="34.5" customHeight="1">
      <c r="A53" s="278" t="s">
        <v>981</v>
      </c>
      <c r="B53" s="17"/>
      <c r="C53" s="19"/>
      <c r="D53" s="19"/>
      <c r="E53" s="19"/>
      <c r="F53" s="19"/>
      <c r="G53" s="19"/>
      <c r="H53" s="20"/>
      <c r="I53" s="308" t="s">
        <v>982</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ht="27">
      <c r="A89" s="243"/>
      <c r="B89" s="18"/>
      <c r="C89" s="62"/>
      <c r="D89" s="3"/>
      <c r="E89" s="3"/>
      <c r="F89" s="3"/>
      <c r="G89" s="3"/>
      <c r="H89" s="287"/>
      <c r="I89" s="287"/>
      <c r="J89" s="64" t="s">
        <v>35</v>
      </c>
      <c r="K89" s="65"/>
      <c r="L89" s="262" t="s">
        <v>1042</v>
      </c>
      <c r="M89" s="262" t="s">
        <v>1044</v>
      </c>
    </row>
    <row r="90" spans="1:23" s="21" customFormat="1">
      <c r="A90" s="243"/>
      <c r="B90" s="1"/>
      <c r="C90" s="3"/>
      <c r="D90" s="3"/>
      <c r="E90" s="3"/>
      <c r="F90" s="3"/>
      <c r="G90" s="3"/>
      <c r="H90" s="287"/>
      <c r="I90" s="67" t="s">
        <v>36</v>
      </c>
      <c r="J90" s="68"/>
      <c r="K90" s="69"/>
      <c r="L90" s="262" t="s">
        <v>1043</v>
      </c>
      <c r="M90" s="262" t="s">
        <v>1043</v>
      </c>
    </row>
    <row r="91" spans="1:23" s="21" customFormat="1" ht="54" customHeight="1">
      <c r="A91" s="244" t="s">
        <v>609</v>
      </c>
      <c r="B91" s="1"/>
      <c r="C91" s="319" t="s">
        <v>37</v>
      </c>
      <c r="D91" s="320"/>
      <c r="E91" s="320"/>
      <c r="F91" s="320"/>
      <c r="G91" s="320"/>
      <c r="H91" s="321"/>
      <c r="I91" s="294" t="s">
        <v>38</v>
      </c>
      <c r="J91" s="260" t="s">
        <v>1037</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1042</v>
      </c>
      <c r="M97" s="66" t="s">
        <v>1044</v>
      </c>
      <c r="N97" s="8"/>
      <c r="O97" s="8"/>
      <c r="P97" s="8"/>
      <c r="Q97" s="8"/>
      <c r="R97" s="8"/>
      <c r="S97" s="8"/>
      <c r="T97" s="8"/>
      <c r="U97" s="8"/>
      <c r="V97" s="8"/>
    </row>
    <row r="98" spans="1:22" ht="20.25" customHeight="1">
      <c r="A98" s="243"/>
      <c r="B98" s="1"/>
      <c r="C98" s="62"/>
      <c r="D98" s="3"/>
      <c r="F98" s="3"/>
      <c r="G98" s="3"/>
      <c r="H98" s="287"/>
      <c r="I98" s="67" t="s">
        <v>40</v>
      </c>
      <c r="J98" s="68"/>
      <c r="K98" s="79"/>
      <c r="L98" s="70" t="s">
        <v>1043</v>
      </c>
      <c r="M98" s="70" t="s">
        <v>1043</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56</v>
      </c>
      <c r="K99" s="237" t="str">
        <f>IF(OR(COUNTIF(L99:M99,"未確認")&gt;0,COUNTIF(L99:M99,"~*")&gt;0),"※","")</f>
        <v/>
      </c>
      <c r="L99" s="258">
        <v>56</v>
      </c>
      <c r="M99" s="258">
        <v>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56</v>
      </c>
      <c r="K101" s="237" t="str">
        <f>IF(OR(COUNTIF(L101:M101,"未確認")&gt;0,COUNTIF(L101:M101,"~*")&gt;0),"※","")</f>
        <v/>
      </c>
      <c r="L101" s="258">
        <v>56</v>
      </c>
      <c r="M101" s="258">
        <v>0</v>
      </c>
    </row>
    <row r="102" spans="1:22" s="83" customFormat="1" ht="34.5" customHeight="1">
      <c r="A102" s="244" t="s">
        <v>610</v>
      </c>
      <c r="B102" s="84"/>
      <c r="C102" s="376"/>
      <c r="D102" s="378"/>
      <c r="E102" s="316" t="s">
        <v>612</v>
      </c>
      <c r="F102" s="317"/>
      <c r="G102" s="317"/>
      <c r="H102" s="318"/>
      <c r="I102" s="419"/>
      <c r="J102" s="256">
        <f t="shared" si="0"/>
        <v>56</v>
      </c>
      <c r="K102" s="237" t="str">
        <f t="shared" ref="K102:K111" si="1">IF(OR(COUNTIF(L101:M101,"未確認")&gt;0,COUNTIF(L101:M101,"~*")&gt;0),"※","")</f>
        <v/>
      </c>
      <c r="L102" s="258">
        <v>56</v>
      </c>
      <c r="M102" s="258">
        <v>0</v>
      </c>
    </row>
    <row r="103" spans="1:22" s="83" customFormat="1" ht="34.5" customHeight="1">
      <c r="A103" s="244" t="s">
        <v>613</v>
      </c>
      <c r="B103" s="84"/>
      <c r="C103" s="333" t="s">
        <v>46</v>
      </c>
      <c r="D103" s="335"/>
      <c r="E103" s="333" t="s">
        <v>42</v>
      </c>
      <c r="F103" s="334"/>
      <c r="G103" s="334"/>
      <c r="H103" s="335"/>
      <c r="I103" s="419"/>
      <c r="J103" s="256">
        <f t="shared" si="0"/>
        <v>60</v>
      </c>
      <c r="K103" s="237" t="str">
        <f t="shared" si="1"/>
        <v/>
      </c>
      <c r="L103" s="258">
        <v>0</v>
      </c>
      <c r="M103" s="258">
        <v>60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row>
    <row r="105" spans="1:22" s="83" customFormat="1" ht="34.5" customHeight="1">
      <c r="A105" s="244" t="s">
        <v>615</v>
      </c>
      <c r="B105" s="84"/>
      <c r="C105" s="395"/>
      <c r="D105" s="396"/>
      <c r="E105" s="427"/>
      <c r="F105" s="409"/>
      <c r="G105" s="319" t="s">
        <v>48</v>
      </c>
      <c r="H105" s="321"/>
      <c r="I105" s="419"/>
      <c r="J105" s="256">
        <f t="shared" si="0"/>
        <v>60</v>
      </c>
      <c r="K105" s="237" t="str">
        <f t="shared" si="1"/>
        <v/>
      </c>
      <c r="L105" s="258">
        <v>0</v>
      </c>
      <c r="M105" s="258">
        <v>60</v>
      </c>
    </row>
    <row r="106" spans="1:22" s="83" customFormat="1" ht="34.5" customHeight="1">
      <c r="A106" s="244" t="s">
        <v>613</v>
      </c>
      <c r="B106" s="84"/>
      <c r="C106" s="395"/>
      <c r="D106" s="396"/>
      <c r="E106" s="333" t="s">
        <v>45</v>
      </c>
      <c r="F106" s="334"/>
      <c r="G106" s="334"/>
      <c r="H106" s="335"/>
      <c r="I106" s="419"/>
      <c r="J106" s="256">
        <f t="shared" si="0"/>
        <v>60</v>
      </c>
      <c r="K106" s="237" t="str">
        <f t="shared" si="1"/>
        <v/>
      </c>
      <c r="L106" s="258">
        <v>0</v>
      </c>
      <c r="M106" s="258">
        <v>60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row>
    <row r="108" spans="1:22" s="83" customFormat="1" ht="34.5" customHeight="1">
      <c r="A108" s="244" t="s">
        <v>615</v>
      </c>
      <c r="B108" s="84"/>
      <c r="C108" s="395"/>
      <c r="D108" s="396"/>
      <c r="E108" s="408"/>
      <c r="F108" s="409"/>
      <c r="G108" s="319" t="s">
        <v>48</v>
      </c>
      <c r="H108" s="321"/>
      <c r="I108" s="419"/>
      <c r="J108" s="256">
        <f t="shared" si="0"/>
        <v>60</v>
      </c>
      <c r="K108" s="237" t="str">
        <f t="shared" si="1"/>
        <v/>
      </c>
      <c r="L108" s="258">
        <v>0</v>
      </c>
      <c r="M108" s="258">
        <v>60</v>
      </c>
    </row>
    <row r="109" spans="1:22" s="83" customFormat="1" ht="34.5" customHeight="1">
      <c r="A109" s="244" t="s">
        <v>613</v>
      </c>
      <c r="B109" s="84"/>
      <c r="C109" s="395"/>
      <c r="D109" s="396"/>
      <c r="E109" s="322" t="s">
        <v>612</v>
      </c>
      <c r="F109" s="323"/>
      <c r="G109" s="323"/>
      <c r="H109" s="324"/>
      <c r="I109" s="419"/>
      <c r="J109" s="256">
        <f t="shared" si="0"/>
        <v>60</v>
      </c>
      <c r="K109" s="237" t="str">
        <f t="shared" si="1"/>
        <v/>
      </c>
      <c r="L109" s="258">
        <v>0</v>
      </c>
      <c r="M109" s="258">
        <v>60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1042</v>
      </c>
      <c r="M118" s="66" t="s">
        <v>1044</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1043</v>
      </c>
      <c r="M119" s="70" t="s">
        <v>1043</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row>
    <row r="121" spans="1:22" s="83" customFormat="1" ht="40.5" customHeight="1">
      <c r="A121" s="244" t="s">
        <v>618</v>
      </c>
      <c r="B121" s="1"/>
      <c r="C121" s="295"/>
      <c r="D121" s="297"/>
      <c r="E121" s="333" t="s">
        <v>53</v>
      </c>
      <c r="F121" s="334"/>
      <c r="G121" s="334"/>
      <c r="H121" s="335"/>
      <c r="I121" s="353"/>
      <c r="J121" s="101"/>
      <c r="K121" s="102"/>
      <c r="L121" s="98" t="s">
        <v>533</v>
      </c>
      <c r="M121" s="98" t="s">
        <v>533</v>
      </c>
    </row>
    <row r="122" spans="1:22" s="83" customFormat="1" ht="40.5" customHeight="1">
      <c r="A122" s="244" t="s">
        <v>619</v>
      </c>
      <c r="B122" s="1"/>
      <c r="C122" s="295"/>
      <c r="D122" s="297"/>
      <c r="E122" s="395"/>
      <c r="F122" s="417"/>
      <c r="G122" s="417"/>
      <c r="H122" s="396"/>
      <c r="I122" s="353"/>
      <c r="J122" s="101"/>
      <c r="K122" s="102"/>
      <c r="L122" s="98" t="s">
        <v>533</v>
      </c>
      <c r="M122" s="98" t="s">
        <v>533</v>
      </c>
    </row>
    <row r="123" spans="1:22" s="83" customFormat="1" ht="40.5" customHeight="1">
      <c r="A123" s="244" t="s">
        <v>620</v>
      </c>
      <c r="B123" s="1"/>
      <c r="C123" s="289"/>
      <c r="D123" s="290"/>
      <c r="E123" s="376"/>
      <c r="F123" s="377"/>
      <c r="G123" s="377"/>
      <c r="H123" s="378"/>
      <c r="I123" s="340"/>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1042</v>
      </c>
      <c r="M129" s="66" t="s">
        <v>1044</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1043</v>
      </c>
      <c r="M130" s="70" t="s">
        <v>1043</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c r="M131" s="98" t="s">
        <v>533</v>
      </c>
    </row>
    <row r="132" spans="1:22" s="83" customFormat="1" ht="34.5" customHeight="1">
      <c r="A132" s="244" t="s">
        <v>621</v>
      </c>
      <c r="B132" s="84"/>
      <c r="C132" s="295"/>
      <c r="D132" s="297"/>
      <c r="E132" s="319" t="s">
        <v>58</v>
      </c>
      <c r="F132" s="320"/>
      <c r="G132" s="320"/>
      <c r="H132" s="321"/>
      <c r="I132" s="388"/>
      <c r="J132" s="101"/>
      <c r="K132" s="102"/>
      <c r="L132" s="82">
        <v>56</v>
      </c>
      <c r="M132" s="82">
        <v>0</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60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1042</v>
      </c>
      <c r="M143" s="66" t="s">
        <v>1044</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1043</v>
      </c>
      <c r="M144" s="70" t="s">
        <v>1043</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81</v>
      </c>
      <c r="K154" s="264" t="str">
        <f t="shared" si="3"/>
        <v/>
      </c>
      <c r="L154" s="117">
        <v>81</v>
      </c>
      <c r="M154" s="117">
        <v>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1042</v>
      </c>
      <c r="M226" s="66" t="s">
        <v>1044</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1043</v>
      </c>
      <c r="M227" s="70" t="s">
        <v>1043</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1039</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1042</v>
      </c>
      <c r="M234" s="66" t="s">
        <v>1044</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1043</v>
      </c>
      <c r="M235" s="70" t="s">
        <v>1043</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row>
    <row r="237" spans="1:22" s="83" customFormat="1" ht="34.5" customHeight="1">
      <c r="A237" s="248" t="s">
        <v>627</v>
      </c>
      <c r="B237" s="119"/>
      <c r="C237" s="319" t="s">
        <v>130</v>
      </c>
      <c r="D237" s="320"/>
      <c r="E237" s="320"/>
      <c r="F237" s="320"/>
      <c r="G237" s="320"/>
      <c r="H237" s="321"/>
      <c r="I237" s="406"/>
      <c r="J237" s="260" t="s">
        <v>1040</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1042</v>
      </c>
      <c r="M244" s="66" t="s">
        <v>1044</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1043</v>
      </c>
      <c r="M245" s="70" t="s">
        <v>1043</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1042</v>
      </c>
      <c r="M253" s="66" t="s">
        <v>1044</v>
      </c>
      <c r="N253" s="8"/>
      <c r="O253" s="8"/>
      <c r="P253" s="8"/>
      <c r="Q253" s="8"/>
      <c r="R253" s="8"/>
      <c r="S253" s="8"/>
      <c r="T253" s="8"/>
      <c r="U253" s="8"/>
      <c r="V253" s="8"/>
    </row>
    <row r="254" spans="1:22">
      <c r="A254" s="243"/>
      <c r="B254" s="1"/>
      <c r="C254" s="62"/>
      <c r="D254" s="3"/>
      <c r="F254" s="3"/>
      <c r="G254" s="3"/>
      <c r="H254" s="287"/>
      <c r="I254" s="67" t="s">
        <v>36</v>
      </c>
      <c r="J254" s="68"/>
      <c r="K254" s="79"/>
      <c r="L254" s="70" t="s">
        <v>1043</v>
      </c>
      <c r="M254" s="137" t="s">
        <v>1043</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1042</v>
      </c>
      <c r="M263" s="66" t="s">
        <v>1044</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1043</v>
      </c>
      <c r="M264" s="70" t="s">
        <v>1043</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3.6</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10</v>
      </c>
      <c r="K269" s="81" t="str">
        <f t="shared" si="8"/>
        <v/>
      </c>
      <c r="L269" s="147">
        <v>7</v>
      </c>
      <c r="M269" s="147">
        <v>3</v>
      </c>
    </row>
    <row r="270" spans="1:22" s="83" customFormat="1" ht="34.5" customHeight="1">
      <c r="A270" s="249" t="s">
        <v>725</v>
      </c>
      <c r="B270" s="120"/>
      <c r="C270" s="370"/>
      <c r="D270" s="370"/>
      <c r="E270" s="370"/>
      <c r="F270" s="370"/>
      <c r="G270" s="370" t="s">
        <v>148</v>
      </c>
      <c r="H270" s="370"/>
      <c r="I270" s="403"/>
      <c r="J270" s="266">
        <f t="shared" si="9"/>
        <v>4</v>
      </c>
      <c r="K270" s="81" t="str">
        <f t="shared" si="8"/>
        <v/>
      </c>
      <c r="L270" s="148">
        <v>2.4</v>
      </c>
      <c r="M270" s="148">
        <v>1.6</v>
      </c>
    </row>
    <row r="271" spans="1:22" s="83" customFormat="1" ht="34.5" customHeight="1">
      <c r="A271" s="249" t="s">
        <v>726</v>
      </c>
      <c r="B271" s="120"/>
      <c r="C271" s="370" t="s">
        <v>151</v>
      </c>
      <c r="D271" s="371"/>
      <c r="E271" s="371"/>
      <c r="F271" s="371"/>
      <c r="G271" s="370" t="s">
        <v>146</v>
      </c>
      <c r="H271" s="370"/>
      <c r="I271" s="403"/>
      <c r="J271" s="266">
        <f t="shared" si="9"/>
        <v>18</v>
      </c>
      <c r="K271" s="81" t="str">
        <f t="shared" si="8"/>
        <v/>
      </c>
      <c r="L271" s="147">
        <v>10</v>
      </c>
      <c r="M271" s="147">
        <v>8</v>
      </c>
    </row>
    <row r="272" spans="1:22" s="83" customFormat="1" ht="34.5" customHeight="1">
      <c r="A272" s="249" t="s">
        <v>726</v>
      </c>
      <c r="B272" s="120"/>
      <c r="C272" s="371"/>
      <c r="D272" s="371"/>
      <c r="E272" s="371"/>
      <c r="F272" s="371"/>
      <c r="G272" s="370" t="s">
        <v>148</v>
      </c>
      <c r="H272" s="370"/>
      <c r="I272" s="403"/>
      <c r="J272" s="266">
        <f t="shared" si="9"/>
        <v>2.4000000000000004</v>
      </c>
      <c r="K272" s="81" t="str">
        <f t="shared" si="8"/>
        <v/>
      </c>
      <c r="L272" s="148">
        <v>0.8</v>
      </c>
      <c r="M272" s="148">
        <v>1.6</v>
      </c>
    </row>
    <row r="273" spans="1:13" s="83" customFormat="1" ht="34.5" customHeight="1">
      <c r="A273" s="249" t="s">
        <v>727</v>
      </c>
      <c r="B273" s="120"/>
      <c r="C273" s="370" t="s">
        <v>152</v>
      </c>
      <c r="D273" s="371"/>
      <c r="E273" s="371"/>
      <c r="F273" s="371"/>
      <c r="G273" s="370" t="s">
        <v>146</v>
      </c>
      <c r="H273" s="370"/>
      <c r="I273" s="403"/>
      <c r="J273" s="266">
        <f t="shared" si="9"/>
        <v>12</v>
      </c>
      <c r="K273" s="81" t="str">
        <f t="shared" si="8"/>
        <v/>
      </c>
      <c r="L273" s="147">
        <v>0</v>
      </c>
      <c r="M273" s="147">
        <v>12</v>
      </c>
    </row>
    <row r="274" spans="1:13" s="83" customFormat="1" ht="34.5" customHeight="1">
      <c r="A274" s="249" t="s">
        <v>727</v>
      </c>
      <c r="B274" s="120"/>
      <c r="C274" s="371"/>
      <c r="D274" s="371"/>
      <c r="E274" s="371"/>
      <c r="F274" s="371"/>
      <c r="G274" s="370" t="s">
        <v>148</v>
      </c>
      <c r="H274" s="370"/>
      <c r="I274" s="403"/>
      <c r="J274" s="266">
        <f t="shared" si="9"/>
        <v>1.6</v>
      </c>
      <c r="K274" s="81" t="str">
        <f t="shared" si="8"/>
        <v/>
      </c>
      <c r="L274" s="148">
        <v>0</v>
      </c>
      <c r="M274" s="148">
        <v>1.6</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1</v>
      </c>
      <c r="K283" s="81" t="str">
        <f t="shared" si="8"/>
        <v/>
      </c>
      <c r="L283" s="147">
        <v>1</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3</v>
      </c>
      <c r="K285" s="81" t="str">
        <f t="shared" si="8"/>
        <v/>
      </c>
      <c r="L285" s="141"/>
      <c r="M285" s="141"/>
    </row>
    <row r="286" spans="1:13" s="83" customFormat="1" ht="34.5" customHeight="1">
      <c r="A286" s="244" t="s">
        <v>733</v>
      </c>
      <c r="B286" s="84"/>
      <c r="C286" s="373"/>
      <c r="D286" s="373"/>
      <c r="E286" s="373"/>
      <c r="F286" s="373"/>
      <c r="G286" s="370" t="s">
        <v>148</v>
      </c>
      <c r="H286" s="370"/>
      <c r="I286" s="403"/>
      <c r="J286" s="266">
        <v>0</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1</v>
      </c>
      <c r="K287" s="81" t="str">
        <f t="shared" si="8"/>
        <v/>
      </c>
      <c r="L287" s="141"/>
      <c r="M287" s="141"/>
    </row>
    <row r="288" spans="1:13" s="83" customFormat="1" ht="34.5" customHeight="1">
      <c r="A288" s="244" t="s">
        <v>734</v>
      </c>
      <c r="B288" s="84"/>
      <c r="C288" s="373"/>
      <c r="D288" s="373"/>
      <c r="E288" s="373"/>
      <c r="F288" s="373"/>
      <c r="G288" s="370" t="s">
        <v>148</v>
      </c>
      <c r="H288" s="370"/>
      <c r="I288" s="403"/>
      <c r="J288" s="266">
        <v>0</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4</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1042</v>
      </c>
      <c r="M322" s="66" t="s">
        <v>1044</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1043</v>
      </c>
      <c r="M323" s="137" t="s">
        <v>1043</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1042</v>
      </c>
      <c r="M342" s="66" t="s">
        <v>1044</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1043</v>
      </c>
      <c r="M343" s="137" t="s">
        <v>1043</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1</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1042</v>
      </c>
      <c r="M367" s="66" t="s">
        <v>1044</v>
      </c>
    </row>
    <row r="368" spans="1:22" s="118" customFormat="1" ht="20.25" customHeight="1">
      <c r="A368" s="243"/>
      <c r="B368" s="1"/>
      <c r="C368" s="3"/>
      <c r="D368" s="3"/>
      <c r="E368" s="3"/>
      <c r="F368" s="3"/>
      <c r="G368" s="3"/>
      <c r="H368" s="287"/>
      <c r="I368" s="67" t="s">
        <v>36</v>
      </c>
      <c r="J368" s="170"/>
      <c r="K368" s="79"/>
      <c r="L368" s="137" t="s">
        <v>1043</v>
      </c>
      <c r="M368" s="137" t="s">
        <v>1043</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1042</v>
      </c>
      <c r="M390" s="66" t="s">
        <v>1044</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1043</v>
      </c>
      <c r="M391" s="70" t="s">
        <v>1043</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654</v>
      </c>
      <c r="K392" s="81" t="str">
        <f t="shared" ref="K392:K397" si="12">IF(OR(COUNTIF(L392:M392,"未確認")&gt;0,COUNTIF(L392:M392,"~*")&gt;0),"※","")</f>
        <v/>
      </c>
      <c r="L392" s="147">
        <v>534</v>
      </c>
      <c r="M392" s="147">
        <v>120</v>
      </c>
    </row>
    <row r="393" spans="1:22" s="83" customFormat="1" ht="34.5" customHeight="1">
      <c r="A393" s="249" t="s">
        <v>773</v>
      </c>
      <c r="B393" s="84"/>
      <c r="C393" s="369"/>
      <c r="D393" s="379"/>
      <c r="E393" s="319" t="s">
        <v>224</v>
      </c>
      <c r="F393" s="320"/>
      <c r="G393" s="320"/>
      <c r="H393" s="321"/>
      <c r="I393" s="342"/>
      <c r="J393" s="140">
        <f t="shared" si="11"/>
        <v>476</v>
      </c>
      <c r="K393" s="81" t="str">
        <f t="shared" si="12"/>
        <v/>
      </c>
      <c r="L393" s="147">
        <v>356</v>
      </c>
      <c r="M393" s="147">
        <v>120</v>
      </c>
    </row>
    <row r="394" spans="1:22" s="83" customFormat="1" ht="34.5" customHeight="1">
      <c r="A394" s="250" t="s">
        <v>774</v>
      </c>
      <c r="B394" s="84"/>
      <c r="C394" s="369"/>
      <c r="D394" s="380"/>
      <c r="E394" s="319" t="s">
        <v>225</v>
      </c>
      <c r="F394" s="320"/>
      <c r="G394" s="320"/>
      <c r="H394" s="321"/>
      <c r="I394" s="342"/>
      <c r="J394" s="140">
        <f t="shared" si="11"/>
        <v>139</v>
      </c>
      <c r="K394" s="81" t="str">
        <f t="shared" si="12"/>
        <v/>
      </c>
      <c r="L394" s="147">
        <v>139</v>
      </c>
      <c r="M394" s="147">
        <v>0</v>
      </c>
    </row>
    <row r="395" spans="1:22" s="83" customFormat="1" ht="34.5" customHeight="1">
      <c r="A395" s="250" t="s">
        <v>775</v>
      </c>
      <c r="B395" s="84"/>
      <c r="C395" s="369"/>
      <c r="D395" s="381"/>
      <c r="E395" s="319" t="s">
        <v>226</v>
      </c>
      <c r="F395" s="320"/>
      <c r="G395" s="320"/>
      <c r="H395" s="321"/>
      <c r="I395" s="342"/>
      <c r="J395" s="140">
        <f t="shared" si="11"/>
        <v>39</v>
      </c>
      <c r="K395" s="81" t="str">
        <f t="shared" si="12"/>
        <v/>
      </c>
      <c r="L395" s="147">
        <v>39</v>
      </c>
      <c r="M395" s="147">
        <v>0</v>
      </c>
    </row>
    <row r="396" spans="1:22" s="83" customFormat="1" ht="34.5" customHeight="1">
      <c r="A396" s="250" t="s">
        <v>776</v>
      </c>
      <c r="B396" s="1"/>
      <c r="C396" s="369"/>
      <c r="D396" s="319" t="s">
        <v>227</v>
      </c>
      <c r="E396" s="320"/>
      <c r="F396" s="320"/>
      <c r="G396" s="320"/>
      <c r="H396" s="321"/>
      <c r="I396" s="342"/>
      <c r="J396" s="140">
        <f t="shared" si="11"/>
        <v>34051</v>
      </c>
      <c r="K396" s="81" t="str">
        <f t="shared" si="12"/>
        <v/>
      </c>
      <c r="L396" s="147">
        <v>16080</v>
      </c>
      <c r="M396" s="147">
        <v>17971</v>
      </c>
    </row>
    <row r="397" spans="1:22" s="83" customFormat="1" ht="34.5" customHeight="1">
      <c r="A397" s="250" t="s">
        <v>777</v>
      </c>
      <c r="B397" s="119"/>
      <c r="C397" s="369"/>
      <c r="D397" s="319" t="s">
        <v>228</v>
      </c>
      <c r="E397" s="320"/>
      <c r="F397" s="320"/>
      <c r="G397" s="320"/>
      <c r="H397" s="321"/>
      <c r="I397" s="343"/>
      <c r="J397" s="140">
        <f t="shared" si="11"/>
        <v>656</v>
      </c>
      <c r="K397" s="81" t="str">
        <f t="shared" si="12"/>
        <v/>
      </c>
      <c r="L397" s="147">
        <v>539</v>
      </c>
      <c r="M397" s="147">
        <v>117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1042</v>
      </c>
      <c r="M403" s="66" t="s">
        <v>1044</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1043</v>
      </c>
      <c r="M404" s="70" t="s">
        <v>1043</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654</v>
      </c>
      <c r="K405" s="81" t="str">
        <f t="shared" ref="K405:K422" si="14">IF(OR(COUNTIF(L405:M405,"未確認")&gt;0,COUNTIF(L405:M405,"~*")&gt;0),"※","")</f>
        <v/>
      </c>
      <c r="L405" s="147">
        <v>534</v>
      </c>
      <c r="M405" s="147">
        <v>120</v>
      </c>
    </row>
    <row r="406" spans="1:22" s="83" customFormat="1" ht="34.5" customHeight="1">
      <c r="A406" s="251" t="s">
        <v>779</v>
      </c>
      <c r="B406" s="119"/>
      <c r="C406" s="368"/>
      <c r="D406" s="374" t="s">
        <v>233</v>
      </c>
      <c r="E406" s="376" t="s">
        <v>234</v>
      </c>
      <c r="F406" s="377"/>
      <c r="G406" s="377"/>
      <c r="H406" s="378"/>
      <c r="I406" s="360"/>
      <c r="J406" s="140">
        <f t="shared" si="13"/>
        <v>94</v>
      </c>
      <c r="K406" s="81" t="str">
        <f t="shared" si="14"/>
        <v/>
      </c>
      <c r="L406" s="147">
        <v>34</v>
      </c>
      <c r="M406" s="147">
        <v>60</v>
      </c>
    </row>
    <row r="407" spans="1:22" s="83" customFormat="1" ht="34.5" customHeight="1">
      <c r="A407" s="251" t="s">
        <v>780</v>
      </c>
      <c r="B407" s="119"/>
      <c r="C407" s="368"/>
      <c r="D407" s="368"/>
      <c r="E407" s="319" t="s">
        <v>235</v>
      </c>
      <c r="F407" s="320"/>
      <c r="G407" s="320"/>
      <c r="H407" s="321"/>
      <c r="I407" s="360"/>
      <c r="J407" s="140">
        <f t="shared" si="13"/>
        <v>109</v>
      </c>
      <c r="K407" s="81" t="str">
        <f t="shared" si="14"/>
        <v/>
      </c>
      <c r="L407" s="147">
        <v>49</v>
      </c>
      <c r="M407" s="147">
        <v>60</v>
      </c>
    </row>
    <row r="408" spans="1:22" s="83" customFormat="1" ht="34.5" customHeight="1">
      <c r="A408" s="251" t="s">
        <v>781</v>
      </c>
      <c r="B408" s="119"/>
      <c r="C408" s="368"/>
      <c r="D408" s="368"/>
      <c r="E408" s="319" t="s">
        <v>236</v>
      </c>
      <c r="F408" s="320"/>
      <c r="G408" s="320"/>
      <c r="H408" s="321"/>
      <c r="I408" s="360"/>
      <c r="J408" s="140">
        <f t="shared" si="13"/>
        <v>405</v>
      </c>
      <c r="K408" s="81" t="str">
        <f t="shared" si="14"/>
        <v/>
      </c>
      <c r="L408" s="147">
        <v>405</v>
      </c>
      <c r="M408" s="147">
        <v>0</v>
      </c>
    </row>
    <row r="409" spans="1:22" s="83" customFormat="1" ht="34.5" customHeight="1">
      <c r="A409" s="251" t="s">
        <v>782</v>
      </c>
      <c r="B409" s="119"/>
      <c r="C409" s="368"/>
      <c r="D409" s="368"/>
      <c r="E409" s="316" t="s">
        <v>986</v>
      </c>
      <c r="F409" s="317"/>
      <c r="G409" s="317"/>
      <c r="H409" s="318"/>
      <c r="I409" s="360"/>
      <c r="J409" s="140">
        <f t="shared" si="13"/>
        <v>44</v>
      </c>
      <c r="K409" s="81" t="str">
        <f t="shared" si="14"/>
        <v/>
      </c>
      <c r="L409" s="147">
        <v>44</v>
      </c>
      <c r="M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2</v>
      </c>
      <c r="K412" s="81" t="str">
        <f t="shared" si="14"/>
        <v/>
      </c>
      <c r="L412" s="147">
        <v>2</v>
      </c>
      <c r="M412" s="147">
        <v>0</v>
      </c>
    </row>
    <row r="413" spans="1:22" s="83" customFormat="1" ht="34.5" customHeight="1">
      <c r="A413" s="251" t="s">
        <v>786</v>
      </c>
      <c r="B413" s="119"/>
      <c r="C413" s="368"/>
      <c r="D413" s="319" t="s">
        <v>251</v>
      </c>
      <c r="E413" s="320"/>
      <c r="F413" s="320"/>
      <c r="G413" s="320"/>
      <c r="H413" s="321"/>
      <c r="I413" s="360"/>
      <c r="J413" s="140">
        <f t="shared" si="13"/>
        <v>656</v>
      </c>
      <c r="K413" s="81" t="str">
        <f t="shared" si="14"/>
        <v/>
      </c>
      <c r="L413" s="147">
        <v>539</v>
      </c>
      <c r="M413" s="147">
        <v>117</v>
      </c>
    </row>
    <row r="414" spans="1:22" s="83" customFormat="1" ht="34.5" customHeight="1">
      <c r="A414" s="251" t="s">
        <v>787</v>
      </c>
      <c r="B414" s="119"/>
      <c r="C414" s="368"/>
      <c r="D414" s="374" t="s">
        <v>240</v>
      </c>
      <c r="E414" s="376" t="s">
        <v>241</v>
      </c>
      <c r="F414" s="377"/>
      <c r="G414" s="377"/>
      <c r="H414" s="378"/>
      <c r="I414" s="360"/>
      <c r="J414" s="140">
        <f t="shared" si="13"/>
        <v>94</v>
      </c>
      <c r="K414" s="81" t="str">
        <f t="shared" si="14"/>
        <v/>
      </c>
      <c r="L414" s="147">
        <v>60</v>
      </c>
      <c r="M414" s="147">
        <v>34</v>
      </c>
    </row>
    <row r="415" spans="1:22" s="83" customFormat="1" ht="34.5" customHeight="1">
      <c r="A415" s="251" t="s">
        <v>788</v>
      </c>
      <c r="B415" s="119"/>
      <c r="C415" s="368"/>
      <c r="D415" s="368"/>
      <c r="E415" s="319" t="s">
        <v>242</v>
      </c>
      <c r="F415" s="320"/>
      <c r="G415" s="320"/>
      <c r="H415" s="321"/>
      <c r="I415" s="360"/>
      <c r="J415" s="140">
        <f t="shared" si="13"/>
        <v>299</v>
      </c>
      <c r="K415" s="81" t="str">
        <f t="shared" si="14"/>
        <v/>
      </c>
      <c r="L415" s="147">
        <v>241</v>
      </c>
      <c r="M415" s="147">
        <v>58</v>
      </c>
    </row>
    <row r="416" spans="1:22" s="83" customFormat="1" ht="34.5" customHeight="1">
      <c r="A416" s="251" t="s">
        <v>789</v>
      </c>
      <c r="B416" s="119"/>
      <c r="C416" s="368"/>
      <c r="D416" s="368"/>
      <c r="E416" s="319" t="s">
        <v>243</v>
      </c>
      <c r="F416" s="320"/>
      <c r="G416" s="320"/>
      <c r="H416" s="321"/>
      <c r="I416" s="360"/>
      <c r="J416" s="140">
        <f t="shared" si="13"/>
        <v>34</v>
      </c>
      <c r="K416" s="81" t="str">
        <f t="shared" si="14"/>
        <v/>
      </c>
      <c r="L416" s="147">
        <v>34</v>
      </c>
      <c r="M416" s="147">
        <v>0</v>
      </c>
    </row>
    <row r="417" spans="1:22" s="83" customFormat="1" ht="34.5" customHeight="1">
      <c r="A417" s="251" t="s">
        <v>790</v>
      </c>
      <c r="B417" s="119"/>
      <c r="C417" s="368"/>
      <c r="D417" s="368"/>
      <c r="E417" s="319" t="s">
        <v>244</v>
      </c>
      <c r="F417" s="320"/>
      <c r="G417" s="320"/>
      <c r="H417" s="321"/>
      <c r="I417" s="360"/>
      <c r="J417" s="140">
        <f t="shared" si="13"/>
        <v>39</v>
      </c>
      <c r="K417" s="81" t="str">
        <f t="shared" si="14"/>
        <v/>
      </c>
      <c r="L417" s="147">
        <v>34</v>
      </c>
      <c r="M417" s="147">
        <v>5</v>
      </c>
    </row>
    <row r="418" spans="1:22" s="83" customFormat="1" ht="34.5" customHeight="1">
      <c r="A418" s="251" t="s">
        <v>791</v>
      </c>
      <c r="B418" s="119"/>
      <c r="C418" s="368"/>
      <c r="D418" s="368"/>
      <c r="E418" s="319" t="s">
        <v>245</v>
      </c>
      <c r="F418" s="320"/>
      <c r="G418" s="320"/>
      <c r="H418" s="321"/>
      <c r="I418" s="360"/>
      <c r="J418" s="140">
        <f t="shared" si="13"/>
        <v>16</v>
      </c>
      <c r="K418" s="81" t="str">
        <f t="shared" si="14"/>
        <v/>
      </c>
      <c r="L418" s="147">
        <v>14</v>
      </c>
      <c r="M418" s="147">
        <v>2</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13</v>
      </c>
      <c r="K420" s="81" t="str">
        <f t="shared" si="14"/>
        <v/>
      </c>
      <c r="L420" s="147">
        <v>13</v>
      </c>
      <c r="M420" s="147">
        <v>0</v>
      </c>
    </row>
    <row r="421" spans="1:22" s="83" customFormat="1" ht="34.5" customHeight="1">
      <c r="A421" s="251" t="s">
        <v>794</v>
      </c>
      <c r="B421" s="119"/>
      <c r="C421" s="368"/>
      <c r="D421" s="368"/>
      <c r="E421" s="319" t="s">
        <v>247</v>
      </c>
      <c r="F421" s="320"/>
      <c r="G421" s="320"/>
      <c r="H421" s="321"/>
      <c r="I421" s="360"/>
      <c r="J421" s="140">
        <f t="shared" si="13"/>
        <v>161</v>
      </c>
      <c r="K421" s="81" t="str">
        <f t="shared" si="14"/>
        <v/>
      </c>
      <c r="L421" s="147">
        <v>143</v>
      </c>
      <c r="M421" s="147">
        <v>18</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1042</v>
      </c>
      <c r="M428" s="66" t="s">
        <v>1044</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1043</v>
      </c>
      <c r="M429" s="70" t="s">
        <v>1043</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562</v>
      </c>
      <c r="K430" s="193" t="str">
        <f>IF(OR(COUNTIF(L430:M430,"未確認")&gt;0,COUNTIF(L430:M430,"~*")&gt;0),"※","")</f>
        <v/>
      </c>
      <c r="L430" s="147">
        <v>479</v>
      </c>
      <c r="M430" s="147">
        <v>83</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123</v>
      </c>
      <c r="K431" s="193" t="str">
        <f>IF(OR(COUNTIF(L431:M431,"未確認")&gt;0,COUNTIF(L431:M431,"~*")&gt;0),"※","")</f>
        <v/>
      </c>
      <c r="L431" s="147">
        <v>65</v>
      </c>
      <c r="M431" s="147">
        <v>58</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28</v>
      </c>
      <c r="K432" s="193" t="str">
        <f>IF(OR(COUNTIF(L432:M432,"未確認")&gt;0,COUNTIF(L432:M432,"~*")&gt;0),"※","")</f>
        <v/>
      </c>
      <c r="L432" s="147">
        <v>23</v>
      </c>
      <c r="M432" s="147">
        <v>5</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365</v>
      </c>
      <c r="K433" s="193" t="str">
        <f>IF(OR(COUNTIF(L433:M433,"未確認")&gt;0,COUNTIF(L433:M433,"~*")&gt;0),"※","")</f>
        <v/>
      </c>
      <c r="L433" s="147">
        <v>347</v>
      </c>
      <c r="M433" s="147">
        <v>18</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46</v>
      </c>
      <c r="K434" s="193" t="str">
        <f>IF(OR(COUNTIF(L434:M434,"未確認")&gt;0,COUNTIF(L434:M434,"~*")&gt;0),"※","")</f>
        <v/>
      </c>
      <c r="L434" s="147">
        <v>44</v>
      </c>
      <c r="M434" s="147">
        <v>2</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1042</v>
      </c>
      <c r="M441" s="66" t="s">
        <v>1044</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1043</v>
      </c>
      <c r="M442" s="70" t="s">
        <v>1043</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1042</v>
      </c>
      <c r="M466" s="66" t="s">
        <v>1044</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1043</v>
      </c>
      <c r="M467" s="70" t="s">
        <v>1043</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1042</v>
      </c>
      <c r="M502" s="66" t="s">
        <v>1044</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1043</v>
      </c>
      <c r="M503" s="70" t="s">
        <v>1043</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1042</v>
      </c>
      <c r="M514" s="66" t="s">
        <v>1044</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1043</v>
      </c>
      <c r="M515" s="70" t="s">
        <v>1043</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1042</v>
      </c>
      <c r="M520" s="66" t="s">
        <v>1044</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1043</v>
      </c>
      <c r="M521" s="70" t="s">
        <v>1043</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1042</v>
      </c>
      <c r="M525" s="66" t="s">
        <v>1044</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1043</v>
      </c>
      <c r="M526" s="70" t="s">
        <v>1043</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1042</v>
      </c>
      <c r="M530" s="66" t="s">
        <v>1044</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1043</v>
      </c>
      <c r="M531" s="70" t="s">
        <v>1043</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1042</v>
      </c>
      <c r="M543" s="66" t="s">
        <v>1044</v>
      </c>
    </row>
    <row r="544" spans="1:22" s="1" customFormat="1" ht="20.25" customHeight="1">
      <c r="A544" s="243"/>
      <c r="C544" s="62"/>
      <c r="D544" s="3"/>
      <c r="E544" s="3"/>
      <c r="F544" s="3"/>
      <c r="G544" s="3"/>
      <c r="H544" s="287"/>
      <c r="I544" s="67" t="s">
        <v>36</v>
      </c>
      <c r="J544" s="68"/>
      <c r="K544" s="186"/>
      <c r="L544" s="70" t="s">
        <v>1043</v>
      </c>
      <c r="M544" s="70" t="s">
        <v>1043</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1041</v>
      </c>
      <c r="M558" s="211" t="s">
        <v>1041</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t="s">
        <v>533</v>
      </c>
      <c r="M560" s="211" t="s">
        <v>533</v>
      </c>
    </row>
    <row r="561" spans="1:13" s="91" customFormat="1" ht="34.5" customHeight="1">
      <c r="A561" s="251" t="s">
        <v>871</v>
      </c>
      <c r="B561" s="119"/>
      <c r="C561" s="209"/>
      <c r="D561" s="330" t="s">
        <v>377</v>
      </c>
      <c r="E561" s="341"/>
      <c r="F561" s="341"/>
      <c r="G561" s="341"/>
      <c r="H561" s="331"/>
      <c r="I561" s="342"/>
      <c r="J561" s="207"/>
      <c r="K561" s="210"/>
      <c r="L561" s="211" t="s">
        <v>533</v>
      </c>
      <c r="M561" s="211" t="s">
        <v>533</v>
      </c>
    </row>
    <row r="562" spans="1:13" s="91" customFormat="1" ht="34.5" customHeight="1">
      <c r="A562" s="251" t="s">
        <v>872</v>
      </c>
      <c r="B562" s="119"/>
      <c r="C562" s="209"/>
      <c r="D562" s="330" t="s">
        <v>989</v>
      </c>
      <c r="E562" s="341"/>
      <c r="F562" s="341"/>
      <c r="G562" s="341"/>
      <c r="H562" s="331"/>
      <c r="I562" s="342"/>
      <c r="J562" s="207"/>
      <c r="K562" s="210"/>
      <c r="L562" s="211" t="s">
        <v>533</v>
      </c>
      <c r="M562" s="211" t="s">
        <v>533</v>
      </c>
    </row>
    <row r="563" spans="1:13" s="91" customFormat="1" ht="34.5" customHeight="1">
      <c r="A563" s="251" t="s">
        <v>873</v>
      </c>
      <c r="B563" s="119"/>
      <c r="C563" s="209"/>
      <c r="D563" s="330" t="s">
        <v>379</v>
      </c>
      <c r="E563" s="341"/>
      <c r="F563" s="341"/>
      <c r="G563" s="341"/>
      <c r="H563" s="331"/>
      <c r="I563" s="342"/>
      <c r="J563" s="207"/>
      <c r="K563" s="210"/>
      <c r="L563" s="211" t="s">
        <v>533</v>
      </c>
      <c r="M563" s="211" t="s">
        <v>533</v>
      </c>
    </row>
    <row r="564" spans="1:13" s="91" customFormat="1" ht="34.5" customHeight="1">
      <c r="A564" s="251" t="s">
        <v>874</v>
      </c>
      <c r="B564" s="119"/>
      <c r="C564" s="209"/>
      <c r="D564" s="330" t="s">
        <v>380</v>
      </c>
      <c r="E564" s="341"/>
      <c r="F564" s="341"/>
      <c r="G564" s="341"/>
      <c r="H564" s="331"/>
      <c r="I564" s="342"/>
      <c r="J564" s="207"/>
      <c r="K564" s="210"/>
      <c r="L564" s="211" t="s">
        <v>533</v>
      </c>
      <c r="M564" s="211" t="s">
        <v>533</v>
      </c>
    </row>
    <row r="565" spans="1:13" s="91" customFormat="1" ht="34.5" customHeight="1">
      <c r="A565" s="251" t="s">
        <v>875</v>
      </c>
      <c r="B565" s="119"/>
      <c r="C565" s="280"/>
      <c r="D565" s="330" t="s">
        <v>869</v>
      </c>
      <c r="E565" s="341"/>
      <c r="F565" s="341"/>
      <c r="G565" s="341"/>
      <c r="H565" s="331"/>
      <c r="I565" s="342"/>
      <c r="J565" s="207"/>
      <c r="K565" s="210"/>
      <c r="L565" s="211" t="s">
        <v>533</v>
      </c>
      <c r="M565" s="211" t="s">
        <v>533</v>
      </c>
    </row>
    <row r="566" spans="1:13" s="91" customFormat="1" ht="34.5" customHeight="1">
      <c r="A566" s="251" t="s">
        <v>876</v>
      </c>
      <c r="B566" s="119"/>
      <c r="C566" s="285"/>
      <c r="D566" s="330" t="s">
        <v>990</v>
      </c>
      <c r="E566" s="341"/>
      <c r="F566" s="341"/>
      <c r="G566" s="341"/>
      <c r="H566" s="331"/>
      <c r="I566" s="342"/>
      <c r="J566" s="213"/>
      <c r="K566" s="214"/>
      <c r="L566" s="211" t="s">
        <v>533</v>
      </c>
      <c r="M566" s="211" t="s">
        <v>533</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1042</v>
      </c>
      <c r="M588" s="66" t="s">
        <v>1044</v>
      </c>
    </row>
    <row r="589" spans="1:22" s="1" customFormat="1" ht="20.25" customHeight="1">
      <c r="A589" s="243"/>
      <c r="C589" s="62"/>
      <c r="D589" s="3"/>
      <c r="E589" s="3"/>
      <c r="F589" s="3"/>
      <c r="G589" s="3"/>
      <c r="H589" s="287"/>
      <c r="I589" s="67" t="s">
        <v>36</v>
      </c>
      <c r="J589" s="68"/>
      <c r="K589" s="186"/>
      <c r="L589" s="70" t="s">
        <v>1043</v>
      </c>
      <c r="M589" s="70" t="s">
        <v>1043</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431</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11</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503</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33</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708</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1042</v>
      </c>
      <c r="M611" s="66" t="s">
        <v>1044</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1043</v>
      </c>
      <c r="M612" s="70" t="s">
        <v>1043</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45</v>
      </c>
      <c r="K617" s="201" t="str">
        <f t="shared" si="29"/>
        <v/>
      </c>
      <c r="L617" s="117">
        <v>45</v>
      </c>
      <c r="M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1042</v>
      </c>
      <c r="M629" s="66" t="s">
        <v>1044</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1043</v>
      </c>
      <c r="M630" s="70" t="s">
        <v>1043</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 customHeight="1">
      <c r="A632" s="252" t="s">
        <v>918</v>
      </c>
      <c r="B632" s="119"/>
      <c r="C632" s="319" t="s">
        <v>434</v>
      </c>
      <c r="D632" s="320"/>
      <c r="E632" s="320"/>
      <c r="F632" s="320"/>
      <c r="G632" s="320"/>
      <c r="H632" s="321"/>
      <c r="I632" s="122" t="s">
        <v>435</v>
      </c>
      <c r="J632" s="116" t="str">
        <f t="shared" si="30"/>
        <v>*</v>
      </c>
      <c r="K632" s="201" t="str">
        <f t="shared" si="31"/>
        <v>※</v>
      </c>
      <c r="L632" s="117" t="s">
        <v>541</v>
      </c>
      <c r="M632" s="117">
        <v>0</v>
      </c>
    </row>
    <row r="633" spans="1:22" s="118" customFormat="1" ht="57">
      <c r="A633" s="252" t="s">
        <v>919</v>
      </c>
      <c r="B633" s="119"/>
      <c r="C633" s="319" t="s">
        <v>436</v>
      </c>
      <c r="D633" s="320"/>
      <c r="E633" s="320"/>
      <c r="F633" s="320"/>
      <c r="G633" s="320"/>
      <c r="H633" s="321"/>
      <c r="I633" s="122" t="s">
        <v>437</v>
      </c>
      <c r="J633" s="116">
        <f t="shared" si="30"/>
        <v>18</v>
      </c>
      <c r="K633" s="201" t="str">
        <f t="shared" si="31"/>
        <v/>
      </c>
      <c r="L633" s="117">
        <v>18</v>
      </c>
      <c r="M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1042</v>
      </c>
      <c r="M644" s="66" t="s">
        <v>1044</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1043</v>
      </c>
      <c r="M645" s="70" t="s">
        <v>1043</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
      </c>
      <c r="L648" s="117">
        <v>0</v>
      </c>
      <c r="M648" s="117">
        <v>0</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row>
    <row r="650" spans="1:22" s="118" customFormat="1" ht="84" customHeight="1">
      <c r="A650" s="252" t="s">
        <v>929</v>
      </c>
      <c r="B650" s="84"/>
      <c r="C650" s="295"/>
      <c r="D650" s="297"/>
      <c r="E650" s="319" t="s">
        <v>941</v>
      </c>
      <c r="F650" s="320"/>
      <c r="G650" s="320"/>
      <c r="H650" s="321"/>
      <c r="I650" s="122" t="s">
        <v>458</v>
      </c>
      <c r="J650" s="116">
        <f t="shared" si="32"/>
        <v>0</v>
      </c>
      <c r="K650" s="201" t="str">
        <f t="shared" si="33"/>
        <v/>
      </c>
      <c r="L650" s="117">
        <v>0</v>
      </c>
      <c r="M650" s="117">
        <v>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
      </c>
      <c r="L655" s="117">
        <v>0</v>
      </c>
      <c r="M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1042</v>
      </c>
      <c r="M665" s="66" t="s">
        <v>1044</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1043</v>
      </c>
      <c r="M666" s="70" t="s">
        <v>1043</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1042</v>
      </c>
      <c r="M681" s="66" t="s">
        <v>1044</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1043</v>
      </c>
      <c r="M682" s="70" t="s">
        <v>1043</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19" t="s">
        <v>498</v>
      </c>
      <c r="D684" s="320"/>
      <c r="E684" s="320"/>
      <c r="F684" s="320"/>
      <c r="G684" s="320"/>
      <c r="H684" s="321"/>
      <c r="I684" s="122" t="s">
        <v>499</v>
      </c>
      <c r="J684" s="205" t="str">
        <f>IF(SUM(L684:M684)=0,IF(COUNTIF(L684:M684,"未確認")&gt;0,"未確認",IF(COUNTIF(L684:M684,"~*")&gt;0,"*",SUM(L684:M684))),SUM(L684:M684))</f>
        <v>*</v>
      </c>
      <c r="K684" s="201" t="str">
        <f>IF(OR(COUNTIF(L684:M684,"未確認")&gt;0,COUNTIF(L684:M684,"*")&gt;0),"※","")</f>
        <v>※</v>
      </c>
      <c r="L684" s="117" t="s">
        <v>541</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1042</v>
      </c>
      <c r="M691" s="66" t="s">
        <v>1044</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1043</v>
      </c>
      <c r="M692" s="70" t="s">
        <v>1043</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1042</v>
      </c>
      <c r="M704" s="66" t="s">
        <v>1044</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1043</v>
      </c>
      <c r="M705" s="70" t="s">
        <v>1043</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3AC693A-5DC0-4AAA-A917-924BE4D1BE40}"/>
    <hyperlink ref="J71:L71" location="病院!B464" display="・手術の状況" xr:uid="{2DDF48B9-DD4A-4012-B67A-E2CD24A4BBA9}"/>
    <hyperlink ref="J72:L72" location="病院!B500" display="・がん、脳卒中、心筋梗塞、分娩、精神医療への対応状況" xr:uid="{2662760E-7871-40CF-8BF3-6C2A531B2FC5}"/>
    <hyperlink ref="J73:L73" location="病院!B541" display="・重症患者への対応状況" xr:uid="{36E5FF48-ADFE-49E7-812E-8B9DE0D9847A}"/>
    <hyperlink ref="J74:L74" location="病院!B586" display="・救急医療の実施状況" xr:uid="{9F6B0550-BBA5-45F4-941E-C7B283F59AD8}"/>
    <hyperlink ref="J75:L75" location="病院!B609" display="・急性期後の支援、在宅復帰の支援の状況" xr:uid="{44E9A6AE-3F3B-42DE-A71B-730F6BE0BC44}"/>
    <hyperlink ref="J76:L76" location="病院!B627" display="・全身管理の状況" xr:uid="{6D8D1453-C125-4BDA-866A-4CBD3FE2008D}"/>
    <hyperlink ref="J78:L78" location="病院!B679" display="・長期療養患者の受入状況" xr:uid="{0377CF1C-52E1-4DA2-BCE6-7F006DB75400}"/>
    <hyperlink ref="J77:L77" location="病院!B642" display="・リハビリテーションの実施状況" xr:uid="{E6C7F2C5-1218-40A5-B960-B602626E83FF}"/>
    <hyperlink ref="J79:L79" location="病院!B689" display="・重度の障害児等の受入状況" xr:uid="{D8B0DDD2-F38A-4032-8B33-6AA5FAD0CE13}"/>
    <hyperlink ref="J80:L80" location="病院!B702" display="・医科歯科の連携状況" xr:uid="{A1ED1159-F2EA-4461-AE3E-7DDBDEBAD92B}"/>
    <hyperlink ref="M71:N71" location="'病院(H30案)'!B448" display="・手術の状況" xr:uid="{6EA8B55C-D471-455F-BAF0-09B87A48B474}"/>
    <hyperlink ref="M72:N72" location="'病院(H30案)'!B484" display="・がん、脳卒中、心筋梗塞、分娩、精神医療への対応状況" xr:uid="{1DF763CC-49CA-4993-85A3-887E6551D9E9}"/>
    <hyperlink ref="M73:N73" location="'病院(H30案)'!B525" display="・重症患者への対応状況" xr:uid="{7AF47275-86E8-4D9B-833F-8B5088C4E96C}"/>
    <hyperlink ref="M74:N74" location="'病院(H30案)'!B570" display="・救急医療の実施状況" xr:uid="{FAAF32DD-A0C8-465B-B5BC-B0BAF53FCD17}"/>
    <hyperlink ref="M75:N75" location="'病院(H30案)'!B593" display="・急性期後の支援、在宅復帰の支援の状況" xr:uid="{1EE482F5-19F9-4640-A02E-54C6C0F79C41}"/>
    <hyperlink ref="C71:G71" location="病院!B87" display="・設置主体" xr:uid="{739C4B3F-D229-4095-9C3D-C512E3CA9A26}"/>
    <hyperlink ref="C72:G72" location="病院!B95" display="・病床の状況" xr:uid="{AF397104-0B7F-4311-960A-239D56DB7F2A}"/>
    <hyperlink ref="C73:G73" location="病院!B116" display="・診療科" xr:uid="{F0952674-6745-48B6-AE70-29829DF86542}"/>
    <hyperlink ref="C74:G74" location="病院!B127" display="・入院基本料・特定入院料及び届出病床数" xr:uid="{6D24E2D1-6618-49AC-A340-5FB870EC43FE}"/>
    <hyperlink ref="C75:G75" location="病院!B141" display="・算定する入院基本用・特定入院料等の状況" xr:uid="{445C9320-615A-4685-AB91-6C31DE49D3F3}"/>
    <hyperlink ref="C76:G76" location="病院!B224" display="・DPC医療機関群の種類" xr:uid="{41F387CF-650D-4E4D-818C-5F2C4BA76620}"/>
    <hyperlink ref="C77:G77" location="病院!B232" display="・救急告示病院、二次救急医療施設、三次救急医療施設の告示・認定の有無" xr:uid="{34F35467-993E-4019-AF61-0195B9383FD1}"/>
    <hyperlink ref="C78:F78" location="病院!B242" display="・承認の有無" xr:uid="{5D947D1F-83D0-4818-B923-F26C3A9CF7D3}"/>
    <hyperlink ref="C79:F79" location="病院!B251" display="・診療報酬の届出の有無" xr:uid="{6CC3CE49-5D90-4B02-B39F-3D7C2598676D}"/>
    <hyperlink ref="C80:F80" location="病院!B261" display="・職員数の状況" xr:uid="{BBB4B219-E343-4957-B071-C78E14EA65DC}"/>
    <hyperlink ref="C81:F81" location="病院!B320" display="・退院調整部門の設置状況" xr:uid="{2EE40698-B3F1-4C71-BA8E-30CA2298E001}"/>
    <hyperlink ref="C82:F82" location="病院!B340" display="・医療機器の台数" xr:uid="{352CE641-434E-40EE-B64E-9B935F41317B}"/>
    <hyperlink ref="C83:G83" location="病院!B365" display="・過去1年間の間に病棟の再編・見直しがあった場合の報告対象期間" xr:uid="{CE7FF26C-357A-4466-AA48-012A639ADDC9}"/>
    <hyperlink ref="H71:I71" location="病院!B388" display="・入院患者の状況（年間）" xr:uid="{141E519C-6932-46FD-9E80-F6E500511292}"/>
    <hyperlink ref="H72:I72" location="病院!B401" display="・入院患者の状況（年間／入棟前の場所・退棟先の場所の状況）" xr:uid="{E8BA3053-448F-4B86-A2DF-410ECC02ACAD}"/>
    <hyperlink ref="H73:I73" location="病院!B426" display="・退院後に在宅医療を必要とする患者の状況" xr:uid="{77093B76-99A5-49A4-8CE0-B2C809875ED9}"/>
    <hyperlink ref="H74:I74" location="病院!B438" display="・看取りを行った患者数" xr:uid="{A2EE0AF4-183A-4D4A-AC68-2D7D89B65FB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2019-11-15T06:52:45Z</dcterms:modified>
</cp:coreProperties>
</file>