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E741264-D9A5-48C7-8BFA-2C0EB00585F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<sst xmlns="http://schemas.openxmlformats.org/spreadsheetml/2006/main" count="3083" uniqueCount="1045">
  <si>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</si>
  <si>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</si>
  <si>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</si>
  <si>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</si>
  <si>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</si>
  <si>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</si>
  <si>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</si>
  <si>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</si>
  <si>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</si>
  <si>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</si>
  <si>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</si>
  <si>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</si>
  <si>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</si>
  <si>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</si>
  <si>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</si>
  <si>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</si>
  <si>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</si>
  <si>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</si>
  <si>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</si>
  <si>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</si>
  <si>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</si>
  <si>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</si>
  <si>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</si>
  <si>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</si>
  <si>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</si>
  <si>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</si>
  <si>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</si>
  <si>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</si>
  <si>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</si>
  <si>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</si>
  <si>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</si>
  <si>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</si>
  <si>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</si>
  <si>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</si>
  <si>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</si>
  <si>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</si>
  <si>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</si>
  <si>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</si>
  <si>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</si>
  <si>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</si>
  <si>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</si>
  <si>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</si>
  <si>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</si>
  <si>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</si>
  <si>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</si>
  <si>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</si>
  <si>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</si>
  <si>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</si>
  <si>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</si>
  <si>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</si>
  <si>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</si>
  <si>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</si>
  <si>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</si>
  <si>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</si>
  <si>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</si>
  <si>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</si>
  <si>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</si>
  <si>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</si>
  <si>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</si>
  <si>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</si>
  <si>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</si>
  <si>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</si>
  <si>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</si>
  <si>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</si>
  <si>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</si>
  <si>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</si>
  <si>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</si>
  <si>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</si>
  <si>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</si>
  <si>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</si>
  <si>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</si>
  <si>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</si>
  <si>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</si>
  <si>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</si>
  <si>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</si>
  <si>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</si>
  <si>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</si>
  <si>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</si>
  <si>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</si>
  <si>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</si>
  <si>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</si>
  <si>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</si>
  <si>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</si>
  <si>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</si>
  <si>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</si>
  <si>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</si>
  <si>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</si>
  <si>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</si>
  <si>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</si>
  <si>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</si>
  <si>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</si>
  <si>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</si>
  <si>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</si>
  <si>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</si>
  <si>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</si>
  <si>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</si>
  <si>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</si>
  <si>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</si>
  <si>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</si>
  <si>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</si>
  <si>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</si>
  <si>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</si>
  <si>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</si>
  <si>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</si>
  <si>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</si>
  <si>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</si>
  <si>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</si>
  <si>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</si>
  <si>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</si>
  <si>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</si>
  <si>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</si>
  <si>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</si>
  <si>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</si>
  <si>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</si>
  <si>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</si>
  <si>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</si>
  <si>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</si>
  <si>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</si>
  <si>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</si>
  <si>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</si>
  <si>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</si>
  <si>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</si>
  <si>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</si>
  <si>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</si>
  <si>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</si>
  <si>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</si>
  <si>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</si>
  <si>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</si>
  <si>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</si>
  <si>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</si>
  <si>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</si>
  <si>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</si>
  <si>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</si>
  <si>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</si>
  <si>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</si>
  <si>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</si>
  <si>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</si>
  <si>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</si>
  <si>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</si>
  <si>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</si>
  <si>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</si>
  <si>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</si>
  <si>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</si>
  <si>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</si>
  <si>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</si>
  <si>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</si>
  <si>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</si>
  <si>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</si>
  <si>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</si>
  <si>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</si>
  <si>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</si>
  <si>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</si>
  <si>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</si>
  <si>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</si>
  <si>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</si>
  <si>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</si>
  <si>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</si>
  <si>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</si>
  <si>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</si>
  <si>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</si>
  <si>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</si>
  <si>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</si>
  <si>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</si>
  <si>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</si>
  <si>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</si>
  <si>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</si>
  <si>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</si>
  <si>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</si>
  <si>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</si>
  <si>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</si>
  <si>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</si>
  <si>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</si>
  <si>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</si>
  <si>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</si>
  <si>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</si>
  <si>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</si>
  <si>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</si>
  <si>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</si>
  <si>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</si>
  <si>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</si>
  <si>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</si>
  <si>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</si>
  <si>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</si>
  <si>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</si>
  <si>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</si>
  <si>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</si>
  <si>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</si>
  <si>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</si>
  <si>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</si>
  <si>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</si>
  <si>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</si>
  <si>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</si>
  <si>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</si>
  <si>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</si>
  <si>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</si>
  <si>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</si>
  <si>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</si>
  <si>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</si>
  <si>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</si>
  <si>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</si>
  <si>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</si>
  <si>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</si>
  <si>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</si>
  <si>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</si>
  <si>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</si>
  <si>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</si>
  <si>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</si>
  <si>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</si>
  <si>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</si>
  <si>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</si>
  <si>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</si>
  <si>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</si>
  <si>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</si>
  <si>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</si>
  <si>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</si>
  <si>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</si>
  <si>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</si>
  <si>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</si>
  <si>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</si>
  <si>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</si>
  <si>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</si>
  <si>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</si>
  <si>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</si>
  <si>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</si>
  <si>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</si>
  <si>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</si>
  <si>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</si>
  <si>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</si>
  <si>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</si>
  <si>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</si>
  <si>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</si>
  <si>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</si>
  <si>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</si>
  <si>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</si>
  <si>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</si>
  <si>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</si>
  <si>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</si>
  <si>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</si>
  <si>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</si>
  <si>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</si>
  <si>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</si>
  <si>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</si>
  <si>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</si>
  <si>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</si>
  <si>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</si>
  <si>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</si>
  <si>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</si>
  <si>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</si>
  <si>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</si>
  <si>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</si>
  <si>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</si>
  <si>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</si>
  <si>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</si>
  <si>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</si>
  <si>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</si>
  <si>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</si>
  <si>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</si>
  <si>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</si>
  <si>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</si>
  <si>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</si>
  <si>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</si>
  <si>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</si>
  <si>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</si>
  <si>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</si>
  <si>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</si>
  <si>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</si>
  <si>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</si>
  <si>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</si>
  <si>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</si>
  <si>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</si>
  <si>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</si>
  <si>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</si>
  <si>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</si>
  <si>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</si>
  <si>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</si>
  <si>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</si>
  <si>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</si>
  <si>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</si>
  <si>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</si>
  <si>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</si>
  <si>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</si>
  <si>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</si>
  <si>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</si>
  <si>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</si>
  <si>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</si>
  <si>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</si>
  <si>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</si>
  <si>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</si>
  <si>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</si>
  <si>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</si>
  <si>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</si>
  <si>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</si>
  <si>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</si>
  <si>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</si>
  <si>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</si>
  <si>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</si>
  <si>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</si>
  <si>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</si>
  <si>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</si>
  <si>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</si>
  <si>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</si>
  <si>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</si>
  <si>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</si>
  <si>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</si>
  <si>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</si>
  <si>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</si>
  <si>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</si>
  <si>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</si>
  <si>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</si>
  <si>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</si>
  <si>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</si>
  <si>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</si>
  <si>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</si>
  <si>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</si>
  <si>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</si>
  <si>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</si>
  <si>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</si>
  <si>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</si>
  <si>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</si>
  <si>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</si>
  <si>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</si>
  <si>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</si>
  <si>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</si>
  <si>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</si>
  <si>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</si>
  <si>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</si>
  <si>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</si>
  <si>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</si>
  <si>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</si>
  <si>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</si>
  <si>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</si>
  <si>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</si>
  <si>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</si>
  <si>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</si>
  <si>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</si>
  <si>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</si>
  <si>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</si>
  <si>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</si>
  <si>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</si>
  <si>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</si>
  <si>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</si>
  <si>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</si>
  <si>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</si>
  <si>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</si>
  <si>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</si>
  <si>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</si>
  <si>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</si>
  <si>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</si>
  <si>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</si>
  <si>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</si>
  <si>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</si>
  <si>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</si>
  <si>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</si>
  <si>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</si>
  <si>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</si>
  <si>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</si>
  <si>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</si>
  <si>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</si>
  <si>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</si>
  <si>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</si>
  <si>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</si>
  <si>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</si>
  <si>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</si>
  <si>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</si>
  <si>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</si>
  <si>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</si>
  <si>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</si>
  <si>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</si>
  <si>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</si>
  <si>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</si>
  <si>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</si>
  <si>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</si>
  <si>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</si>
  <si>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</si>
  <si>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</si>
  <si>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</si>
  <si>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</si>
  <si>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</si>
  <si>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</si>
  <si>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</si>
  <si>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</si>
  <si>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</si>
  <si>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</si>
  <si>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</si>
  <si>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</si>
  <si>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</si>
  <si>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</si>
  <si>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</si>
  <si>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</si>
  <si>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</si>
  <si>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</si>
  <si>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</si>
  <si>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</si>
  <si>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</si>
  <si>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</si>
  <si>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</si>
  <si>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</si>
  <si>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</si>
  <si>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</si>
  <si>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</si>
  <si>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</si>
  <si>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</si>
  <si>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</si>
  <si>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</si>
  <si>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</si>
  <si>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</si>
  <si>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</si>
  <si>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</si>
  <si>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</si>
  <si>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</si>
  <si>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</si>
  <si>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</si>
  <si>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</si>
  <si>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</si>
  <si>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</si>
  <si>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</si>
  <si>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</si>
  <si>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</si>
  <si>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</si>
  <si>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</si>
  <si>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</si>
  <si>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</si>
  <si>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</si>
  <si>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</si>
  <si>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</si>
  <si>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</si>
  <si>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</si>
  <si>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</si>
  <si>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</si>
  <si>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</si>
  <si>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</si>
  <si>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</si>
  <si>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</si>
  <si>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</si>
  <si>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</si>
  <si>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</si>
  <si>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</si>
  <si>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</si>
  <si>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</si>
  <si>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</si>
  <si>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</si>
  <si>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</si>
  <si>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</si>
  <si>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</si>
  <si>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</si>
  <si>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</si>
  <si>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</si>
  <si>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</si>
  <si>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</si>
  <si>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</si>
  <si>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</si>
  <si>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</si>
  <si>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</si>
  <si>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</si>
  <si>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</si>
  <si>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</si>
  <si>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</si>
  <si>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</si>
  <si>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</si>
  <si>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</si>
  <si>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</si>
  <si>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</si>
  <si>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</si>
  <si>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</si>
  <si>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</si>
  <si>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</si>
  <si>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</si>
  <si>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</si>
  <si>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</si>
  <si>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</si>
  <si>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</si>
  <si>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</si>
  <si>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</si>
  <si>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</si>
  <si>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</si>
  <si>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</si>
  <si>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</si>
  <si>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</si>
  <si>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</si>
  <si>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</si>
  <si>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</si>
  <si>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</si>
  <si>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</si>
  <si>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</si>
  <si>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</si>
  <si>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</si>
  <si>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</si>
  <si>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</si>
  <si>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</si>
  <si>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</si>
  <si>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</si>
  <si>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</si>
  <si>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</si>
  <si>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</si>
  <si>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</si>
  <si>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</si>
  <si>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</si>
  <si>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</si>
  <si>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</si>
  <si>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</si>
  <si>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</si>
  <si>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</si>
  <si>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</si>
  <si>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</si>
  <si>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</si>
  <si>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</si>
  <si>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</si>
  <si>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</si>
  <si>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</si>
  <si>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</si>
  <si>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</si>
  <si>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</si>
  <si>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</si>
  <si>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</si>
  <si>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</si>
  <si>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</si>
  <si>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</si>
  <si>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</si>
  <si>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</si>
  <si>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</si>
  <si>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</si>
  <si>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</si>
  <si>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</si>
  <si>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</si>
  <si>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</si>
  <si>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</si>
  <si>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</si>
  <si>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</si>
  <si>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</si>
  <si>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</si>
  <si>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</si>
  <si>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</si>
  <si>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</si>
  <si>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</si>
  <si>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</si>
  <si>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</si>
  <si>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</si>
  <si>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</si>
  <si>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</si>
  <si>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</si>
  <si>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</si>
  <si>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</si>
  <si>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</si>
  <si>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</si>
  <si>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</si>
  <si>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</si>
  <si>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</si>
  <si>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</si>
  <si>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</si>
  <si>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</si>
  <si>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</si>
  <si>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</si>
  <si>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</si>
  <si>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</si>
  <si>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</si>
  <si>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</si>
  <si>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</si>
  <si>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</si>
  <si>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</si>
  <si>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</si>
  <si>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</si>
  <si>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</si>
  <si>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</si>
  <si>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</si>
  <si>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</si>
  <si>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</si>
  <si>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</si>
  <si>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</si>
  <si>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</si>
  <si>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</si>
  <si>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</si>
  <si>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</si>
  <si>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</si>
  <si>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</si>
  <si>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</si>
  <si>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</si>
  <si>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</si>
  <si>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</si>
  <si>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</si>
  <si>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</si>
  <si>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</si>
  <si>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</si>
  <si>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</si>
  <si>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</si>
  <si>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</si>
  <si>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</si>
  <si>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</si>
  <si>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</si>
  <si>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</si>
  <si>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</si>
  <si>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</si>
  <si>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</si>
  <si>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</si>
  <si>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</si>
  <si>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</si>
  <si>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</si>
  <si>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</si>
  <si>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</si>
  <si>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</si>
  <si>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</si>
  <si>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</si>
  <si>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</si>
  <si>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</si>
  <si>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</si>
  <si>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</si>
  <si>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</si>
  <si>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</si>
  <si>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</si>
  <si>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</si>
  <si>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</si>
  <si>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</si>
  <si>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</si>
  <si>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</si>
  <si>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</si>
  <si>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</si>
  <si>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</si>
  <si>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</si>
  <si>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</si>
  <si>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</si>
  <si>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</si>
  <si>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</si>
  <si>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</si>
  <si>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</si>
  <si>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</si>
  <si>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</si>
  <si>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</si>
  <si>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</si>
  <si>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</si>
  <si>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</si>
  <si>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</si>
  <si>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</si>
  <si>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</si>
  <si>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</si>
  <si>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</si>
  <si>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</si>
  <si>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</si>
  <si>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</si>
  <si>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</si>
  <si>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</si>
  <si>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</si>
  <si>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</si>
  <si>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</si>
  <si>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</si>
  <si>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</si>
  <si>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</si>
  <si>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</si>
  <si>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</si>
  <si>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</si>
  <si>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</si>
  <si>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</si>
  <si>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</si>
  <si>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</si>
  <si>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</si>
  <si>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</si>
  <si>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</si>
  <si>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</si>
  <si>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</si>
  <si>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</si>
  <si>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</si>
  <si>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</si>
  <si>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</si>
  <si>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</si>
  <si>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</si>
  <si>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</si>
  <si>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</si>
  <si>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</si>
  <si>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</si>
  <si>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</si>
  <si>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</si>
  <si>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</si>
  <si>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</si>
  <si>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</si>
  <si>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</si>
  <si>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</si>
  <si>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</si>
  <si>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</si>
  <si>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</si>
  <si>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</si>
  <si>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</si>
  <si>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</si>
  <si>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</si>
  <si>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</si>
  <si>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</si>
  <si>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</si>
  <si>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</si>
  <si>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</si>
  <si>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</si>
  <si>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</si>
  <si>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</si>
  <si>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</si>
  <si>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</si>
  <si>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</si>
  <si>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</si>
  <si>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</si>
  <si>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</si>
  <si>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</si>
  <si>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</si>
  <si>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</si>
  <si>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</si>
  <si>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</si>
  <si>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</si>
  <si>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</si>
  <si>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</si>
  <si>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</si>
  <si>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</si>
  <si>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</si>
  <si>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</si>
  <si>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</si>
  <si>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</si>
  <si>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</si>
  <si>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</si>
  <si>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</si>
  <si>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</si>
  <si>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</si>
  <si>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</si>
  <si>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</si>
  <si>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</si>
  <si>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</si>
  <si>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</si>
  <si>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</si>
  <si>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</si>
  <si>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</si>
  <si>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</si>
  <si>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</si>
  <si>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</si>
  <si>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</si>
  <si>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</si>
  <si>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</si>
  <si>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</si>
  <si>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</si>
  <si>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</si>
  <si>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</si>
  <si>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</si>
  <si>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</si>
  <si>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</si>
  <si>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</si>
  <si>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</si>
  <si>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</si>
  <si>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</si>
  <si>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</si>
  <si>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</si>
  <si>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</si>
  <si>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</si>
  <si>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</si>
  <si>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</si>
  <si>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</si>
  <si>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</si>
  <si>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</si>
  <si>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</si>
  <si>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</si>
  <si>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</si>
  <si>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</si>
  <si>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</si>
  <si>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</si>
  <si>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</si>
  <si>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</si>
  <si>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</si>
  <si>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</si>
  <si>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</si>
  <si>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</si>
  <si>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</si>
  <si>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</si>
  <si>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</si>
  <si>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</si>
  <si>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</si>
  <si>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</si>
  <si>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</si>
  <si>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</si>
  <si>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</si>
  <si>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</si>
  <si>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</si>
  <si>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</si>
  <si>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</si>
  <si>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</si>
  <si>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</si>
  <si>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</si>
  <si>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</si>
  <si>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</si>
  <si>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</si>
  <si>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</si>
  <si>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</si>
  <si>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</si>
  <si>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</si>
  <si>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</si>
  <si>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</si>
  <si>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</si>
  <si>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</si>
  <si>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</si>
  <si>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</si>
  <si>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</si>
  <si>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</si>
  <si>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</si>
  <si>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</si>
  <si>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</si>
  <si>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</si>
  <si>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</si>
  <si>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</si>
  <si>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</si>
  <si>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</si>
  <si>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</si>
  <si>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</si>
  <si>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</si>
  <si>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</si>
  <si>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</si>
  <si>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</si>
  <si>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</si>
  <si>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</si>
  <si>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</si>
  <si>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</si>
  <si>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</si>
  <si>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</si>
  <si>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</si>
  <si>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</si>
  <si>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</si>
  <si>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</si>
  <si>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</si>
  <si>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</si>
  <si>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</si>
  <si>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</si>
  <si>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</si>
  <si>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</si>
  <si>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</si>
  <si>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</si>
  <si>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</si>
  <si>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</si>
  <si>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</si>
  <si>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</si>
  <si>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</si>
  <si>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</si>
  <si>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</si>
  <si>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</si>
  <si>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</si>
  <si>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</si>
  <si>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</si>
  <si>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</si>
  <si>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</si>
  <si>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</si>
  <si>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</si>
  <si>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</si>
  <si>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</si>
  <si>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</si>
  <si>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</si>
  <si>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</si>
  <si>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</si>
  <si>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</si>
  <si>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</si>
  <si>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</si>
  <si>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</si>
  <si>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</si>
  <si>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</si>
  <si>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</si>
  <si>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</si>
  <si>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</si>
  <si>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</si>
  <si>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</si>
  <si>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</si>
  <si>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</si>
  <si>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</si>
  <si>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</si>
  <si>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</si>
  <si>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</si>
  <si>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</si>
  <si>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</si>
  <si>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</si>
  <si>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</si>
  <si>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</si>
  <si>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</si>
  <si>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</si>
  <si>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</si>
  <si>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</si>
  <si>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</si>
  <si>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</si>
  <si>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</si>
  <si>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</si>
  <si>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</si>
  <si>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</si>
  <si>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</si>
  <si>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</si>
  <si>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</si>
  <si>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</si>
  <si>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</si>
  <si>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</si>
  <si>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</si>
  <si>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</si>
  <si>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</si>
  <si>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</si>
  <si>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</si>
  <si>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</si>
  <si>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</si>
  <si>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</si>
  <si>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</si>
  <si>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</si>
  <si>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</si>
  <si>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</si>
  <si>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</si>
  <si>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</si>
  <si>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</si>
  <si>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</si>
  <si>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</si>
  <si>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</si>
  <si>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</si>
  <si>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</si>
  <si>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</si>
  <si>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</si>
  <si>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</si>
  <si>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</si>
  <si>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</si>
  <si>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</si>
  <si>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</si>
  <si>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</si>
  <si>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</si>
  <si>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</si>
  <si>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</si>
  <si>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</si>
  <si>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</si>
  <si>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</si>
  <si>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</si>
  <si>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</si>
  <si>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</si>
  <si>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</si>
  <si>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</si>
  <si>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</si>
  <si>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</si>
  <si>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</si>
  <si>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</si>
  <si>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</si>
  <si>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</si>
  <si>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</si>
  <si>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</si>
  <si>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</si>
  <si>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</si>
  <si>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</si>
  <si>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</si>
  <si>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</si>
  <si>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</si>
  <si>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</si>
  <si>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</si>
  <si>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</si>
  <si>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</si>
  <si>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</si>
  <si>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</si>
  <si>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</si>
  <si>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</si>
  <si>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</si>
  <si>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</si>
  <si>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</si>
  <si>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</si>
  <si>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</si>
  <si>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</si>
  <si>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</si>
  <si>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</si>
  <si>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</si>
  <si>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</si>
  <si>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</si>
  <si>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</si>
  <si>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</si>
  <si>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</si>
  <si>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</si>
  <si>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</si>
  <si>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</si>
  <si>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</si>
  <si>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</si>
  <si>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</si>
  <si>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</si>
  <si>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</si>
  <si>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</si>
  <si>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</si>
  <si>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</si>
  <si>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</si>
  <si>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</si>
  <si>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</si>
  <si>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</si>
  <si>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</si>
  <si>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</si>
  <si>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</si>
  <si>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</si>
  <si>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</si>
  <si>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</si>
  <si>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</si>
  <si>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</si>
  <si>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</si>
  <si>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</si>
  <si>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</si>
  <si>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</si>
  <si>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</si>
  <si>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</si>
  <si>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</si>
  <si>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</si>
  <si>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</si>
  <si>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</si>
  <si>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</si>
  <si>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</si>
  <si>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</si>
  <si>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</si>
  <si>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</si>
  <si>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</si>
  <si>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</si>
  <si>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</si>
  <si>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</si>
  <si>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</si>
  <si>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</si>
  <si>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</si>
  <si>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</si>
  <si>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</si>
  <si>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</si>
  <si>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</si>
  <si>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</si>
  <si>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</si>
  <si>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</si>
  <si>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</si>
  <si>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</si>
  <si>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</si>
  <si>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</si>
  <si>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</si>
  <si>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</si>
  <si>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</si>
  <si>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</si>
  <si>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</si>
  <si>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</si>
  <si>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</si>
  <si>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</si>
  <si>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</si>
  <si>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</si>
  <si>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</si>
  <si>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</si>
  <si>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</si>
  <si>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</si>
  <si>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</si>
  <si>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</si>
  <si>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</si>
  <si>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</si>
  <si>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</si>
  <si>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</si>
  <si>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</si>
  <si>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医療法人社団芙蓉会千葉芙蓉病院</t>
    <phoneticPr fontId="3"/>
  </si>
  <si>
    <t>〒292-0503 君津市広岡２９７－１</t>
    <phoneticPr fontId="3"/>
  </si>
  <si>
    <t>〇</t>
  </si>
  <si>
    <t>医療法人</t>
  </si>
  <si>
    <t>内科</t>
  </si>
  <si>
    <t>療養病棟入院料１</t>
  </si>
  <si>
    <t>ＤＰＣ病院ではない</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</si>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</sst>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4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1044</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120</v>
      </c>
      <c r="K103" s="237" t="str">
        <f t="shared" si="1"/>
        <v/>
      </c>
      <c r="L103" s="258">
        <v>60</v>
      </c>
      <c r="M103" s="258">
        <v>60</v>
      </c>
    </row>
    <row r="104" spans="1:22" s="83" customFormat="1" ht="34.5" customHeight="1">
      <c r="A104" s="244" t="s">
        <v>614</v>
      </c>
      <c r="B104" s="84"/>
      <c r="C104" s="395"/>
      <c r="D104" s="396"/>
      <c r="E104" s="427"/>
      <c r="F104" s="428"/>
      <c r="G104" s="319" t="s">
        <v>47</v>
      </c>
      <c r="H104" s="321"/>
      <c r="I104" s="419"/>
      <c r="J104" s="256">
        <f t="shared" si="0"/>
        <v>120</v>
      </c>
      <c r="K104" s="237" t="str">
        <f t="shared" si="1"/>
        <v/>
      </c>
      <c r="L104" s="258">
        <v>60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120</v>
      </c>
      <c r="K106" s="237" t="str">
        <f t="shared" si="1"/>
        <v/>
      </c>
      <c r="L106" s="258">
        <v>60</v>
      </c>
      <c r="M106" s="258">
        <v>60</v>
      </c>
    </row>
    <row r="107" spans="1:22" s="83" customFormat="1" ht="34.5" customHeight="1">
      <c r="A107" s="244" t="s">
        <v>614</v>
      </c>
      <c r="B107" s="84"/>
      <c r="C107" s="395"/>
      <c r="D107" s="396"/>
      <c r="E107" s="427"/>
      <c r="F107" s="428"/>
      <c r="G107" s="319" t="s">
        <v>47</v>
      </c>
      <c r="H107" s="321"/>
      <c r="I107" s="419"/>
      <c r="J107" s="256">
        <f t="shared" si="0"/>
        <v>120</v>
      </c>
      <c r="K107" s="237" t="str">
        <f t="shared" si="1"/>
        <v/>
      </c>
      <c r="L107" s="258">
        <v>60</v>
      </c>
      <c r="M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120</v>
      </c>
      <c r="K109" s="237" t="str">
        <f t="shared" si="1"/>
        <v/>
      </c>
      <c r="L109" s="258">
        <v>60</v>
      </c>
      <c r="M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row>
    <row r="132" spans="1:22" s="83" customFormat="1" ht="34.5" customHeight="1">
      <c r="A132" s="244" t="s">
        <v>621</v>
      </c>
      <c r="B132" s="84"/>
      <c r="C132" s="295"/>
      <c r="D132" s="297"/>
      <c r="E132" s="319" t="s">
        <v>58</v>
      </c>
      <c r="F132" s="320"/>
      <c r="G132" s="320"/>
      <c r="H132" s="321"/>
      <c r="I132" s="388"/>
      <c r="J132" s="101"/>
      <c r="K132" s="102"/>
      <c r="L132" s="82">
        <v>60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219</v>
      </c>
      <c r="K157" s="264" t="str">
        <f t="shared" si="3"/>
        <v/>
      </c>
      <c r="L157" s="117">
        <v>159</v>
      </c>
      <c r="M157" s="117">
        <v>60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0.25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10</v>
      </c>
      <c r="K269" s="81" t="str">
        <f t="shared" si="8"/>
        <v/>
      </c>
      <c r="L269" s="147">
        <v>4</v>
      </c>
      <c r="M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20</v>
      </c>
      <c r="K271" s="81" t="str">
        <f t="shared" si="8"/>
        <v/>
      </c>
      <c r="L271" s="147">
        <v>11</v>
      </c>
      <c r="M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39</v>
      </c>
      <c r="K273" s="81" t="str">
        <f t="shared" si="8"/>
        <v/>
      </c>
      <c r="L273" s="147">
        <v>20</v>
      </c>
      <c r="M273" s="147">
        <v>19</v>
      </c>
    </row>
    <row r="274" spans="1:13"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1</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90</v>
      </c>
      <c r="K392" s="81" t="str">
        <f t="shared" ref="K392:K397" si="12">IF(OR(COUNTIF(L392:M392,"未確認")&gt;0,COUNTIF(L392:M392,"~*")&gt;0),"※","")</f>
        <v/>
      </c>
      <c r="L392" s="147">
        <v>70</v>
      </c>
      <c r="M392" s="147">
        <v>20</v>
      </c>
    </row>
    <row r="393" spans="1:22" s="83" customFormat="1" ht="34.5" customHeight="1">
      <c r="A393" s="249" t="s">
        <v>773</v>
      </c>
      <c r="B393" s="84"/>
      <c r="C393" s="369"/>
      <c r="D393" s="379"/>
      <c r="E393" s="319" t="s">
        <v>224</v>
      </c>
      <c r="F393" s="320"/>
      <c r="G393" s="320"/>
      <c r="H393" s="321"/>
      <c r="I393" s="342"/>
      <c r="J393" s="140">
        <f t="shared" si="11"/>
        <v>90</v>
      </c>
      <c r="K393" s="81" t="str">
        <f t="shared" si="12"/>
        <v/>
      </c>
      <c r="L393" s="147">
        <v>70</v>
      </c>
      <c r="M393" s="147">
        <v>20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32212</v>
      </c>
      <c r="K396" s="81" t="str">
        <f t="shared" si="12"/>
        <v/>
      </c>
      <c r="L396" s="147">
        <v>21439</v>
      </c>
      <c r="M396" s="147">
        <v>10773</v>
      </c>
    </row>
    <row r="397" spans="1:22" s="83" customFormat="1" ht="34.5" customHeight="1">
      <c r="A397" s="250" t="s">
        <v>777</v>
      </c>
      <c r="B397" s="119"/>
      <c r="C397" s="369"/>
      <c r="D397" s="319" t="s">
        <v>228</v>
      </c>
      <c r="E397" s="320"/>
      <c r="F397" s="320"/>
      <c r="G397" s="320"/>
      <c r="H397" s="321"/>
      <c r="I397" s="343"/>
      <c r="J397" s="140">
        <f t="shared" si="11"/>
        <v>86</v>
      </c>
      <c r="K397" s="81" t="str">
        <f t="shared" si="12"/>
        <v/>
      </c>
      <c r="L397" s="147">
        <v>64</v>
      </c>
      <c r="M397" s="147">
        <v>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90</v>
      </c>
      <c r="K405" s="81" t="str">
        <f t="shared" ref="K405:K422" si="14">IF(OR(COUNTIF(L405:M405,"未確認")&gt;0,COUNTIF(L405:M405,"~*")&gt;0),"※","")</f>
        <v/>
      </c>
      <c r="L405" s="147">
        <v>70</v>
      </c>
      <c r="M405" s="147">
        <v>20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15</v>
      </c>
      <c r="K407" s="81" t="str">
        <f t="shared" si="14"/>
        <v/>
      </c>
      <c r="L407" s="147">
        <v>8</v>
      </c>
      <c r="M407" s="147">
        <v>7</v>
      </c>
    </row>
    <row r="408" spans="1:22" s="83" customFormat="1" ht="34.5" customHeight="1">
      <c r="A408" s="251" t="s">
        <v>781</v>
      </c>
      <c r="B408" s="119"/>
      <c r="C408" s="368"/>
      <c r="D408" s="368"/>
      <c r="E408" s="319" t="s">
        <v>236</v>
      </c>
      <c r="F408" s="320"/>
      <c r="G408" s="320"/>
      <c r="H408" s="321"/>
      <c r="I408" s="360"/>
      <c r="J408" s="140">
        <f t="shared" si="13"/>
        <v>51</v>
      </c>
      <c r="K408" s="81" t="str">
        <f t="shared" si="14"/>
        <v/>
      </c>
      <c r="L408" s="147">
        <v>43</v>
      </c>
      <c r="M408" s="147">
        <v>8</v>
      </c>
    </row>
    <row r="409" spans="1:22" s="83" customFormat="1" ht="34.5" customHeight="1">
      <c r="A409" s="251" t="s">
        <v>782</v>
      </c>
      <c r="B409" s="119"/>
      <c r="C409" s="368"/>
      <c r="D409" s="368"/>
      <c r="E409" s="316" t="s">
        <v>986</v>
      </c>
      <c r="F409" s="317"/>
      <c r="G409" s="317"/>
      <c r="H409" s="318"/>
      <c r="I409" s="360"/>
      <c r="J409" s="140">
        <f t="shared" si="13"/>
        <v>23</v>
      </c>
      <c r="K409" s="81" t="str">
        <f t="shared" si="14"/>
        <v/>
      </c>
      <c r="L409" s="147">
        <v>18</v>
      </c>
      <c r="M409" s="147">
        <v>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row>
    <row r="413" spans="1:22" s="83" customFormat="1" ht="34.5" customHeight="1">
      <c r="A413" s="251" t="s">
        <v>786</v>
      </c>
      <c r="B413" s="119"/>
      <c r="C413" s="368"/>
      <c r="D413" s="319" t="s">
        <v>251</v>
      </c>
      <c r="E413" s="320"/>
      <c r="F413" s="320"/>
      <c r="G413" s="320"/>
      <c r="H413" s="321"/>
      <c r="I413" s="360"/>
      <c r="J413" s="140">
        <f t="shared" si="13"/>
        <v>86</v>
      </c>
      <c r="K413" s="81" t="str">
        <f t="shared" si="14"/>
        <v/>
      </c>
      <c r="L413" s="147">
        <v>64</v>
      </c>
      <c r="M413" s="147">
        <v>22</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4</v>
      </c>
      <c r="K415" s="81" t="str">
        <f t="shared" si="14"/>
        <v/>
      </c>
      <c r="L415" s="147">
        <v>1</v>
      </c>
      <c r="M415" s="147">
        <v>3</v>
      </c>
    </row>
    <row r="416" spans="1:22" s="83" customFormat="1" ht="34.5" customHeight="1">
      <c r="A416" s="251" t="s">
        <v>789</v>
      </c>
      <c r="B416" s="119"/>
      <c r="C416" s="368"/>
      <c r="D416" s="368"/>
      <c r="E416" s="319" t="s">
        <v>243</v>
      </c>
      <c r="F416" s="320"/>
      <c r="G416" s="320"/>
      <c r="H416" s="321"/>
      <c r="I416" s="360"/>
      <c r="J416" s="140">
        <f t="shared" si="13"/>
        <v>4</v>
      </c>
      <c r="K416" s="81" t="str">
        <f t="shared" si="14"/>
        <v/>
      </c>
      <c r="L416" s="147">
        <v>4</v>
      </c>
      <c r="M416" s="147">
        <v>0</v>
      </c>
    </row>
    <row r="417" spans="1:22" s="83" customFormat="1" ht="34.5" customHeight="1">
      <c r="A417" s="251" t="s">
        <v>790</v>
      </c>
      <c r="B417" s="119"/>
      <c r="C417" s="368"/>
      <c r="D417" s="368"/>
      <c r="E417" s="319" t="s">
        <v>244</v>
      </c>
      <c r="F417" s="320"/>
      <c r="G417" s="320"/>
      <c r="H417" s="321"/>
      <c r="I417" s="360"/>
      <c r="J417" s="140">
        <f t="shared" si="13"/>
        <v>11</v>
      </c>
      <c r="K417" s="81" t="str">
        <f t="shared" si="14"/>
        <v/>
      </c>
      <c r="L417" s="147">
        <v>8</v>
      </c>
      <c r="M417" s="147">
        <v>3</v>
      </c>
    </row>
    <row r="418" spans="1:22" s="83" customFormat="1" ht="34.5" customHeight="1">
      <c r="A418" s="251" t="s">
        <v>791</v>
      </c>
      <c r="B418" s="119"/>
      <c r="C418" s="368"/>
      <c r="D418" s="368"/>
      <c r="E418" s="319" t="s">
        <v>245</v>
      </c>
      <c r="F418" s="320"/>
      <c r="G418" s="320"/>
      <c r="H418" s="321"/>
      <c r="I418" s="360"/>
      <c r="J418" s="140">
        <f t="shared" si="13"/>
        <v>12</v>
      </c>
      <c r="K418" s="81" t="str">
        <f t="shared" si="14"/>
        <v/>
      </c>
      <c r="L418" s="147">
        <v>9</v>
      </c>
      <c r="M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v>
      </c>
      <c r="K420" s="81" t="str">
        <f t="shared" si="14"/>
        <v/>
      </c>
      <c r="L420" s="147">
        <v>1</v>
      </c>
      <c r="M420" s="147">
        <v>1</v>
      </c>
    </row>
    <row r="421" spans="1:22" s="83" customFormat="1" ht="34.5" customHeight="1">
      <c r="A421" s="251" t="s">
        <v>794</v>
      </c>
      <c r="B421" s="119"/>
      <c r="C421" s="368"/>
      <c r="D421" s="368"/>
      <c r="E421" s="319" t="s">
        <v>247</v>
      </c>
      <c r="F421" s="320"/>
      <c r="G421" s="320"/>
      <c r="H421" s="321"/>
      <c r="I421" s="360"/>
      <c r="J421" s="140">
        <f t="shared" si="13"/>
        <v>53</v>
      </c>
      <c r="K421" s="81" t="str">
        <f t="shared" si="14"/>
        <v/>
      </c>
      <c r="L421" s="147">
        <v>41</v>
      </c>
      <c r="M421" s="147">
        <v>12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86</v>
      </c>
      <c r="K430" s="193" t="str">
        <f>IF(OR(COUNTIF(L430:M430,"未確認")&gt;0,COUNTIF(L430:M430,"~*")&gt;0),"※","")</f>
        <v/>
      </c>
      <c r="L430" s="147">
        <v>64</v>
      </c>
      <c r="M430" s="147">
        <v>22</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23</v>
      </c>
      <c r="K431" s="193" t="str">
        <f>IF(OR(COUNTIF(L431:M431,"未確認")&gt;0,COUNTIF(L431:M431,"~*")&gt;0),"※","")</f>
        <v/>
      </c>
      <c r="L431" s="147">
        <v>17</v>
      </c>
      <c r="M431" s="147">
        <v>6</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v>
      </c>
      <c r="K432" s="193" t="str">
        <f>IF(OR(COUNTIF(L432:M432,"未確認")&gt;0,COUNTIF(L432:M432,"~*")&gt;0),"※","")</f>
        <v/>
      </c>
      <c r="L432" s="147">
        <v>0</v>
      </c>
      <c r="M432" s="147">
        <v>4</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57</v>
      </c>
      <c r="K433" s="193" t="str">
        <f>IF(OR(COUNTIF(L433:M433,"未確認")&gt;0,COUNTIF(L433:M433,"~*")&gt;0),"※","")</f>
        <v/>
      </c>
      <c r="L433" s="147">
        <v>45</v>
      </c>
      <c r="M433" s="147">
        <v>12</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F62FB9-BD90-4552-A567-A79601E5ECD9}"/>
    <hyperlink ref="J71:L71" location="病院!B464" display="・手術の状況" xr:uid="{0C95AACE-C37A-4F00-A42E-ADF007D4125F}"/>
    <hyperlink ref="J72:L72" location="病院!B500" display="・がん、脳卒中、心筋梗塞、分娩、精神医療への対応状況" xr:uid="{3FBA9B96-D19E-4C7F-93F2-0D3C1AD27CD4}"/>
    <hyperlink ref="J73:L73" location="病院!B541" display="・重症患者への対応状況" xr:uid="{E1994609-8190-4B05-AAFD-ED219CA5444C}"/>
    <hyperlink ref="J74:L74" location="病院!B586" display="・救急医療の実施状況" xr:uid="{37B16460-BC1F-46B7-B36C-7415158A1E78}"/>
    <hyperlink ref="J75:L75" location="病院!B609" display="・急性期後の支援、在宅復帰の支援の状況" xr:uid="{F1D9683D-6581-4815-B9D7-E530E754B547}"/>
    <hyperlink ref="J76:L76" location="病院!B627" display="・全身管理の状況" xr:uid="{9BA913F6-F03D-4D2B-8B42-927C2A5942FE}"/>
    <hyperlink ref="J78:L78" location="病院!B679" display="・長期療養患者の受入状況" xr:uid="{464AD418-200A-4FA7-8B1D-EB43E40AED28}"/>
    <hyperlink ref="J77:L77" location="病院!B642" display="・リハビリテーションの実施状況" xr:uid="{0E7DD8E6-7DC7-4B08-9D98-055F21921CCB}"/>
    <hyperlink ref="J79:L79" location="病院!B689" display="・重度の障害児等の受入状況" xr:uid="{C2680594-5F01-4C7F-A6B5-BCFE7220F11B}"/>
    <hyperlink ref="J80:L80" location="病院!B702" display="・医科歯科の連携状況" xr:uid="{2D246DF3-9E9C-453F-B016-331BC0E5B805}"/>
    <hyperlink ref="M71:N71" location="'病院(H30案)'!B448" display="・手術の状況" xr:uid="{77B6D23E-27B5-49D0-A308-FD567A8503BE}"/>
    <hyperlink ref="M72:N72" location="'病院(H30案)'!B484" display="・がん、脳卒中、心筋梗塞、分娩、精神医療への対応状況" xr:uid="{CCD0FEC3-8242-435D-A95E-20909164225C}"/>
    <hyperlink ref="M73:N73" location="'病院(H30案)'!B525" display="・重症患者への対応状況" xr:uid="{4E52BCC4-874F-40D4-8869-315E3180AD5A}"/>
    <hyperlink ref="M74:N74" location="'病院(H30案)'!B570" display="・救急医療の実施状況" xr:uid="{23D55BFF-D691-4B6D-BE5C-A4C45006225C}"/>
    <hyperlink ref="M75:N75" location="'病院(H30案)'!B593" display="・急性期後の支援、在宅復帰の支援の状況" xr:uid="{FA7B3C14-4B19-44D9-9021-CF48A9674B64}"/>
    <hyperlink ref="C71:G71" location="病院!B87" display="・設置主体" xr:uid="{E1D805BD-60F1-40FA-9976-66D6C36EE86B}"/>
    <hyperlink ref="C72:G72" location="病院!B95" display="・病床の状況" xr:uid="{BB536C58-EBCB-4578-8206-69F05A9C3EC1}"/>
    <hyperlink ref="C73:G73" location="病院!B116" display="・診療科" xr:uid="{3CA29145-CB2B-4848-8E8C-1FB939678EEC}"/>
    <hyperlink ref="C74:G74" location="病院!B127" display="・入院基本料・特定入院料及び届出病床数" xr:uid="{793FF29C-DEF0-41DA-ABB4-77403E295757}"/>
    <hyperlink ref="C75:G75" location="病院!B141" display="・算定する入院基本用・特定入院料等の状況" xr:uid="{158DB064-F2A4-44C6-BAA0-814BA243C9CB}"/>
    <hyperlink ref="C76:G76" location="病院!B224" display="・DPC医療機関群の種類" xr:uid="{B9A74C5C-3588-4096-A119-95EEDF7BA638}"/>
    <hyperlink ref="C77:G77" location="病院!B232" display="・救急告示病院、二次救急医療施設、三次救急医療施設の告示・認定の有無" xr:uid="{B1DCE5CF-2E0B-4EC4-8FBC-41012392C9AC}"/>
    <hyperlink ref="C78:F78" location="病院!B242" display="・承認の有無" xr:uid="{72DBB1D4-E1F6-40DB-9BEB-F64A5B880D11}"/>
    <hyperlink ref="C79:F79" location="病院!B251" display="・診療報酬の届出の有無" xr:uid="{1B6E80CB-1EF4-4F08-818D-DAFA2399AC08}"/>
    <hyperlink ref="C80:F80" location="病院!B261" display="・職員数の状況" xr:uid="{6BBBD5A1-815E-498D-BA1C-49F0FA7B859B}"/>
    <hyperlink ref="C81:F81" location="病院!B320" display="・退院調整部門の設置状況" xr:uid="{9E4C51F5-5BAC-42E4-A065-C55A0203A7E6}"/>
    <hyperlink ref="C82:F82" location="病院!B340" display="・医療機器の台数" xr:uid="{46679B16-FF13-4199-867D-3B5CCC11DCD1}"/>
    <hyperlink ref="C83:G83" location="病院!B365" display="・過去1年間の間に病棟の再編・見直しがあった場合の報告対象期間" xr:uid="{327EAAB8-64B4-4E87-B378-F7C0770D0E19}"/>
    <hyperlink ref="H71:I71" location="病院!B388" display="・入院患者の状況（年間）" xr:uid="{2661543A-7374-4588-B2FA-EE4981BB2A3B}"/>
    <hyperlink ref="H72:I72" location="病院!B401" display="・入院患者の状況（年間／入棟前の場所・退棟先の場所の状況）" xr:uid="{7639E3D8-A38B-4091-99B7-BD2D8EC85B13}"/>
    <hyperlink ref="H73:I73" location="病院!B426" display="・退院後に在宅医療を必要とする患者の状況" xr:uid="{953143F5-14CD-41B7-8B2C-A4725C2F43AB}"/>
    <hyperlink ref="H74:I74" location="病院!B438" display="・看取りを行った患者数" xr:uid="{AF1CE3E1-361E-48FC-B282-2E09E091968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2019-11-15T06:52:17Z</dcterms:modified>
</cp:coreProperties>
</file>