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B34BBDA-6F33-42B2-880F-048AF02DAAF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<sst xmlns="http://schemas.openxmlformats.org/spreadsheetml/2006/main" count="3309" uniqueCount="1048">
  <si>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</si>
  <si>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</si>
  <si>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</si>
  <si>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</si>
  <si>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</si>
  <si>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</si>
  <si>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</si>
  <si>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</si>
  <si>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</si>
  <si>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</si>
  <si>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</si>
  <si>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</si>
  <si>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</si>
  <si>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</si>
  <si>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</si>
  <si>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</si>
  <si>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</si>
  <si>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</si>
  <si>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</si>
  <si>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</si>
  <si>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</si>
  <si>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</si>
  <si>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</si>
  <si>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</si>
  <si>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</si>
  <si>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</si>
  <si>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</si>
  <si>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</si>
  <si>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</si>
  <si>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</si>
  <si>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</si>
  <si>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</si>
  <si>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</si>
  <si>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</si>
  <si>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</si>
  <si>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</si>
  <si>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</si>
  <si>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</si>
  <si>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</si>
  <si>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</si>
  <si>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</si>
  <si>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</si>
  <si>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</si>
  <si>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</si>
  <si>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</si>
  <si>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</si>
  <si>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</si>
  <si>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</si>
  <si>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</si>
  <si>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</si>
  <si>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</si>
  <si>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</si>
  <si>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</si>
  <si>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</si>
  <si>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</si>
  <si>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</si>
  <si>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</si>
  <si>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</si>
  <si>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</si>
  <si>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</si>
  <si>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</si>
  <si>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</si>
  <si>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</si>
  <si>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</si>
  <si>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</si>
  <si>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</si>
  <si>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</si>
  <si>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</si>
  <si>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</si>
  <si>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</si>
  <si>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</si>
  <si>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</si>
  <si>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</si>
  <si>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</si>
  <si>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</si>
  <si>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</si>
  <si>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</si>
  <si>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</si>
  <si>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</si>
  <si>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</si>
  <si>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</si>
  <si>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</si>
  <si>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</si>
  <si>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</si>
  <si>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</si>
  <si>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</si>
  <si>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</si>
  <si>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</si>
  <si>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</si>
  <si>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</si>
  <si>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</si>
  <si>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</si>
  <si>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</si>
  <si>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</si>
  <si>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</si>
  <si>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</si>
  <si>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</si>
  <si>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</si>
  <si>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</si>
  <si>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</si>
  <si>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</si>
  <si>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</si>
  <si>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</si>
  <si>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</si>
  <si>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</si>
  <si>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</si>
  <si>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</si>
  <si>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</si>
  <si>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</si>
  <si>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</si>
  <si>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</si>
  <si>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</si>
  <si>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</si>
  <si>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</si>
  <si>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</si>
  <si>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</si>
  <si>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</si>
  <si>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</si>
  <si>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</si>
  <si>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</si>
  <si>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</si>
  <si>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</si>
  <si>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</si>
  <si>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</si>
  <si>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</si>
  <si>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</si>
  <si>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</si>
  <si>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</si>
  <si>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</si>
  <si>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</si>
  <si>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</si>
  <si>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</si>
  <si>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</si>
  <si>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</si>
  <si>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</si>
  <si>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</si>
  <si>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</si>
  <si>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</si>
  <si>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</si>
  <si>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</si>
  <si>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</si>
  <si>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</si>
  <si>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</si>
  <si>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</si>
  <si>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</si>
  <si>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</si>
  <si>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</si>
  <si>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</si>
  <si>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</si>
  <si>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</si>
  <si>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</si>
  <si>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</si>
  <si>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</si>
  <si>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</si>
  <si>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</si>
  <si>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</si>
  <si>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</si>
  <si>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</si>
  <si>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</si>
  <si>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</si>
  <si>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</si>
  <si>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</si>
  <si>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</si>
  <si>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</si>
  <si>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</si>
  <si>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</si>
  <si>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</si>
  <si>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</si>
  <si>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</si>
  <si>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</si>
  <si>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</si>
  <si>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</si>
  <si>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</si>
  <si>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</si>
  <si>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</si>
  <si>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</si>
  <si>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</si>
  <si>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</si>
  <si>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</si>
  <si>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</si>
  <si>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</si>
  <si>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</si>
  <si>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</si>
  <si>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</si>
  <si>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</si>
  <si>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</si>
  <si>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</si>
  <si>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</si>
  <si>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</si>
  <si>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</si>
  <si>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</si>
  <si>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</si>
  <si>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</si>
  <si>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</si>
  <si>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</si>
  <si>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</si>
  <si>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</si>
  <si>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</si>
  <si>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</si>
  <si>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</si>
  <si>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</si>
  <si>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</si>
  <si>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</si>
  <si>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</si>
  <si>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</si>
  <si>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</si>
  <si>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</si>
  <si>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</si>
  <si>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</si>
  <si>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</si>
  <si>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</si>
  <si>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</si>
  <si>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</si>
  <si>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</si>
  <si>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</si>
  <si>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</si>
  <si>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</si>
  <si>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</si>
  <si>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</si>
  <si>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</si>
  <si>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</si>
  <si>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</si>
  <si>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</si>
  <si>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</si>
  <si>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</si>
  <si>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</si>
  <si>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</si>
  <si>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</si>
  <si>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</si>
  <si>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</si>
  <si>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</si>
  <si>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</si>
  <si>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</si>
  <si>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</si>
  <si>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</si>
  <si>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</si>
  <si>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</si>
  <si>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</si>
  <si>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</si>
  <si>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</si>
  <si>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</si>
  <si>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</si>
  <si>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</si>
  <si>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</si>
  <si>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</si>
  <si>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</si>
  <si>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</si>
  <si>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</si>
  <si>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</si>
  <si>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</si>
  <si>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</si>
  <si>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</si>
  <si>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</si>
  <si>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</si>
  <si>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</si>
  <si>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</si>
  <si>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</si>
  <si>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</si>
  <si>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</si>
  <si>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</si>
  <si>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</si>
  <si>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</si>
  <si>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</si>
  <si>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</si>
  <si>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</si>
  <si>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</si>
  <si>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</si>
  <si>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</si>
  <si>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</si>
  <si>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</si>
  <si>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</si>
  <si>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</si>
  <si>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</si>
  <si>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</si>
  <si>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</si>
  <si>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</si>
  <si>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</si>
  <si>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</si>
  <si>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</si>
  <si>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</si>
  <si>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</si>
  <si>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</si>
  <si>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</si>
  <si>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</si>
  <si>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</si>
  <si>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</si>
  <si>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</si>
  <si>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</si>
  <si>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</si>
  <si>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</si>
  <si>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</si>
  <si>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</si>
  <si>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</si>
  <si>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</si>
  <si>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</si>
  <si>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</si>
  <si>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</si>
  <si>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</si>
  <si>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</si>
  <si>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</si>
  <si>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</si>
  <si>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</si>
  <si>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</si>
  <si>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</si>
  <si>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</si>
  <si>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</si>
  <si>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</si>
  <si>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</si>
  <si>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</si>
  <si>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</si>
  <si>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</si>
  <si>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</si>
  <si>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</si>
  <si>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</si>
  <si>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</si>
  <si>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</si>
  <si>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</si>
  <si>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</si>
  <si>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</si>
  <si>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</si>
  <si>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</si>
  <si>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</si>
  <si>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</si>
  <si>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</si>
  <si>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</si>
  <si>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</si>
  <si>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</si>
  <si>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</si>
  <si>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</si>
  <si>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</si>
  <si>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</si>
  <si>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</si>
  <si>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</si>
  <si>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</si>
  <si>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</si>
  <si>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</si>
  <si>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</si>
  <si>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</si>
  <si>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</si>
  <si>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</si>
  <si>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</si>
  <si>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</si>
  <si>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</si>
  <si>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</si>
  <si>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</si>
  <si>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</si>
  <si>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</si>
  <si>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</si>
  <si>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</si>
  <si>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</si>
  <si>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</si>
  <si>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</si>
  <si>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</si>
  <si>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</si>
  <si>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</si>
  <si>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</si>
  <si>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</si>
  <si>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</si>
  <si>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</si>
  <si>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</si>
  <si>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</si>
  <si>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</si>
  <si>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</si>
  <si>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</si>
  <si>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</si>
  <si>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</si>
  <si>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</si>
  <si>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</si>
  <si>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</si>
  <si>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</si>
  <si>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</si>
  <si>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</si>
  <si>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</si>
  <si>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</si>
  <si>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</si>
  <si>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</si>
  <si>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</si>
  <si>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</si>
  <si>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</si>
  <si>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</si>
  <si>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</si>
  <si>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</si>
  <si>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</si>
  <si>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</si>
  <si>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</si>
  <si>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</si>
  <si>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</si>
  <si>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</si>
  <si>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</si>
  <si>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</si>
  <si>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</si>
  <si>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</si>
  <si>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</si>
  <si>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</si>
  <si>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</si>
  <si>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</si>
  <si>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</si>
  <si>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</si>
  <si>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</si>
  <si>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</si>
  <si>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</si>
  <si>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</si>
  <si>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</si>
  <si>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</si>
  <si>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</si>
  <si>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</si>
  <si>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</si>
  <si>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</si>
  <si>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</si>
  <si>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</si>
  <si>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</si>
  <si>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</si>
  <si>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</si>
  <si>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</si>
  <si>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</si>
  <si>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</si>
  <si>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</si>
  <si>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</si>
  <si>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</si>
  <si>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</si>
  <si>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</si>
  <si>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</si>
  <si>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</si>
  <si>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</si>
  <si>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</si>
  <si>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</si>
  <si>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</si>
  <si>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</si>
  <si>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</si>
  <si>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</si>
  <si>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</si>
  <si>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</si>
  <si>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</si>
  <si>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</si>
  <si>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</si>
  <si>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</si>
  <si>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</si>
  <si>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</si>
  <si>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</si>
  <si>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</si>
  <si>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</si>
  <si>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</si>
  <si>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</si>
  <si>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</si>
  <si>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</si>
  <si>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</si>
  <si>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</si>
  <si>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</si>
  <si>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</si>
  <si>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</si>
  <si>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</si>
  <si>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</si>
  <si>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</si>
  <si>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</si>
  <si>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</si>
  <si>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</si>
  <si>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</si>
  <si>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</si>
  <si>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</si>
  <si>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</si>
  <si>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</si>
  <si>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</si>
  <si>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</si>
  <si>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</si>
  <si>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</si>
  <si>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</si>
  <si>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</si>
  <si>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</si>
  <si>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</si>
  <si>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</si>
  <si>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</si>
  <si>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</si>
  <si>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</si>
  <si>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</si>
  <si>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</si>
  <si>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</si>
  <si>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</si>
  <si>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</si>
  <si>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</si>
  <si>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</si>
  <si>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</si>
  <si>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</si>
  <si>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</si>
  <si>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</si>
  <si>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</si>
  <si>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</si>
  <si>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</si>
  <si>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</si>
  <si>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</si>
  <si>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</si>
  <si>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</si>
  <si>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</si>
  <si>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</si>
  <si>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</si>
  <si>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</si>
  <si>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</si>
  <si>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</si>
  <si>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</si>
  <si>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</si>
  <si>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</si>
  <si>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</si>
  <si>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</si>
  <si>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</si>
  <si>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</si>
  <si>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</si>
  <si>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</si>
  <si>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</si>
  <si>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</si>
  <si>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</si>
  <si>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</si>
  <si>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</si>
  <si>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</si>
  <si>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</si>
  <si>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</si>
  <si>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</si>
  <si>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</si>
  <si>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</si>
  <si>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</si>
  <si>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</si>
  <si>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</si>
  <si>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</si>
  <si>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</si>
  <si>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</si>
  <si>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</si>
  <si>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</si>
  <si>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</si>
  <si>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</si>
  <si>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</si>
  <si>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</si>
  <si>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</si>
  <si>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</si>
  <si>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</si>
  <si>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</si>
  <si>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</si>
  <si>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</si>
  <si>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</si>
  <si>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</si>
  <si>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</si>
  <si>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</si>
  <si>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</si>
  <si>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</si>
  <si>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</si>
  <si>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</si>
  <si>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</si>
  <si>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</si>
  <si>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</si>
  <si>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</si>
  <si>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</si>
  <si>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</si>
  <si>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</si>
  <si>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</si>
  <si>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</si>
  <si>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</si>
  <si>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</si>
  <si>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</si>
  <si>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</si>
  <si>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</si>
  <si>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</si>
  <si>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</si>
  <si>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</si>
  <si>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</si>
  <si>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</si>
  <si>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</si>
  <si>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</si>
  <si>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</si>
  <si>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</si>
  <si>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</si>
  <si>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</si>
  <si>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</si>
  <si>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</si>
  <si>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</si>
  <si>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</si>
  <si>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</si>
  <si>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</si>
  <si>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</si>
  <si>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</si>
  <si>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</si>
  <si>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</si>
  <si>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</si>
  <si>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</si>
  <si>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</si>
  <si>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</si>
  <si>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</si>
  <si>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</si>
  <si>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</si>
  <si>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</si>
  <si>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</si>
  <si>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</si>
  <si>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</si>
  <si>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</si>
  <si>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</si>
  <si>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</si>
  <si>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</si>
  <si>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</si>
  <si>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</si>
  <si>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</si>
  <si>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</si>
  <si>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</si>
  <si>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</si>
  <si>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</si>
  <si>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</si>
  <si>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</si>
  <si>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</si>
  <si>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</si>
  <si>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</si>
  <si>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</si>
  <si>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</si>
  <si>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</si>
  <si>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</si>
  <si>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</si>
  <si>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</si>
  <si>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</si>
  <si>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</si>
  <si>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</si>
  <si>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</si>
  <si>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</si>
  <si>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</si>
  <si>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</si>
  <si>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</si>
  <si>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</si>
  <si>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</si>
  <si>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</si>
  <si>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</si>
  <si>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</si>
  <si>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</si>
  <si>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</si>
  <si>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</si>
  <si>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</si>
  <si>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</si>
  <si>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</si>
  <si>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</si>
  <si>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</si>
  <si>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</si>
  <si>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</si>
  <si>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</si>
  <si>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</si>
  <si>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</si>
  <si>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</si>
  <si>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</si>
  <si>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</si>
  <si>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</si>
  <si>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</si>
  <si>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</si>
  <si>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</si>
  <si>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</si>
  <si>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</si>
  <si>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</si>
  <si>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</si>
  <si>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</si>
  <si>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</si>
  <si>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</si>
  <si>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</si>
  <si>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</si>
  <si>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</si>
  <si>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</si>
  <si>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</si>
  <si>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</si>
  <si>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</si>
  <si>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</si>
  <si>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</si>
  <si>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</si>
  <si>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</si>
  <si>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</si>
  <si>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</si>
  <si>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</si>
  <si>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</si>
  <si>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</si>
  <si>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</si>
  <si>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</si>
  <si>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</si>
  <si>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</si>
  <si>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</si>
  <si>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</si>
  <si>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</si>
  <si>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</si>
  <si>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</si>
  <si>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</si>
  <si>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</si>
  <si>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</si>
  <si>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</si>
  <si>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</si>
  <si>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</si>
  <si>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</si>
  <si>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</si>
  <si>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</si>
  <si>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</si>
  <si>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</si>
  <si>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</si>
  <si>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</si>
  <si>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</si>
  <si>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</si>
  <si>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</si>
  <si>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</si>
  <si>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</si>
  <si>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</si>
  <si>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</si>
  <si>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</si>
  <si>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</si>
  <si>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</si>
  <si>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</si>
  <si>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</si>
  <si>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</si>
  <si>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</si>
  <si>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</si>
  <si>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</si>
  <si>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</si>
  <si>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</si>
  <si>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</si>
  <si>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</si>
  <si>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</si>
  <si>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</si>
  <si>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</si>
  <si>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</si>
  <si>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</si>
  <si>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</si>
  <si>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</si>
  <si>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</si>
  <si>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</si>
  <si>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</si>
  <si>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</si>
  <si>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</si>
  <si>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</si>
  <si>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</si>
  <si>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</si>
  <si>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</si>
  <si>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</si>
  <si>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</si>
  <si>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</si>
  <si>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</si>
  <si>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</si>
  <si>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</si>
  <si>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</si>
  <si>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</si>
  <si>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</si>
  <si>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</si>
  <si>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</si>
  <si>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</si>
  <si>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</si>
  <si>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</si>
  <si>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</si>
  <si>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</si>
  <si>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</si>
  <si>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</si>
  <si>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</si>
  <si>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</si>
  <si>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</si>
  <si>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</si>
  <si>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</si>
  <si>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</si>
  <si>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</si>
  <si>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</si>
  <si>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</si>
  <si>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</si>
  <si>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</si>
  <si>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</si>
  <si>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</si>
  <si>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</si>
  <si>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</si>
  <si>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</si>
  <si>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</si>
  <si>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</si>
  <si>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</si>
  <si>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</si>
  <si>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</si>
  <si>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</si>
  <si>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</si>
  <si>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</si>
  <si>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</si>
  <si>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</si>
  <si>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</si>
  <si>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</si>
  <si>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</si>
  <si>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</si>
  <si>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</si>
  <si>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</si>
  <si>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</si>
  <si>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</si>
  <si>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</si>
  <si>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</si>
  <si>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</si>
  <si>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</si>
  <si>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</si>
  <si>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</si>
  <si>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</si>
  <si>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</si>
  <si>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</si>
  <si>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</si>
  <si>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</si>
  <si>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</si>
  <si>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</si>
  <si>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</si>
  <si>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</si>
  <si>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</si>
  <si>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</si>
  <si>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</si>
  <si>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</si>
  <si>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</si>
  <si>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</si>
  <si>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</si>
  <si>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</si>
  <si>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</si>
  <si>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</si>
  <si>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</si>
  <si>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</si>
  <si>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</si>
  <si>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</si>
  <si>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</si>
  <si>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</si>
  <si>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</si>
  <si>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</si>
  <si>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</si>
  <si>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</si>
  <si>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</si>
  <si>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</si>
  <si>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</si>
  <si>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</si>
  <si>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</si>
  <si>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</si>
  <si>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</si>
  <si>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</si>
  <si>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</si>
  <si>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</si>
  <si>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</si>
  <si>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</si>
  <si>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</si>
  <si>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</si>
  <si>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</si>
  <si>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</si>
  <si>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</si>
  <si>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</si>
  <si>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</si>
  <si>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</si>
  <si>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</si>
  <si>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</si>
  <si>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</si>
  <si>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</si>
  <si>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</si>
  <si>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</si>
  <si>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</si>
  <si>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</si>
  <si>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</si>
  <si>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</si>
  <si>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</si>
  <si>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</si>
  <si>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</si>
  <si>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</si>
  <si>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</si>
  <si>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</si>
  <si>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</si>
  <si>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</si>
  <si>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</si>
  <si>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</si>
  <si>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</si>
  <si>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</si>
  <si>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</si>
  <si>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</si>
  <si>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</si>
  <si>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</si>
  <si>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</si>
  <si>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</si>
  <si>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</si>
  <si>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</si>
  <si>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</si>
  <si>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</si>
  <si>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</si>
  <si>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</si>
  <si>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</si>
  <si>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</si>
  <si>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</si>
  <si>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</si>
  <si>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</si>
  <si>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</si>
  <si>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</si>
  <si>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</si>
  <si>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</si>
  <si>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</si>
  <si>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</si>
  <si>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</si>
  <si>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</si>
  <si>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</si>
  <si>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</si>
  <si>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</si>
  <si>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</si>
  <si>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</si>
  <si>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</si>
  <si>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</si>
  <si>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</si>
  <si>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</si>
  <si>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</si>
  <si>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</si>
  <si>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</si>
  <si>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</si>
  <si>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</si>
  <si>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</si>
  <si>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</si>
  <si>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</si>
  <si>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</si>
  <si>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</si>
  <si>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</si>
  <si>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</si>
  <si>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</si>
  <si>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</si>
  <si>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</si>
  <si>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</si>
  <si>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</si>
  <si>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</si>
  <si>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</si>
  <si>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</si>
  <si>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</si>
  <si>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</si>
  <si>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</si>
  <si>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</si>
  <si>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</si>
  <si>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</si>
  <si>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</si>
  <si>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</si>
  <si>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</si>
  <si>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</si>
  <si>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</si>
  <si>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</si>
  <si>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</si>
  <si>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</si>
  <si>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</si>
  <si>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</si>
  <si>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</si>
  <si>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</si>
  <si>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</si>
  <si>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</si>
  <si>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</si>
  <si>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</si>
  <si>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</si>
  <si>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</si>
  <si>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</si>
  <si>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</si>
  <si>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</si>
  <si>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</si>
  <si>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</si>
  <si>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</si>
  <si>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</si>
  <si>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</si>
  <si>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</si>
  <si>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</si>
  <si>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</si>
  <si>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</si>
  <si>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</si>
  <si>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</si>
  <si>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</si>
  <si>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</si>
  <si>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</si>
  <si>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</si>
  <si>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</si>
  <si>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</si>
  <si>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</si>
  <si>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</si>
  <si>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</si>
  <si>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</si>
  <si>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</si>
  <si>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</si>
  <si>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</si>
  <si>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</si>
  <si>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</si>
  <si>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</si>
  <si>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</si>
  <si>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</si>
  <si>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</si>
  <si>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</si>
  <si>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</si>
  <si>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</si>
  <si>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</si>
  <si>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</si>
  <si>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</si>
  <si>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</si>
  <si>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</si>
  <si>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</si>
  <si>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</si>
  <si>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</si>
  <si>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</si>
  <si>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</si>
  <si>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</si>
  <si>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</si>
  <si>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</si>
  <si>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</si>
  <si>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</si>
  <si>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</si>
  <si>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</si>
  <si>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</si>
  <si>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</si>
  <si>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</si>
  <si>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</si>
  <si>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</si>
  <si>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</si>
  <si>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</si>
  <si>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</si>
  <si>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</si>
  <si>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</si>
  <si>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</si>
  <si>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</si>
  <si>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</si>
  <si>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</si>
  <si>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</si>
  <si>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</si>
  <si>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</si>
  <si>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</si>
  <si>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</si>
  <si>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</si>
  <si>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</si>
  <si>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</si>
  <si>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</si>
  <si>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</si>
  <si>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</si>
  <si>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</si>
  <si>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</si>
  <si>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</si>
  <si>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</si>
  <si>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</si>
  <si>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</si>
  <si>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</si>
  <si>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</si>
  <si>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</si>
  <si>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</si>
  <si>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</si>
  <si>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</si>
  <si>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</si>
  <si>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</si>
  <si>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</si>
  <si>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</si>
  <si>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</si>
  <si>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</si>
  <si>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</si>
  <si>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</si>
  <si>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</si>
  <si>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</si>
  <si>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</si>
  <si>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</si>
  <si>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医療法人社団宏和会エビハラ病院</t>
    <phoneticPr fontId="3"/>
  </si>
  <si>
    <t>〒299-2862 鴨川市太海６３０－１０</t>
    <phoneticPr fontId="3"/>
  </si>
  <si>
    <t>〇</t>
  </si>
  <si>
    <t>医療法人</t>
  </si>
  <si>
    <t>内科</t>
  </si>
  <si>
    <t>療養病棟入院料１</t>
  </si>
  <si>
    <t>ＤＰＣ病院ではない</t>
  </si>
  <si>
    <t>有</t>
  </si>
  <si>
    <t>-</t>
    <phoneticPr fontId="3"/>
  </si>
  <si>
    <t>医療病棟</t>
  </si>
  <si>
    <t>慢性期機能</t>
  </si>
  <si>
    <t>介護病棟１</t>
  </si>
  <si>
    <t>介護病棟２</t>
  </si>
  <si>
    <t>介護病棟３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</si>
</sst>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6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1043</v>
      </c>
      <c r="M9" s="282" t="s">
        <v>1045</v>
      </c>
      <c r="N9" s="282" t="s">
        <v>1046</v>
      </c>
      <c r="O9" s="282" t="s">
        <v>1047</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1043</v>
      </c>
      <c r="M22" s="282" t="s">
        <v>1045</v>
      </c>
      <c r="N22" s="282" t="s">
        <v>1046</v>
      </c>
      <c r="O22" s="282" t="s">
        <v>1047</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t="s">
        <v>1036</v>
      </c>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1043</v>
      </c>
      <c r="M35" s="282" t="s">
        <v>1045</v>
      </c>
      <c r="N35" s="282" t="s">
        <v>1046</v>
      </c>
      <c r="O35" s="282" t="s">
        <v>1047</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1043</v>
      </c>
      <c r="M44" s="282" t="s">
        <v>1045</v>
      </c>
      <c r="N44" s="282" t="s">
        <v>1046</v>
      </c>
      <c r="O44" s="282" t="s">
        <v>1047</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1043</v>
      </c>
      <c r="M89" s="262" t="s">
        <v>1045</v>
      </c>
      <c r="N89" s="262" t="s">
        <v>1046</v>
      </c>
      <c r="O89" s="262" t="s">
        <v>1047</v>
      </c>
    </row>
    <row r="90" spans="1:23" s="21" customFormat="1">
      <c r="A90" s="243"/>
      <c r="B90" s="1"/>
      <c r="C90" s="3"/>
      <c r="D90" s="3"/>
      <c r="E90" s="3"/>
      <c r="F90" s="3"/>
      <c r="G90" s="3"/>
      <c r="H90" s="287"/>
      <c r="I90" s="67" t="s">
        <v>36</v>
      </c>
      <c r="J90" s="68"/>
      <c r="K90" s="69"/>
      <c r="L90" s="262" t="s">
        <v>1044</v>
      </c>
      <c r="M90" s="262" t="s">
        <v>1044</v>
      </c>
      <c r="N90" s="262" t="s">
        <v>1044</v>
      </c>
      <c r="O90" s="262" t="s">
        <v>1044</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1043</v>
      </c>
      <c r="M97" s="66" t="s">
        <v>1045</v>
      </c>
      <c r="N97" s="66" t="s">
        <v>1046</v>
      </c>
      <c r="O97" s="66" t="s">
        <v>1047</v>
      </c>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70" t="s">
        <v>1044</v>
      </c>
      <c r="O98" s="70" t="s">
        <v>1044</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3" t="s">
        <v>46</v>
      </c>
      <c r="D103" s="335"/>
      <c r="E103" s="333" t="s">
        <v>42</v>
      </c>
      <c r="F103" s="334"/>
      <c r="G103" s="334"/>
      <c r="H103" s="335"/>
      <c r="I103" s="419"/>
      <c r="J103" s="256">
        <f t="shared" si="0"/>
        <v>178</v>
      </c>
      <c r="K103" s="237" t="str">
        <f t="shared" si="1"/>
        <v/>
      </c>
      <c r="L103" s="258">
        <v>43</v>
      </c>
      <c r="M103" s="258">
        <v>45</v>
      </c>
      <c r="N103" s="258">
        <v>45</v>
      </c>
      <c r="O103" s="258">
        <v>45</v>
      </c>
    </row>
    <row r="104" spans="1:22" s="83" customFormat="1" ht="34.5" customHeight="1">
      <c r="A104" s="244" t="s">
        <v>614</v>
      </c>
      <c r="B104" s="84"/>
      <c r="C104" s="395"/>
      <c r="D104" s="396"/>
      <c r="E104" s="427"/>
      <c r="F104" s="428"/>
      <c r="G104" s="319" t="s">
        <v>47</v>
      </c>
      <c r="H104" s="321"/>
      <c r="I104" s="419"/>
      <c r="J104" s="256">
        <f t="shared" si="0"/>
        <v>43</v>
      </c>
      <c r="K104" s="237" t="str">
        <f t="shared" si="1"/>
        <v/>
      </c>
      <c r="L104" s="258">
        <v>43</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135</v>
      </c>
      <c r="K105" s="237" t="str">
        <f t="shared" si="1"/>
        <v/>
      </c>
      <c r="L105" s="258">
        <v>0</v>
      </c>
      <c r="M105" s="258">
        <v>45</v>
      </c>
      <c r="N105" s="258">
        <v>45</v>
      </c>
      <c r="O105" s="258">
        <v>45</v>
      </c>
    </row>
    <row r="106" spans="1:22" s="83" customFormat="1" ht="34.5" customHeight="1">
      <c r="A106" s="244" t="s">
        <v>613</v>
      </c>
      <c r="B106" s="84"/>
      <c r="C106" s="395"/>
      <c r="D106" s="396"/>
      <c r="E106" s="333" t="s">
        <v>45</v>
      </c>
      <c r="F106" s="334"/>
      <c r="G106" s="334"/>
      <c r="H106" s="335"/>
      <c r="I106" s="419"/>
      <c r="J106" s="256">
        <f t="shared" si="0"/>
        <v>178</v>
      </c>
      <c r="K106" s="237" t="str">
        <f t="shared" si="1"/>
        <v/>
      </c>
      <c r="L106" s="258">
        <v>43</v>
      </c>
      <c r="M106" s="258">
        <v>45</v>
      </c>
      <c r="N106" s="258">
        <v>45</v>
      </c>
      <c r="O106" s="258">
        <v>45</v>
      </c>
    </row>
    <row r="107" spans="1:22" s="83" customFormat="1" ht="34.5" customHeight="1">
      <c r="A107" s="244" t="s">
        <v>614</v>
      </c>
      <c r="B107" s="84"/>
      <c r="C107" s="395"/>
      <c r="D107" s="396"/>
      <c r="E107" s="427"/>
      <c r="F107" s="428"/>
      <c r="G107" s="319" t="s">
        <v>47</v>
      </c>
      <c r="H107" s="321"/>
      <c r="I107" s="419"/>
      <c r="J107" s="256">
        <f t="shared" si="0"/>
        <v>43</v>
      </c>
      <c r="K107" s="237" t="str">
        <f t="shared" si="1"/>
        <v/>
      </c>
      <c r="L107" s="258">
        <v>43</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135</v>
      </c>
      <c r="K108" s="237" t="str">
        <f t="shared" si="1"/>
        <v/>
      </c>
      <c r="L108" s="258">
        <v>0</v>
      </c>
      <c r="M108" s="258">
        <v>45</v>
      </c>
      <c r="N108" s="258">
        <v>45</v>
      </c>
      <c r="O108" s="258">
        <v>45</v>
      </c>
    </row>
    <row r="109" spans="1:22" s="83" customFormat="1" ht="34.5" customHeight="1">
      <c r="A109" s="244" t="s">
        <v>613</v>
      </c>
      <c r="B109" s="84"/>
      <c r="C109" s="395"/>
      <c r="D109" s="396"/>
      <c r="E109" s="322" t="s">
        <v>612</v>
      </c>
      <c r="F109" s="323"/>
      <c r="G109" s="323"/>
      <c r="H109" s="324"/>
      <c r="I109" s="419"/>
      <c r="J109" s="256">
        <f t="shared" si="0"/>
        <v>178</v>
      </c>
      <c r="K109" s="237" t="str">
        <f t="shared" si="1"/>
        <v/>
      </c>
      <c r="L109" s="258">
        <v>43</v>
      </c>
      <c r="M109" s="258">
        <v>45</v>
      </c>
      <c r="N109" s="258">
        <v>45</v>
      </c>
      <c r="O109" s="258">
        <v>45</v>
      </c>
    </row>
    <row r="110" spans="1:22" s="83" customFormat="1" ht="34.5" customHeight="1">
      <c r="A110" s="244" t="s">
        <v>614</v>
      </c>
      <c r="B110" s="84"/>
      <c r="C110" s="395"/>
      <c r="D110" s="396"/>
      <c r="E110" s="431"/>
      <c r="F110" s="432"/>
      <c r="G110" s="316" t="s">
        <v>47</v>
      </c>
      <c r="H110" s="318"/>
      <c r="I110" s="419"/>
      <c r="J110" s="256">
        <f t="shared" si="0"/>
        <v>43</v>
      </c>
      <c r="K110" s="237" t="str">
        <f t="shared" si="1"/>
        <v/>
      </c>
      <c r="L110" s="258">
        <v>43</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135</v>
      </c>
      <c r="K111" s="237" t="str">
        <f t="shared" si="1"/>
        <v/>
      </c>
      <c r="L111" s="258">
        <v>0</v>
      </c>
      <c r="M111" s="258">
        <v>45</v>
      </c>
      <c r="N111" s="258">
        <v>45</v>
      </c>
      <c r="O111" s="258">
        <v>45</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66" t="s">
        <v>1046</v>
      </c>
      <c r="O118" s="66" t="s">
        <v>1047</v>
      </c>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1044</v>
      </c>
      <c r="O119" s="70" t="s">
        <v>1044</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66" t="s">
        <v>1046</v>
      </c>
      <c r="O129" s="66" t="s">
        <v>1047</v>
      </c>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1044</v>
      </c>
      <c r="O130" s="70" t="s">
        <v>1044</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533</v>
      </c>
      <c r="N131" s="98" t="s">
        <v>533</v>
      </c>
      <c r="O131" s="98" t="s">
        <v>533</v>
      </c>
    </row>
    <row r="132" spans="1:22" s="83" customFormat="1" ht="34.5" customHeight="1">
      <c r="A132" s="244" t="s">
        <v>621</v>
      </c>
      <c r="B132" s="84"/>
      <c r="C132" s="295"/>
      <c r="D132" s="297"/>
      <c r="E132" s="319" t="s">
        <v>58</v>
      </c>
      <c r="F132" s="320"/>
      <c r="G132" s="320"/>
      <c r="H132" s="321"/>
      <c r="I132" s="388"/>
      <c r="J132" s="101"/>
      <c r="K132" s="102"/>
      <c r="L132" s="82">
        <v>43</v>
      </c>
      <c r="M132" s="82">
        <v>0</v>
      </c>
      <c r="N132" s="82">
        <v>0</v>
      </c>
      <c r="O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45</v>
      </c>
      <c r="N137" s="82">
        <v>45</v>
      </c>
      <c r="O137" s="82">
        <v>45</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66" t="s">
        <v>1046</v>
      </c>
      <c r="O143" s="66" t="s">
        <v>1047</v>
      </c>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1044</v>
      </c>
      <c r="O144" s="70" t="s">
        <v>1044</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35</v>
      </c>
      <c r="K157" s="264" t="str">
        <f t="shared" si="3"/>
        <v/>
      </c>
      <c r="L157" s="117">
        <v>35</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139</v>
      </c>
      <c r="K160" s="264" t="str">
        <f t="shared" si="3"/>
        <v/>
      </c>
      <c r="L160" s="117">
        <v>0</v>
      </c>
      <c r="M160" s="117">
        <v>47</v>
      </c>
      <c r="N160" s="117">
        <v>46</v>
      </c>
      <c r="O160" s="117">
        <v>46</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66" t="s">
        <v>1046</v>
      </c>
      <c r="O226" s="66" t="s">
        <v>1047</v>
      </c>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1044</v>
      </c>
      <c r="O227" s="70" t="s">
        <v>1044</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66" t="s">
        <v>1046</v>
      </c>
      <c r="O234" s="66" t="s">
        <v>1047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1044</v>
      </c>
      <c r="O235" s="70" t="s">
        <v>1044</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66" t="s">
        <v>1046</v>
      </c>
      <c r="O244" s="66" t="s">
        <v>1047</v>
      </c>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1044</v>
      </c>
      <c r="O245" s="70" t="s">
        <v>1044</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66" t="s">
        <v>1046</v>
      </c>
      <c r="O253" s="66" t="s">
        <v>1047</v>
      </c>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137" t="s">
        <v>1044</v>
      </c>
      <c r="O254" s="137" t="s">
        <v>1044</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66" t="s">
        <v>1046</v>
      </c>
      <c r="O263" s="66" t="s">
        <v>1047</v>
      </c>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1044</v>
      </c>
      <c r="O264" s="70" t="s">
        <v>1044</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3.4</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24</v>
      </c>
      <c r="K269" s="81" t="str">
        <f t="shared" si="8"/>
        <v/>
      </c>
      <c r="L269" s="147">
        <v>8</v>
      </c>
      <c r="M269" s="147">
        <v>3</v>
      </c>
      <c r="N269" s="147">
        <v>6</v>
      </c>
      <c r="O269" s="147">
        <v>7</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0</v>
      </c>
      <c r="M270" s="148">
        <v>0.5</v>
      </c>
      <c r="N270" s="148">
        <v>0.7</v>
      </c>
      <c r="O270" s="148">
        <v>1.2</v>
      </c>
    </row>
    <row r="271" spans="1:22" s="83" customFormat="1" ht="34.5" customHeight="1">
      <c r="A271" s="249" t="s">
        <v>726</v>
      </c>
      <c r="B271" s="120"/>
      <c r="C271" s="370" t="s">
        <v>151</v>
      </c>
      <c r="D271" s="371"/>
      <c r="E271" s="371"/>
      <c r="F271" s="371"/>
      <c r="G271" s="370" t="s">
        <v>146</v>
      </c>
      <c r="H271" s="370"/>
      <c r="I271" s="403"/>
      <c r="J271" s="266">
        <f t="shared" si="9"/>
        <v>24</v>
      </c>
      <c r="K271" s="81" t="str">
        <f t="shared" si="8"/>
        <v/>
      </c>
      <c r="L271" s="147">
        <v>5</v>
      </c>
      <c r="M271" s="147">
        <v>7</v>
      </c>
      <c r="N271" s="147">
        <v>7</v>
      </c>
      <c r="O271" s="147">
        <v>5</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0.4</v>
      </c>
      <c r="M272" s="148">
        <v>0.6</v>
      </c>
      <c r="N272" s="148">
        <v>0.2</v>
      </c>
      <c r="O272" s="148">
        <v>0</v>
      </c>
    </row>
    <row r="273" spans="1:15" s="83" customFormat="1" ht="34.5" customHeight="1">
      <c r="A273" s="249" t="s">
        <v>727</v>
      </c>
      <c r="B273" s="120"/>
      <c r="C273" s="370" t="s">
        <v>152</v>
      </c>
      <c r="D273" s="371"/>
      <c r="E273" s="371"/>
      <c r="F273" s="371"/>
      <c r="G273" s="370" t="s">
        <v>146</v>
      </c>
      <c r="H273" s="370"/>
      <c r="I273" s="403"/>
      <c r="J273" s="266">
        <f t="shared" si="9"/>
        <v>54</v>
      </c>
      <c r="K273" s="81" t="str">
        <f t="shared" si="8"/>
        <v/>
      </c>
      <c r="L273" s="147">
        <v>13</v>
      </c>
      <c r="M273" s="147">
        <v>17</v>
      </c>
      <c r="N273" s="147">
        <v>11</v>
      </c>
      <c r="O273" s="147">
        <v>13</v>
      </c>
    </row>
    <row r="274" spans="1:15" s="83" customFormat="1" ht="34.5" customHeight="1">
      <c r="A274" s="249" t="s">
        <v>727</v>
      </c>
      <c r="B274" s="120"/>
      <c r="C274" s="371"/>
      <c r="D274" s="371"/>
      <c r="E274" s="371"/>
      <c r="F274" s="371"/>
      <c r="G274" s="370" t="s">
        <v>148</v>
      </c>
      <c r="H274" s="370"/>
      <c r="I274" s="403"/>
      <c r="J274" s="266">
        <f t="shared" si="9"/>
        <v>8.1</v>
      </c>
      <c r="K274" s="81" t="str">
        <f t="shared" si="8"/>
        <v/>
      </c>
      <c r="L274" s="148">
        <v>2.8</v>
      </c>
      <c r="M274" s="148">
        <v>2.2000000000000002</v>
      </c>
      <c r="N274" s="148">
        <v>0.3</v>
      </c>
      <c r="O274" s="148">
        <v>2.8</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0.5</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66" t="s">
        <v>1046</v>
      </c>
      <c r="O322" s="66" t="s">
        <v>1047</v>
      </c>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1044</v>
      </c>
      <c r="O323" s="137" t="s">
        <v>1044</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2</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66" t="s">
        <v>1046</v>
      </c>
      <c r="O342" s="66" t="s">
        <v>1047</v>
      </c>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1044</v>
      </c>
      <c r="O343" s="137" t="s">
        <v>1044</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c r="N367" s="66" t="s">
        <v>1046</v>
      </c>
      <c r="O367" s="66" t="s">
        <v>1047</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c r="O368" s="137" t="s">
        <v>1044</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66" t="s">
        <v>1046</v>
      </c>
      <c r="O390" s="66" t="s">
        <v>1047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1044</v>
      </c>
      <c r="O391" s="70" t="s">
        <v>1044</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104</v>
      </c>
      <c r="K392" s="81" t="str">
        <f t="shared" ref="K392:K397" si="12">IF(OR(COUNTIF(L392:O392,"未確認")&gt;0,COUNTIF(L392:O392,"~*")&gt;0),"※","")</f>
        <v/>
      </c>
      <c r="L392" s="147">
        <v>28</v>
      </c>
      <c r="M392" s="147">
        <v>32</v>
      </c>
      <c r="N392" s="147">
        <v>15</v>
      </c>
      <c r="O392" s="147">
        <v>29</v>
      </c>
    </row>
    <row r="393" spans="1:22" s="83" customFormat="1" ht="34.5" customHeight="1">
      <c r="A393" s="249" t="s">
        <v>773</v>
      </c>
      <c r="B393" s="84"/>
      <c r="C393" s="369"/>
      <c r="D393" s="379"/>
      <c r="E393" s="319" t="s">
        <v>224</v>
      </c>
      <c r="F393" s="320"/>
      <c r="G393" s="320"/>
      <c r="H393" s="321"/>
      <c r="I393" s="342"/>
      <c r="J393" s="140">
        <f t="shared" si="11"/>
        <v>104</v>
      </c>
      <c r="K393" s="81" t="str">
        <f t="shared" si="12"/>
        <v/>
      </c>
      <c r="L393" s="147">
        <v>28</v>
      </c>
      <c r="M393" s="147">
        <v>32</v>
      </c>
      <c r="N393" s="147">
        <v>15</v>
      </c>
      <c r="O393" s="147">
        <v>29</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62837</v>
      </c>
      <c r="K396" s="81" t="str">
        <f t="shared" si="12"/>
        <v/>
      </c>
      <c r="L396" s="147">
        <v>14998</v>
      </c>
      <c r="M396" s="147">
        <v>16274</v>
      </c>
      <c r="N396" s="147">
        <v>15845</v>
      </c>
      <c r="O396" s="147">
        <v>15720</v>
      </c>
    </row>
    <row r="397" spans="1:22" s="83" customFormat="1" ht="34.5" customHeight="1">
      <c r="A397" s="250" t="s">
        <v>777</v>
      </c>
      <c r="B397" s="119"/>
      <c r="C397" s="369"/>
      <c r="D397" s="319" t="s">
        <v>228</v>
      </c>
      <c r="E397" s="320"/>
      <c r="F397" s="320"/>
      <c r="G397" s="320"/>
      <c r="H397" s="321"/>
      <c r="I397" s="343"/>
      <c r="J397" s="140">
        <f t="shared" si="11"/>
        <v>99</v>
      </c>
      <c r="K397" s="81" t="str">
        <f t="shared" si="12"/>
        <v/>
      </c>
      <c r="L397" s="147">
        <v>29</v>
      </c>
      <c r="M397" s="147">
        <v>27</v>
      </c>
      <c r="N397" s="147">
        <v>15</v>
      </c>
      <c r="O397" s="147">
        <v>28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66" t="s">
        <v>1046</v>
      </c>
      <c r="O403" s="66" t="s">
        <v>1047</v>
      </c>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1044</v>
      </c>
      <c r="O404" s="70" t="s">
        <v>1044</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104</v>
      </c>
      <c r="K405" s="81" t="str">
        <f t="shared" ref="K405:K422" si="14">IF(OR(COUNTIF(L405:O405,"未確認")&gt;0,COUNTIF(L405:O405,"~*")&gt;0),"※","")</f>
        <v/>
      </c>
      <c r="L405" s="147">
        <v>28</v>
      </c>
      <c r="M405" s="147">
        <v>32</v>
      </c>
      <c r="N405" s="147">
        <v>15</v>
      </c>
      <c r="O405" s="147">
        <v>29</v>
      </c>
    </row>
    <row r="406" spans="1:22" s="83" customFormat="1" ht="34.5" customHeight="1">
      <c r="A406" s="251" t="s">
        <v>779</v>
      </c>
      <c r="B406" s="119"/>
      <c r="C406" s="368"/>
      <c r="D406" s="374" t="s">
        <v>233</v>
      </c>
      <c r="E406" s="376" t="s">
        <v>234</v>
      </c>
      <c r="F406" s="377"/>
      <c r="G406" s="377"/>
      <c r="H406" s="378"/>
      <c r="I406" s="360"/>
      <c r="J406" s="140">
        <f t="shared" si="13"/>
        <v>6</v>
      </c>
      <c r="K406" s="81" t="str">
        <f t="shared" si="14"/>
        <v/>
      </c>
      <c r="L406" s="147">
        <v>5</v>
      </c>
      <c r="M406" s="147">
        <v>0</v>
      </c>
      <c r="N406" s="147">
        <v>1</v>
      </c>
      <c r="O406" s="147">
        <v>0</v>
      </c>
    </row>
    <row r="407" spans="1:22" s="83" customFormat="1" ht="34.5" customHeight="1">
      <c r="A407" s="251" t="s">
        <v>780</v>
      </c>
      <c r="B407" s="119"/>
      <c r="C407" s="368"/>
      <c r="D407" s="368"/>
      <c r="E407" s="319" t="s">
        <v>235</v>
      </c>
      <c r="F407" s="320"/>
      <c r="G407" s="320"/>
      <c r="H407" s="321"/>
      <c r="I407" s="360"/>
      <c r="J407" s="140">
        <f t="shared" si="13"/>
        <v>16</v>
      </c>
      <c r="K407" s="81" t="str">
        <f t="shared" si="14"/>
        <v/>
      </c>
      <c r="L407" s="147">
        <v>3</v>
      </c>
      <c r="M407" s="147">
        <v>7</v>
      </c>
      <c r="N407" s="147">
        <v>2</v>
      </c>
      <c r="O407" s="147">
        <v>4</v>
      </c>
    </row>
    <row r="408" spans="1:22" s="83" customFormat="1" ht="34.5" customHeight="1">
      <c r="A408" s="251" t="s">
        <v>781</v>
      </c>
      <c r="B408" s="119"/>
      <c r="C408" s="368"/>
      <c r="D408" s="368"/>
      <c r="E408" s="319" t="s">
        <v>236</v>
      </c>
      <c r="F408" s="320"/>
      <c r="G408" s="320"/>
      <c r="H408" s="321"/>
      <c r="I408" s="360"/>
      <c r="J408" s="140">
        <f t="shared" si="13"/>
        <v>73</v>
      </c>
      <c r="K408" s="81" t="str">
        <f t="shared" si="14"/>
        <v/>
      </c>
      <c r="L408" s="147">
        <v>15</v>
      </c>
      <c r="M408" s="147">
        <v>24</v>
      </c>
      <c r="N408" s="147">
        <v>11</v>
      </c>
      <c r="O408" s="147">
        <v>23</v>
      </c>
    </row>
    <row r="409" spans="1:22" s="83" customFormat="1" ht="34.5" customHeight="1">
      <c r="A409" s="251" t="s">
        <v>782</v>
      </c>
      <c r="B409" s="119"/>
      <c r="C409" s="368"/>
      <c r="D409" s="368"/>
      <c r="E409" s="316" t="s">
        <v>986</v>
      </c>
      <c r="F409" s="317"/>
      <c r="G409" s="317"/>
      <c r="H409" s="318"/>
      <c r="I409" s="360"/>
      <c r="J409" s="140">
        <f t="shared" si="13"/>
        <v>9</v>
      </c>
      <c r="K409" s="81" t="str">
        <f t="shared" si="14"/>
        <v/>
      </c>
      <c r="L409" s="147">
        <v>5</v>
      </c>
      <c r="M409" s="147">
        <v>1</v>
      </c>
      <c r="N409" s="147">
        <v>1</v>
      </c>
      <c r="O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99</v>
      </c>
      <c r="K413" s="81" t="str">
        <f t="shared" si="14"/>
        <v/>
      </c>
      <c r="L413" s="147">
        <v>29</v>
      </c>
      <c r="M413" s="147">
        <v>27</v>
      </c>
      <c r="N413" s="147">
        <v>15</v>
      </c>
      <c r="O413" s="147">
        <v>28</v>
      </c>
    </row>
    <row r="414" spans="1:22" s="83" customFormat="1" ht="34.5" customHeight="1">
      <c r="A414" s="251" t="s">
        <v>787</v>
      </c>
      <c r="B414" s="119"/>
      <c r="C414" s="368"/>
      <c r="D414" s="374" t="s">
        <v>240</v>
      </c>
      <c r="E414" s="376" t="s">
        <v>241</v>
      </c>
      <c r="F414" s="377"/>
      <c r="G414" s="377"/>
      <c r="H414" s="378"/>
      <c r="I414" s="360"/>
      <c r="J414" s="140">
        <f t="shared" si="13"/>
        <v>6</v>
      </c>
      <c r="K414" s="81" t="str">
        <f t="shared" si="14"/>
        <v/>
      </c>
      <c r="L414" s="147">
        <v>1</v>
      </c>
      <c r="M414" s="147">
        <v>4</v>
      </c>
      <c r="N414" s="147">
        <v>1</v>
      </c>
      <c r="O414" s="147">
        <v>0</v>
      </c>
    </row>
    <row r="415" spans="1:22" s="83" customFormat="1" ht="34.5" customHeight="1">
      <c r="A415" s="251" t="s">
        <v>788</v>
      </c>
      <c r="B415" s="119"/>
      <c r="C415" s="368"/>
      <c r="D415" s="368"/>
      <c r="E415" s="319" t="s">
        <v>242</v>
      </c>
      <c r="F415" s="320"/>
      <c r="G415" s="320"/>
      <c r="H415" s="321"/>
      <c r="I415" s="360"/>
      <c r="J415" s="140">
        <f t="shared" si="13"/>
        <v>1</v>
      </c>
      <c r="K415" s="81" t="str">
        <f t="shared" si="14"/>
        <v/>
      </c>
      <c r="L415" s="147">
        <v>0</v>
      </c>
      <c r="M415" s="147">
        <v>0</v>
      </c>
      <c r="N415" s="147">
        <v>0</v>
      </c>
      <c r="O415" s="147">
        <v>1</v>
      </c>
    </row>
    <row r="416" spans="1:22" s="83" customFormat="1" ht="34.5" customHeight="1">
      <c r="A416" s="251" t="s">
        <v>789</v>
      </c>
      <c r="B416" s="119"/>
      <c r="C416" s="368"/>
      <c r="D416" s="368"/>
      <c r="E416" s="319" t="s">
        <v>243</v>
      </c>
      <c r="F416" s="320"/>
      <c r="G416" s="320"/>
      <c r="H416" s="321"/>
      <c r="I416" s="360"/>
      <c r="J416" s="140">
        <f t="shared" si="13"/>
        <v>12</v>
      </c>
      <c r="K416" s="81" t="str">
        <f t="shared" si="14"/>
        <v/>
      </c>
      <c r="L416" s="147">
        <v>6</v>
      </c>
      <c r="M416" s="147">
        <v>1</v>
      </c>
      <c r="N416" s="147">
        <v>3</v>
      </c>
      <c r="O416" s="147">
        <v>2</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1</v>
      </c>
      <c r="N417" s="147">
        <v>0</v>
      </c>
      <c r="O417" s="147">
        <v>0</v>
      </c>
    </row>
    <row r="418" spans="1:22" s="83" customFormat="1" ht="34.5" customHeight="1">
      <c r="A418" s="251" t="s">
        <v>791</v>
      </c>
      <c r="B418" s="119"/>
      <c r="C418" s="368"/>
      <c r="D418" s="368"/>
      <c r="E418" s="319" t="s">
        <v>245</v>
      </c>
      <c r="F418" s="320"/>
      <c r="G418" s="320"/>
      <c r="H418" s="321"/>
      <c r="I418" s="360"/>
      <c r="J418" s="140">
        <f t="shared" si="13"/>
        <v>5</v>
      </c>
      <c r="K418" s="81" t="str">
        <f t="shared" si="14"/>
        <v/>
      </c>
      <c r="L418" s="147">
        <v>0</v>
      </c>
      <c r="M418" s="147">
        <v>2</v>
      </c>
      <c r="N418" s="147">
        <v>0</v>
      </c>
      <c r="O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0</v>
      </c>
      <c r="M420" s="147">
        <v>0</v>
      </c>
      <c r="N420" s="147">
        <v>1</v>
      </c>
      <c r="O420" s="147">
        <v>0</v>
      </c>
    </row>
    <row r="421" spans="1:22" s="83" customFormat="1" ht="34.5" customHeight="1">
      <c r="A421" s="251" t="s">
        <v>794</v>
      </c>
      <c r="B421" s="119"/>
      <c r="C421" s="368"/>
      <c r="D421" s="368"/>
      <c r="E421" s="319" t="s">
        <v>247</v>
      </c>
      <c r="F421" s="320"/>
      <c r="G421" s="320"/>
      <c r="H421" s="321"/>
      <c r="I421" s="360"/>
      <c r="J421" s="140">
        <f t="shared" si="13"/>
        <v>73</v>
      </c>
      <c r="K421" s="81" t="str">
        <f t="shared" si="14"/>
        <v/>
      </c>
      <c r="L421" s="147">
        <v>22</v>
      </c>
      <c r="M421" s="147">
        <v>19</v>
      </c>
      <c r="N421" s="147">
        <v>10</v>
      </c>
      <c r="O421" s="147">
        <v>22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66" t="s">
        <v>1046</v>
      </c>
      <c r="O428" s="66" t="s">
        <v>1047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1044</v>
      </c>
      <c r="O429" s="70" t="s">
        <v>1044</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93</v>
      </c>
      <c r="K430" s="193" t="str">
        <f>IF(OR(COUNTIF(L430:O430,"未確認")&gt;0,COUNTIF(L430:O430,"~*")&gt;0),"※","")</f>
        <v/>
      </c>
      <c r="L430" s="147">
        <v>28</v>
      </c>
      <c r="M430" s="147">
        <v>23</v>
      </c>
      <c r="N430" s="147">
        <v>14</v>
      </c>
      <c r="O430" s="147">
        <v>28</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92</v>
      </c>
      <c r="K433" s="193" t="str">
        <f>IF(OR(COUNTIF(L433:O433,"未確認")&gt;0,COUNTIF(L433:O433,"~*")&gt;0),"※","")</f>
        <v/>
      </c>
      <c r="L433" s="147">
        <v>28</v>
      </c>
      <c r="M433" s="147">
        <v>23</v>
      </c>
      <c r="N433" s="147">
        <v>14</v>
      </c>
      <c r="O433" s="147">
        <v>27</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v>
      </c>
      <c r="K434" s="193" t="str">
        <f>IF(OR(COUNTIF(L434:O434,"未確認")&gt;0,COUNTIF(L434:O434,"~*")&gt;0),"※","")</f>
        <v/>
      </c>
      <c r="L434" s="147">
        <v>0</v>
      </c>
      <c r="M434" s="147">
        <v>0</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66" t="s">
        <v>1046</v>
      </c>
      <c r="O441" s="66" t="s">
        <v>1047</v>
      </c>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1044</v>
      </c>
      <c r="O442" s="70" t="s">
        <v>1044</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66" t="s">
        <v>1046</v>
      </c>
      <c r="O466" s="66" t="s">
        <v>1047</v>
      </c>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1044</v>
      </c>
      <c r="O467" s="70" t="s">
        <v>1044</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66" t="s">
        <v>1046</v>
      </c>
      <c r="O502" s="66" t="s">
        <v>1047</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70" t="s">
        <v>1044</v>
      </c>
      <c r="O503" s="70" t="s">
        <v>1044</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66" t="s">
        <v>1046</v>
      </c>
      <c r="O514" s="66" t="s">
        <v>1047</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70" t="s">
        <v>1044</v>
      </c>
      <c r="O515" s="70" t="s">
        <v>1044</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66" t="s">
        <v>1046</v>
      </c>
      <c r="O520" s="66" t="s">
        <v>1047</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70" t="s">
        <v>1044</v>
      </c>
      <c r="O521" s="70" t="s">
        <v>1044</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66" t="s">
        <v>1046</v>
      </c>
      <c r="O525" s="66" t="s">
        <v>1047</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70" t="s">
        <v>1044</v>
      </c>
      <c r="O526" s="70" t="s">
        <v>1044</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66" t="s">
        <v>1046</v>
      </c>
      <c r="O530" s="66" t="s">
        <v>1047</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70" t="s">
        <v>1044</v>
      </c>
      <c r="O531" s="70" t="s">
        <v>1044</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c r="N543" s="66" t="s">
        <v>1046</v>
      </c>
      <c r="O543" s="66" t="s">
        <v>1047</v>
      </c>
    </row>
    <row r="544" spans="1:22" s="1" customFormat="1" ht="20.25" customHeight="1">
      <c r="A544" s="243"/>
      <c r="C544" s="62"/>
      <c r="D544" s="3"/>
      <c r="E544" s="3"/>
      <c r="F544" s="3"/>
      <c r="G544" s="3"/>
      <c r="H544" s="287"/>
      <c r="I544" s="67" t="s">
        <v>36</v>
      </c>
      <c r="J544" s="68"/>
      <c r="K544" s="186"/>
      <c r="L544" s="70" t="s">
        <v>1044</v>
      </c>
      <c r="M544" s="70" t="s">
        <v>1044</v>
      </c>
      <c r="N544" s="70" t="s">
        <v>1044</v>
      </c>
      <c r="O544" s="70" t="s">
        <v>1044</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1042</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c r="N588" s="66" t="s">
        <v>1046</v>
      </c>
      <c r="O588" s="66" t="s">
        <v>1047</v>
      </c>
    </row>
    <row r="589" spans="1:22" s="1" customFormat="1" ht="20.25" customHeight="1">
      <c r="A589" s="243"/>
      <c r="C589" s="62"/>
      <c r="D589" s="3"/>
      <c r="E589" s="3"/>
      <c r="F589" s="3"/>
      <c r="G589" s="3"/>
      <c r="H589" s="287"/>
      <c r="I589" s="67" t="s">
        <v>36</v>
      </c>
      <c r="J589" s="68"/>
      <c r="K589" s="186"/>
      <c r="L589" s="70" t="s">
        <v>1044</v>
      </c>
      <c r="M589" s="70" t="s">
        <v>1044</v>
      </c>
      <c r="N589" s="70" t="s">
        <v>1044</v>
      </c>
      <c r="O589" s="70" t="s">
        <v>1044</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0</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66" t="s">
        <v>1046</v>
      </c>
      <c r="O611" s="66" t="s">
        <v>1047</v>
      </c>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1044</v>
      </c>
      <c r="O612" s="70" t="s">
        <v>1044</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66" t="s">
        <v>1046</v>
      </c>
      <c r="O629" s="66" t="s">
        <v>1047</v>
      </c>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1044</v>
      </c>
      <c r="O630" s="70" t="s">
        <v>1044</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66" t="s">
        <v>1046</v>
      </c>
      <c r="O644" s="66" t="s">
        <v>1047</v>
      </c>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1044</v>
      </c>
      <c r="O645" s="70" t="s">
        <v>1044</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25</v>
      </c>
      <c r="K646" s="201" t="str">
        <f t="shared" ref="K646:K660" si="33">IF(OR(COUNTIF(L646:O646,"未確認")&gt;0,COUNTIF(L646:O646,"*")&gt;0),"※","")</f>
        <v/>
      </c>
      <c r="L646" s="117">
        <v>25</v>
      </c>
      <c r="M646" s="117">
        <v>0</v>
      </c>
      <c r="N646" s="117">
        <v>0</v>
      </c>
      <c r="O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18</v>
      </c>
      <c r="K648" s="201" t="str">
        <f t="shared" si="33"/>
        <v/>
      </c>
      <c r="L648" s="117">
        <v>18</v>
      </c>
      <c r="M648" s="117">
        <v>0</v>
      </c>
      <c r="N648" s="117">
        <v>0</v>
      </c>
      <c r="O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c r="N650" s="117">
        <v>0</v>
      </c>
      <c r="O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66" t="s">
        <v>1046</v>
      </c>
      <c r="O665" s="66" t="s">
        <v>1047</v>
      </c>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1044</v>
      </c>
      <c r="O666" s="70" t="s">
        <v>1044</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66" t="s">
        <v>1046</v>
      </c>
      <c r="O681" s="66" t="s">
        <v>1047</v>
      </c>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1044</v>
      </c>
      <c r="O682" s="70" t="s">
        <v>1044</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19</v>
      </c>
      <c r="K683" s="201" t="str">
        <f>IF(OR(COUNTIF(L683:O683,"未確認")&gt;0,COUNTIF(L683:O683,"*")&gt;0),"※","")</f>
        <v/>
      </c>
      <c r="L683" s="117">
        <v>19</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66" t="s">
        <v>1046</v>
      </c>
      <c r="O691" s="66" t="s">
        <v>1047</v>
      </c>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1044</v>
      </c>
      <c r="O692" s="70" t="s">
        <v>1044</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66" t="s">
        <v>1046</v>
      </c>
      <c r="O704" s="66" t="s">
        <v>1047</v>
      </c>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1044</v>
      </c>
      <c r="O705" s="70" t="s">
        <v>1044</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8D9D7D-7441-4ED9-9F26-AA843C61A717}"/>
    <hyperlink ref="J71:L71" location="病院!B464" display="・手術の状況" xr:uid="{C68E60DB-E5D8-445D-9469-17AF2860C26E}"/>
    <hyperlink ref="J72:L72" location="病院!B500" display="・がん、脳卒中、心筋梗塞、分娩、精神医療への対応状況" xr:uid="{0553EE0B-F32B-4FAD-A57D-53208CAD63B9}"/>
    <hyperlink ref="J73:L73" location="病院!B541" display="・重症患者への対応状況" xr:uid="{54517540-E984-475B-B91A-A8EA392D1C4C}"/>
    <hyperlink ref="J74:L74" location="病院!B586" display="・救急医療の実施状況" xr:uid="{8D5E3BC9-9DFA-4E8F-B6E0-8EF6D3F438C6}"/>
    <hyperlink ref="J75:L75" location="病院!B609" display="・急性期後の支援、在宅復帰の支援の状況" xr:uid="{286695DB-DD36-4C35-8B5B-712335CDF0EF}"/>
    <hyperlink ref="J76:L76" location="病院!B627" display="・全身管理の状況" xr:uid="{9AE6DEE4-CCFA-40B1-B1BA-2CC44586AF87}"/>
    <hyperlink ref="J78:L78" location="病院!B679" display="・長期療養患者の受入状況" xr:uid="{6C7FB850-AC3E-4BF0-AE0B-B218B1D9BA71}"/>
    <hyperlink ref="J77:L77" location="病院!B642" display="・リハビリテーションの実施状況" xr:uid="{0538BBE4-C6BF-4A97-AE18-0E1C0DD04AB5}"/>
    <hyperlink ref="J79:L79" location="病院!B689" display="・重度の障害児等の受入状況" xr:uid="{4C22831F-2AB3-47D2-94A0-78C2E5CB4CD5}"/>
    <hyperlink ref="J80:L80" location="病院!B702" display="・医科歯科の連携状況" xr:uid="{D96DDE62-5B6A-49C7-81AD-CB5AA6C6B1A2}"/>
    <hyperlink ref="M71:N71" location="'病院(H30案)'!B448" display="・手術の状況" xr:uid="{3F9D3D26-7997-4D32-8831-B8CEFF9D7E42}"/>
    <hyperlink ref="M72:N72" location="'病院(H30案)'!B484" display="・がん、脳卒中、心筋梗塞、分娩、精神医療への対応状況" xr:uid="{80BBB636-A62B-4AD0-AE9B-47872A21705C}"/>
    <hyperlink ref="M73:N73" location="'病院(H30案)'!B525" display="・重症患者への対応状況" xr:uid="{DA16DC12-30D6-4AE1-9638-C6E033C632CD}"/>
    <hyperlink ref="M74:N74" location="'病院(H30案)'!B570" display="・救急医療の実施状況" xr:uid="{CA3A0D4A-5DF7-4A8C-9814-F3A12F1A9DF0}"/>
    <hyperlink ref="M75:N75" location="'病院(H30案)'!B593" display="・急性期後の支援、在宅復帰の支援の状況" xr:uid="{5091E86C-935E-4E54-A3C5-27D2AB183EF4}"/>
    <hyperlink ref="C71:G71" location="病院!B87" display="・設置主体" xr:uid="{2A8F8B86-CAE3-479B-B8F2-A25FD3E78FB1}"/>
    <hyperlink ref="C72:G72" location="病院!B95" display="・病床の状況" xr:uid="{D0455F79-BD65-4002-B234-2A6189E8A8BA}"/>
    <hyperlink ref="C73:G73" location="病院!B116" display="・診療科" xr:uid="{82E93848-77C7-4ED1-A2D0-A77162CF464C}"/>
    <hyperlink ref="C74:G74" location="病院!B127" display="・入院基本料・特定入院料及び届出病床数" xr:uid="{F13DFDEF-8B83-4F14-932B-21CAFD7A19B7}"/>
    <hyperlink ref="C75:G75" location="病院!B141" display="・算定する入院基本用・特定入院料等の状況" xr:uid="{83B1AF84-8A24-4C0E-874B-5F4E2E968B89}"/>
    <hyperlink ref="C76:G76" location="病院!B224" display="・DPC医療機関群の種類" xr:uid="{73799B1D-0F36-4571-90C8-E974F0D32F2F}"/>
    <hyperlink ref="C77:G77" location="病院!B232" display="・救急告示病院、二次救急医療施設、三次救急医療施設の告示・認定の有無" xr:uid="{15790CDA-2D1A-457A-907C-A182260BAC38}"/>
    <hyperlink ref="C78:F78" location="病院!B242" display="・承認の有無" xr:uid="{9570E389-718B-45D2-AE47-8EB8A8521198}"/>
    <hyperlink ref="C79:F79" location="病院!B251" display="・診療報酬の届出の有無" xr:uid="{56581067-B08C-4DF8-94C9-6E72EFAA3BCC}"/>
    <hyperlink ref="C80:F80" location="病院!B261" display="・職員数の状況" xr:uid="{2712B68B-A20B-425E-A6DF-F11CA2425826}"/>
    <hyperlink ref="C81:F81" location="病院!B320" display="・退院調整部門の設置状況" xr:uid="{2841F37A-1790-42C9-BE62-271A8BE77B3A}"/>
    <hyperlink ref="C82:F82" location="病院!B340" display="・医療機器の台数" xr:uid="{BE4FC9BA-BB69-4669-86EF-F118D0495537}"/>
    <hyperlink ref="C83:G83" location="病院!B365" display="・過去1年間の間に病棟の再編・見直しがあった場合の報告対象期間" xr:uid="{766D0163-1AF1-42A3-A5F2-04B93050CBDC}"/>
    <hyperlink ref="H71:I71" location="病院!B388" display="・入院患者の状況（年間）" xr:uid="{9BA0C23B-4EDA-4396-BE28-3062F1B5CDD1}"/>
    <hyperlink ref="H72:I72" location="病院!B401" display="・入院患者の状況（年間／入棟前の場所・退棟先の場所の状況）" xr:uid="{F92903C5-152A-4BCA-86BE-BC4936367077}"/>
    <hyperlink ref="H73:I73" location="病院!B426" display="・退院後に在宅医療を必要とする患者の状況" xr:uid="{654C5ECA-B57D-498F-B067-AF33C8BFC481}"/>
    <hyperlink ref="H74:I74" location="病院!B438" display="・看取りを行った患者数" xr:uid="{C7E55F4D-21E6-419C-A76A-3A77BC2D0E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2019-11-15T06:50:16Z</dcterms:modified>
</cp:coreProperties>
</file>