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B246D30-B968-4DF9-AC42-BD163BFD01D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<sst xmlns="http://schemas.openxmlformats.org/spreadsheetml/2006/main" count="2980" uniqueCount="1048">
  <si>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</si>
  <si>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</si>
  <si>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</si>
  <si>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</si>
  <si>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</si>
  <si>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</si>
  <si>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</si>
  <si>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</si>
  <si>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</si>
  <si>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</si>
  <si>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</si>
  <si>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</si>
  <si>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</si>
  <si>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</si>
  <si>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</si>
  <si>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</si>
  <si>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</si>
  <si>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</si>
  <si>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</si>
  <si>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</si>
  <si>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</si>
  <si>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</si>
  <si>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</si>
  <si>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</si>
  <si>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</si>
  <si>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</si>
  <si>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</si>
  <si>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</si>
  <si>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</si>
  <si>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</si>
  <si>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</si>
  <si>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</si>
  <si>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</si>
  <si>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</si>
  <si>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</si>
  <si>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</si>
  <si>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</si>
  <si>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</si>
  <si>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</si>
  <si>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</si>
  <si>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</si>
  <si>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</si>
  <si>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</si>
  <si>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</si>
  <si>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</si>
  <si>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</si>
  <si>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</si>
  <si>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</si>
  <si>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</si>
  <si>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</si>
  <si>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</si>
  <si>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</si>
  <si>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</si>
  <si>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</si>
  <si>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</si>
  <si>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</si>
  <si>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</si>
  <si>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</si>
  <si>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</si>
  <si>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</si>
  <si>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</si>
  <si>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</si>
  <si>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</si>
  <si>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</si>
  <si>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</si>
  <si>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</si>
  <si>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</si>
  <si>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</si>
  <si>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</si>
  <si>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</si>
  <si>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</si>
  <si>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</si>
  <si>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</si>
  <si>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</si>
  <si>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</si>
  <si>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</si>
  <si>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</si>
  <si>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</si>
  <si>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</si>
  <si>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</si>
  <si>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</si>
  <si>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</si>
  <si>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</si>
  <si>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</si>
  <si>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</si>
  <si>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</si>
  <si>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</si>
  <si>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</si>
  <si>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</si>
  <si>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</si>
  <si>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</si>
  <si>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</si>
  <si>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</si>
  <si>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</si>
  <si>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</si>
  <si>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</si>
  <si>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</si>
  <si>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</si>
  <si>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</si>
  <si>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</si>
  <si>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</si>
  <si>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</si>
  <si>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</si>
  <si>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</si>
  <si>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</si>
  <si>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</si>
  <si>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</si>
  <si>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</si>
  <si>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</si>
  <si>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</si>
  <si>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</si>
  <si>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</si>
  <si>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</si>
  <si>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</si>
  <si>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</si>
  <si>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</si>
  <si>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</si>
  <si>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</si>
  <si>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</si>
  <si>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</si>
  <si>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</si>
  <si>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</si>
  <si>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</si>
  <si>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</si>
  <si>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</si>
  <si>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</si>
  <si>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</si>
  <si>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</si>
  <si>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</si>
  <si>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</si>
  <si>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</si>
  <si>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</si>
  <si>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</si>
  <si>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</si>
  <si>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</si>
  <si>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</si>
  <si>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</si>
  <si>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</si>
  <si>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</si>
  <si>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</si>
  <si>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</si>
  <si>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</si>
  <si>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</si>
  <si>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</si>
  <si>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</si>
  <si>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</si>
  <si>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</si>
  <si>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</si>
  <si>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</si>
  <si>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</si>
  <si>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</si>
  <si>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</si>
  <si>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</si>
  <si>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</si>
  <si>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</si>
  <si>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</si>
  <si>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</si>
  <si>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</si>
  <si>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</si>
  <si>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</si>
  <si>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</si>
  <si>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</si>
  <si>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</si>
  <si>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</si>
  <si>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</si>
  <si>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</si>
  <si>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</si>
  <si>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</si>
  <si>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</si>
  <si>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</si>
  <si>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</si>
  <si>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</si>
  <si>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</si>
  <si>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</si>
  <si>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</si>
  <si>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</si>
  <si>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</si>
  <si>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</si>
  <si>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</si>
  <si>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</si>
  <si>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</si>
  <si>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</si>
  <si>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</si>
  <si>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</si>
  <si>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</si>
  <si>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</si>
  <si>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</si>
  <si>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</si>
  <si>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</si>
  <si>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</si>
  <si>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</si>
  <si>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</si>
  <si>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</si>
  <si>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</si>
  <si>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</si>
  <si>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</si>
  <si>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</si>
  <si>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</si>
  <si>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</si>
  <si>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</si>
  <si>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</si>
  <si>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</si>
  <si>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</si>
  <si>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</si>
  <si>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</si>
  <si>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</si>
  <si>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</si>
  <si>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</si>
  <si>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</si>
  <si>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</si>
  <si>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</si>
  <si>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</si>
  <si>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</si>
  <si>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</si>
  <si>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</si>
  <si>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</si>
  <si>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</si>
  <si>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</si>
  <si>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</si>
  <si>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</si>
  <si>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</si>
  <si>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</si>
  <si>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</si>
  <si>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</si>
  <si>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</si>
  <si>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</si>
  <si>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</si>
  <si>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</si>
  <si>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</si>
  <si>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</si>
  <si>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</si>
  <si>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</si>
  <si>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</si>
  <si>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</si>
  <si>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</si>
  <si>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</si>
  <si>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</si>
  <si>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</si>
  <si>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</si>
  <si>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</si>
  <si>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</si>
  <si>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</si>
  <si>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</si>
  <si>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</si>
  <si>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</si>
  <si>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</si>
  <si>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</si>
  <si>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</si>
  <si>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</si>
  <si>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</si>
  <si>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</si>
  <si>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</si>
  <si>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</si>
  <si>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</si>
  <si>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</si>
  <si>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</si>
  <si>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</si>
  <si>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</si>
  <si>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</si>
  <si>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</si>
  <si>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</si>
  <si>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</si>
  <si>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</si>
  <si>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</si>
  <si>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</si>
  <si>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</si>
  <si>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</si>
  <si>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</si>
  <si>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</si>
  <si>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</si>
  <si>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</si>
  <si>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</si>
  <si>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</si>
  <si>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</si>
  <si>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</si>
  <si>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</si>
  <si>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</si>
  <si>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</si>
  <si>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</si>
  <si>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</si>
  <si>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</si>
  <si>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</si>
  <si>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</si>
  <si>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</si>
  <si>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</si>
  <si>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</si>
  <si>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</si>
  <si>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</si>
  <si>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</si>
  <si>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</si>
  <si>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</si>
  <si>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</si>
  <si>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</si>
  <si>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</si>
  <si>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</si>
  <si>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</si>
  <si>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</si>
  <si>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</si>
  <si>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</si>
  <si>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</si>
  <si>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</si>
  <si>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</si>
  <si>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</si>
  <si>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</si>
  <si>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</si>
  <si>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</si>
  <si>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</si>
  <si>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</si>
  <si>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</si>
  <si>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</si>
  <si>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</si>
  <si>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</si>
  <si>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</si>
  <si>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</si>
  <si>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</si>
  <si>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</si>
  <si>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</si>
  <si>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</si>
  <si>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</si>
  <si>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</si>
  <si>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</si>
  <si>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</si>
  <si>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</si>
  <si>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</si>
  <si>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</si>
  <si>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</si>
  <si>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</si>
  <si>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</si>
  <si>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</si>
  <si>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</si>
  <si>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</si>
  <si>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</si>
  <si>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</si>
  <si>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</si>
  <si>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</si>
  <si>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</si>
  <si>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</si>
  <si>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</si>
  <si>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</si>
  <si>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</si>
  <si>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</si>
  <si>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</si>
  <si>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</si>
  <si>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</si>
  <si>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</si>
  <si>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</si>
  <si>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</si>
  <si>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</si>
  <si>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</si>
  <si>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</si>
  <si>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</si>
  <si>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</si>
  <si>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</si>
  <si>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</si>
  <si>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</si>
  <si>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</si>
  <si>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</si>
  <si>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</si>
  <si>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</si>
  <si>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</si>
  <si>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</si>
  <si>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</si>
  <si>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</si>
  <si>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</si>
  <si>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</si>
  <si>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</si>
  <si>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</si>
  <si>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</si>
  <si>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</si>
  <si>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</si>
  <si>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</si>
  <si>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</si>
  <si>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</si>
  <si>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</si>
  <si>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</si>
  <si>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</si>
  <si>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</si>
  <si>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</si>
  <si>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</si>
  <si>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</si>
  <si>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</si>
  <si>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</si>
  <si>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</si>
  <si>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</si>
  <si>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</si>
  <si>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</si>
  <si>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</si>
  <si>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</si>
  <si>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</si>
  <si>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</si>
  <si>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</si>
  <si>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</si>
  <si>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</si>
  <si>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</si>
  <si>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</si>
  <si>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</si>
  <si>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</si>
  <si>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</si>
  <si>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</si>
  <si>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</si>
  <si>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</si>
  <si>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</si>
  <si>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</si>
  <si>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</si>
  <si>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</si>
  <si>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</si>
  <si>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</si>
  <si>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</si>
  <si>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</si>
  <si>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</si>
  <si>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</si>
  <si>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</si>
  <si>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</si>
  <si>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</si>
  <si>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</si>
  <si>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</si>
  <si>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</si>
  <si>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</si>
  <si>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</si>
  <si>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</si>
  <si>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</si>
  <si>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</si>
  <si>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</si>
  <si>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</si>
  <si>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</si>
  <si>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</si>
  <si>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</si>
  <si>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</si>
  <si>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</si>
  <si>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</si>
  <si>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</si>
  <si>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</si>
  <si>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</si>
  <si>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</si>
  <si>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</si>
  <si>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</si>
  <si>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</si>
  <si>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</si>
  <si>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</si>
  <si>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</si>
  <si>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</si>
  <si>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</si>
  <si>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</si>
  <si>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</si>
  <si>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</si>
  <si>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</si>
  <si>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</si>
  <si>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</si>
  <si>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</si>
  <si>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</si>
  <si>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</si>
  <si>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</si>
  <si>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</si>
  <si>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</si>
  <si>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</si>
  <si>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</si>
  <si>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</si>
  <si>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</si>
  <si>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</si>
  <si>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</si>
  <si>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</si>
  <si>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</si>
  <si>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</si>
  <si>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</si>
  <si>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</si>
  <si>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</si>
  <si>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</si>
  <si>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</si>
  <si>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</si>
  <si>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</si>
  <si>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</si>
  <si>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</si>
  <si>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</si>
  <si>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</si>
  <si>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</si>
  <si>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</si>
  <si>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</si>
  <si>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</si>
  <si>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</si>
  <si>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</si>
  <si>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</si>
  <si>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</si>
  <si>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</si>
  <si>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</si>
  <si>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</si>
  <si>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</si>
  <si>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</si>
  <si>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</si>
  <si>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</si>
  <si>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</si>
  <si>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</si>
  <si>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</si>
  <si>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</si>
  <si>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</si>
  <si>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</si>
  <si>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</si>
  <si>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</si>
  <si>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</si>
  <si>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</si>
  <si>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</si>
  <si>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</si>
  <si>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</si>
  <si>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</si>
  <si>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</si>
  <si>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</si>
  <si>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</si>
  <si>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</si>
  <si>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</si>
  <si>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</si>
  <si>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</si>
  <si>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</si>
  <si>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</si>
  <si>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</si>
  <si>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</si>
  <si>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</si>
  <si>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</si>
  <si>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</si>
  <si>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</si>
  <si>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</si>
  <si>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</si>
  <si>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</si>
  <si>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</si>
  <si>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</si>
  <si>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</si>
  <si>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</si>
  <si>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</si>
  <si>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</si>
  <si>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</si>
  <si>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</si>
  <si>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</si>
  <si>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</si>
  <si>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</si>
  <si>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</si>
  <si>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</si>
  <si>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</si>
  <si>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</si>
  <si>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</si>
  <si>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</si>
  <si>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</si>
  <si>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</si>
  <si>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</si>
  <si>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</si>
  <si>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</si>
  <si>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</si>
  <si>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</si>
  <si>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</si>
  <si>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</si>
  <si>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</si>
  <si>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</si>
  <si>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</si>
  <si>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</si>
  <si>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</si>
  <si>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</si>
  <si>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</si>
  <si>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</si>
  <si>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</si>
  <si>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</si>
  <si>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</si>
  <si>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</si>
  <si>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</si>
  <si>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</si>
  <si>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</si>
  <si>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</si>
  <si>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</si>
  <si>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</si>
  <si>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</si>
  <si>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</si>
  <si>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</si>
  <si>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</si>
  <si>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</si>
  <si>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</si>
  <si>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</si>
  <si>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</si>
  <si>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</si>
  <si>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</si>
  <si>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</si>
  <si>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</si>
  <si>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</si>
  <si>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</si>
  <si>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</si>
  <si>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</si>
  <si>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</si>
  <si>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</si>
  <si>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</si>
  <si>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</si>
  <si>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</si>
  <si>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</si>
  <si>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</si>
  <si>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</si>
  <si>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</si>
  <si>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</si>
  <si>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</si>
  <si>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</si>
  <si>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</si>
  <si>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</si>
  <si>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</si>
  <si>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</si>
  <si>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</si>
  <si>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</si>
  <si>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</si>
  <si>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</si>
  <si>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</si>
  <si>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</si>
  <si>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</si>
  <si>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</si>
  <si>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</si>
  <si>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</si>
  <si>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</si>
  <si>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</si>
  <si>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</si>
  <si>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</si>
  <si>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</si>
  <si>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</si>
  <si>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</si>
  <si>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</si>
  <si>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</si>
  <si>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</si>
  <si>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</si>
  <si>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</si>
  <si>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</si>
  <si>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</si>
  <si>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</si>
  <si>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</si>
  <si>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</si>
  <si>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</si>
  <si>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</si>
  <si>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</si>
  <si>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</si>
  <si>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</si>
  <si>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</si>
  <si>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</si>
  <si>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</si>
  <si>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</si>
  <si>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</si>
  <si>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</si>
  <si>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</si>
  <si>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</si>
  <si>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</si>
  <si>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</si>
  <si>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</si>
  <si>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</si>
  <si>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</si>
  <si>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</si>
  <si>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</si>
  <si>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</si>
  <si>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</si>
  <si>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</si>
  <si>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</si>
  <si>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</si>
  <si>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</si>
  <si>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</si>
  <si>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</si>
  <si>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</si>
  <si>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</si>
  <si>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</si>
  <si>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</si>
  <si>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</si>
  <si>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</si>
  <si>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</si>
  <si>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</si>
  <si>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</si>
  <si>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</si>
  <si>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</si>
  <si>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</si>
  <si>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</si>
  <si>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</si>
  <si>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</si>
  <si>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</si>
  <si>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</si>
  <si>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</si>
  <si>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</si>
  <si>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</si>
  <si>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</si>
  <si>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</si>
  <si>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</si>
  <si>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</si>
  <si>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</si>
  <si>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</si>
  <si>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</si>
  <si>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</si>
  <si>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</si>
  <si>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</si>
  <si>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</si>
  <si>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</si>
  <si>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</si>
  <si>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</si>
  <si>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</si>
  <si>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</si>
  <si>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</si>
  <si>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</si>
  <si>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</si>
  <si>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</si>
  <si>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</si>
  <si>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</si>
  <si>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</si>
  <si>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</si>
  <si>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</si>
  <si>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</si>
  <si>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</si>
  <si>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</si>
  <si>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</si>
  <si>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</si>
  <si>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</si>
  <si>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</si>
  <si>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</si>
  <si>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</si>
  <si>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</si>
  <si>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</si>
  <si>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</si>
  <si>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</si>
  <si>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</si>
  <si>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</si>
  <si>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</si>
  <si>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</si>
  <si>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</si>
  <si>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</si>
  <si>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</si>
  <si>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</si>
  <si>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</si>
  <si>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</si>
  <si>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</si>
  <si>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</si>
  <si>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</si>
  <si>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</si>
  <si>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</si>
  <si>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</si>
  <si>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</si>
  <si>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</si>
  <si>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</si>
  <si>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</si>
  <si>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</si>
  <si>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</si>
  <si>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</si>
  <si>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</si>
  <si>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</si>
  <si>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</si>
  <si>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</si>
  <si>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</si>
  <si>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</si>
  <si>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</si>
  <si>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</si>
  <si>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</si>
  <si>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</si>
  <si>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</si>
  <si>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</si>
  <si>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</si>
  <si>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</si>
  <si>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</si>
  <si>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</si>
  <si>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</si>
  <si>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</si>
  <si>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</si>
  <si>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</si>
  <si>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</si>
  <si>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</si>
  <si>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</si>
  <si>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</si>
  <si>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</si>
  <si>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</si>
  <si>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</si>
  <si>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</si>
  <si>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</si>
  <si>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</si>
  <si>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</si>
  <si>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</si>
  <si>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</si>
  <si>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</si>
  <si>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</si>
  <si>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</si>
  <si>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</si>
  <si>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</si>
  <si>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</si>
  <si>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</si>
  <si>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</si>
  <si>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</si>
  <si>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</si>
  <si>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</si>
  <si>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</si>
  <si>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</si>
  <si>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</si>
  <si>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</si>
  <si>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</si>
  <si>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</si>
  <si>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</si>
  <si>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</si>
  <si>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</si>
  <si>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</si>
  <si>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</si>
  <si>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</si>
  <si>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</si>
  <si>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</si>
  <si>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</si>
  <si>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</si>
  <si>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</si>
  <si>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</si>
  <si>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</si>
  <si>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</si>
  <si>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</si>
  <si>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</si>
  <si>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</si>
  <si>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</si>
  <si>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</si>
  <si>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</si>
  <si>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</si>
  <si>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</si>
  <si>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</si>
  <si>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</si>
  <si>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</si>
  <si>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</si>
  <si>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</si>
  <si>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</si>
  <si>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</si>
  <si>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</si>
  <si>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</si>
  <si>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</si>
  <si>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</si>
  <si>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</si>
  <si>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</si>
  <si>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</si>
  <si>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</si>
  <si>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</si>
  <si>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</si>
  <si>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</si>
  <si>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</si>
  <si>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</si>
  <si>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</si>
  <si>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</si>
  <si>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</si>
  <si>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</si>
  <si>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</si>
  <si>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</si>
  <si>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</si>
  <si>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</si>
  <si>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</si>
  <si>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</si>
  <si>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</si>
  <si>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</si>
  <si>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</si>
  <si>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</si>
  <si>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</si>
  <si>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</si>
  <si>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</si>
  <si>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</si>
  <si>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</si>
  <si>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</si>
  <si>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</si>
  <si>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</si>
  <si>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</si>
  <si>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</si>
  <si>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</si>
  <si>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</si>
  <si>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</si>
  <si>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</si>
  <si>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</si>
  <si>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</si>
  <si>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</si>
  <si>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</si>
  <si>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</si>
  <si>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</si>
  <si>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</si>
  <si>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</si>
  <si>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</si>
  <si>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</si>
  <si>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</si>
  <si>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</si>
  <si>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</si>
  <si>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</si>
  <si>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</si>
  <si>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</si>
  <si>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</si>
  <si>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</si>
  <si>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</si>
  <si>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</si>
  <si>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</si>
  <si>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</si>
  <si>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</si>
  <si>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</si>
  <si>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</si>
  <si>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</si>
  <si>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</si>
  <si>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</si>
  <si>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</si>
  <si>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</si>
  <si>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</si>
  <si>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</si>
  <si>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</si>
  <si>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</si>
  <si>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</si>
  <si>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</si>
  <si>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</si>
  <si>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</si>
  <si>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</si>
  <si>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</si>
  <si>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</si>
  <si>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</si>
  <si>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</si>
  <si>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</si>
  <si>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</si>
  <si>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</si>
  <si>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</si>
  <si>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</si>
  <si>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</si>
  <si>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</si>
  <si>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</si>
  <si>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</si>
  <si>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</si>
  <si>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</si>
  <si>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</si>
  <si>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</si>
  <si>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</si>
  <si>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</si>
  <si>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</si>
  <si>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</si>
  <si>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</si>
  <si>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</si>
  <si>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</si>
  <si>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</si>
  <si>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</si>
  <si>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</si>
  <si>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</si>
  <si>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</si>
  <si>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</si>
  <si>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</si>
  <si>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</si>
  <si>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</si>
  <si>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</si>
  <si>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</si>
  <si>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</si>
  <si>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</si>
  <si>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</si>
  <si>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</si>
  <si>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</si>
  <si>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</si>
  <si>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</si>
  <si>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</si>
  <si>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</si>
  <si>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</si>
  <si>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</si>
  <si>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</si>
  <si>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</si>
  <si>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</si>
  <si>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</si>
  <si>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</si>
  <si>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</si>
  <si>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</si>
  <si>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</si>
  <si>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</si>
  <si>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</si>
  <si>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</si>
  <si>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</si>
  <si>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</si>
  <si>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</si>
  <si>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</si>
  <si>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</si>
  <si>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</si>
  <si>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</si>
  <si>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</si>
  <si>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</si>
  <si>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</si>
  <si>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</si>
  <si>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</si>
  <si>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</si>
  <si>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</si>
  <si>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</si>
  <si>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</si>
  <si>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</si>
  <si>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</si>
  <si>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</si>
  <si>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</si>
  <si>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</si>
  <si>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</si>
  <si>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</si>
  <si>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</si>
  <si>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</si>
  <si>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</si>
  <si>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</si>
  <si>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</si>
  <si>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</si>
  <si>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</si>
  <si>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</si>
  <si>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</si>
  <si>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</si>
  <si>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</si>
  <si>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</si>
  <si>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</si>
  <si>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</si>
  <si>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</si>
  <si>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</si>
  <si>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</si>
  <si>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</si>
  <si>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</si>
  <si>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</si>
  <si>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</si>
  <si>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</si>
  <si>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</si>
  <si>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</si>
  <si>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</si>
  <si>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</si>
  <si>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</si>
  <si>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</si>
  <si>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</si>
  <si>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</si>
  <si>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</si>
  <si>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</si>
  <si>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</si>
  <si>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</si>
  <si>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</si>
  <si>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</si>
  <si>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</si>
  <si>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</si>
  <si>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</si>
  <si>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</si>
  <si>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</si>
  <si>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</si>
  <si>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</si>
  <si>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</si>
  <si>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</si>
  <si>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</si>
  <si>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</si>
  <si>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</si>
  <si>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</si>
  <si>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</si>
  <si>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</si>
  <si>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</si>
  <si>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</si>
  <si>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</si>
  <si>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</si>
  <si>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</si>
  <si>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</si>
  <si>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</si>
  <si>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</si>
  <si>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</si>
  <si>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</si>
  <si>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</si>
  <si>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医療法人社団寿会小林病院</t>
    <phoneticPr fontId="3"/>
  </si>
  <si>
    <t>〒294-0056 館山市船形９０９</t>
    <phoneticPr fontId="3"/>
  </si>
  <si>
    <t>〇</t>
  </si>
  <si>
    <t>医療法人</t>
  </si>
  <si>
    <t>複数の診療科で活用</t>
  </si>
  <si>
    <t>内科</t>
  </si>
  <si>
    <t>整形外科</t>
  </si>
  <si>
    <t>リハビリテーション科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</si>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</sst>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027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1046</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1046</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1046</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1046</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1046</v>
      </c>
    </row>
    <row r="90" spans="1:23" s="21" customFormat="1">
      <c r="A90" s="243"/>
      <c r="B90" s="1"/>
      <c r="C90" s="3"/>
      <c r="D90" s="3"/>
      <c r="E90" s="3"/>
      <c r="F90" s="3"/>
      <c r="G90" s="3"/>
      <c r="H90" s="286"/>
      <c r="I90" s="67" t="s">
        <v>36</v>
      </c>
      <c r="J90" s="68"/>
      <c r="K90" s="69"/>
      <c r="L90" s="262" t="s">
        <v>1047</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99</v>
      </c>
      <c r="K103" s="237" t="str">
        <f t="shared" si="1"/>
        <v/>
      </c>
      <c r="L103" s="258">
        <v>99</v>
      </c>
    </row>
    <row r="104" spans="1:22" s="83" customFormat="1" ht="34.5" customHeight="1">
      <c r="A104" s="244" t="s">
        <v>614</v>
      </c>
      <c r="B104" s="84"/>
      <c r="C104" s="394"/>
      <c r="D104" s="395"/>
      <c r="E104" s="426"/>
      <c r="F104" s="427"/>
      <c r="G104" s="318" t="s">
        <v>47</v>
      </c>
      <c r="H104" s="320"/>
      <c r="I104" s="418"/>
      <c r="J104" s="256">
        <f t="shared" si="0"/>
        <v>84</v>
      </c>
      <c r="K104" s="237" t="str">
        <f t="shared" si="1"/>
        <v/>
      </c>
      <c r="L104" s="258">
        <v>84</v>
      </c>
    </row>
    <row r="105" spans="1:22" s="83" customFormat="1" ht="34.5" customHeight="1">
      <c r="A105" s="244" t="s">
        <v>615</v>
      </c>
      <c r="B105" s="84"/>
      <c r="C105" s="394"/>
      <c r="D105" s="395"/>
      <c r="E105" s="426"/>
      <c r="F105" s="408"/>
      <c r="G105" s="318" t="s">
        <v>48</v>
      </c>
      <c r="H105" s="320"/>
      <c r="I105" s="418"/>
      <c r="J105" s="256">
        <f t="shared" si="0"/>
        <v>15</v>
      </c>
      <c r="K105" s="237" t="str">
        <f t="shared" si="1"/>
        <v/>
      </c>
      <c r="L105" s="258">
        <v>15</v>
      </c>
    </row>
    <row r="106" spans="1:22" s="83" customFormat="1" ht="34.5" customHeight="1">
      <c r="A106" s="244" t="s">
        <v>613</v>
      </c>
      <c r="B106" s="84"/>
      <c r="C106" s="394"/>
      <c r="D106" s="395"/>
      <c r="E106" s="332" t="s">
        <v>45</v>
      </c>
      <c r="F106" s="333"/>
      <c r="G106" s="333"/>
      <c r="H106" s="334"/>
      <c r="I106" s="418"/>
      <c r="J106" s="256">
        <f t="shared" si="0"/>
        <v>99</v>
      </c>
      <c r="K106" s="237" t="str">
        <f t="shared" si="1"/>
        <v/>
      </c>
      <c r="L106" s="258">
        <v>99</v>
      </c>
    </row>
    <row r="107" spans="1:22" s="83" customFormat="1" ht="34.5" customHeight="1">
      <c r="A107" s="244" t="s">
        <v>614</v>
      </c>
      <c r="B107" s="84"/>
      <c r="C107" s="394"/>
      <c r="D107" s="395"/>
      <c r="E107" s="426"/>
      <c r="F107" s="427"/>
      <c r="G107" s="318" t="s">
        <v>47</v>
      </c>
      <c r="H107" s="320"/>
      <c r="I107" s="418"/>
      <c r="J107" s="256">
        <f t="shared" si="0"/>
        <v>84</v>
      </c>
      <c r="K107" s="237" t="str">
        <f t="shared" si="1"/>
        <v/>
      </c>
      <c r="L107" s="258">
        <v>84</v>
      </c>
    </row>
    <row r="108" spans="1:22" s="83" customFormat="1" ht="34.5" customHeight="1">
      <c r="A108" s="244" t="s">
        <v>615</v>
      </c>
      <c r="B108" s="84"/>
      <c r="C108" s="394"/>
      <c r="D108" s="395"/>
      <c r="E108" s="407"/>
      <c r="F108" s="408"/>
      <c r="G108" s="318" t="s">
        <v>48</v>
      </c>
      <c r="H108" s="320"/>
      <c r="I108" s="418"/>
      <c r="J108" s="256">
        <f t="shared" si="0"/>
        <v>15</v>
      </c>
      <c r="K108" s="237" t="str">
        <f t="shared" si="1"/>
        <v/>
      </c>
      <c r="L108" s="258">
        <v>15</v>
      </c>
    </row>
    <row r="109" spans="1:22" s="83" customFormat="1" ht="34.5" customHeight="1">
      <c r="A109" s="244" t="s">
        <v>613</v>
      </c>
      <c r="B109" s="84"/>
      <c r="C109" s="394"/>
      <c r="D109" s="395"/>
      <c r="E109" s="321" t="s">
        <v>612</v>
      </c>
      <c r="F109" s="322"/>
      <c r="G109" s="322"/>
      <c r="H109" s="323"/>
      <c r="I109" s="418"/>
      <c r="J109" s="256">
        <f t="shared" si="0"/>
        <v>84</v>
      </c>
      <c r="K109" s="237" t="str">
        <f t="shared" si="1"/>
        <v/>
      </c>
      <c r="L109" s="258">
        <v>84</v>
      </c>
    </row>
    <row r="110" spans="1:22" s="83" customFormat="1" ht="34.5" customHeight="1">
      <c r="A110" s="244" t="s">
        <v>614</v>
      </c>
      <c r="B110" s="84"/>
      <c r="C110" s="394"/>
      <c r="D110" s="395"/>
      <c r="E110" s="430"/>
      <c r="F110" s="431"/>
      <c r="G110" s="315" t="s">
        <v>47</v>
      </c>
      <c r="H110" s="317"/>
      <c r="I110" s="418"/>
      <c r="J110" s="256">
        <f t="shared" si="0"/>
        <v>84</v>
      </c>
      <c r="K110" s="237" t="str">
        <f t="shared" si="1"/>
        <v/>
      </c>
      <c r="L110" s="258">
        <v>84</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1042</v>
      </c>
    </row>
    <row r="132" spans="1:22" s="83" customFormat="1" ht="34.5" customHeight="1">
      <c r="A132" s="244" t="s">
        <v>621</v>
      </c>
      <c r="B132" s="84"/>
      <c r="C132" s="294"/>
      <c r="D132" s="296"/>
      <c r="E132" s="318" t="s">
        <v>58</v>
      </c>
      <c r="F132" s="319"/>
      <c r="G132" s="319"/>
      <c r="H132" s="320"/>
      <c r="I132" s="387"/>
      <c r="J132" s="101"/>
      <c r="K132" s="102"/>
      <c r="L132" s="82">
        <v>84</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15</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121</v>
      </c>
      <c r="K157" s="264" t="str">
        <f t="shared" si="3"/>
        <v/>
      </c>
      <c r="L157" s="117">
        <v>121</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15</v>
      </c>
      <c r="K160" s="264" t="str">
        <f t="shared" si="3"/>
        <v/>
      </c>
      <c r="L160" s="117">
        <v>15</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1044</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4</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0.2</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23</v>
      </c>
      <c r="K269" s="81" t="str">
        <f t="shared" si="8"/>
        <v/>
      </c>
      <c r="L269" s="147">
        <v>23</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30</v>
      </c>
      <c r="K273" s="81" t="str">
        <f t="shared" si="8"/>
        <v/>
      </c>
      <c r="L273" s="147">
        <v>30</v>
      </c>
    </row>
    <row r="274" spans="1:12" s="83" customFormat="1" ht="34.5" customHeight="1">
      <c r="A274" s="249" t="s">
        <v>727</v>
      </c>
      <c r="B274" s="120"/>
      <c r="C274" s="370"/>
      <c r="D274" s="370"/>
      <c r="E274" s="370"/>
      <c r="F274" s="370"/>
      <c r="G274" s="369" t="s">
        <v>148</v>
      </c>
      <c r="H274" s="369"/>
      <c r="I274" s="402"/>
      <c r="J274" s="266">
        <f t="shared" si="9"/>
        <v>1.4</v>
      </c>
      <c r="K274" s="81" t="str">
        <f t="shared" si="8"/>
        <v/>
      </c>
      <c r="L274" s="148">
        <v>1.4</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1</v>
      </c>
      <c r="K277" s="81" t="str">
        <f t="shared" si="8"/>
        <v/>
      </c>
      <c r="L277" s="147">
        <v>1</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1</v>
      </c>
      <c r="K279" s="81" t="str">
        <f t="shared" si="8"/>
        <v/>
      </c>
      <c r="L279" s="147">
        <v>1</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1</v>
      </c>
      <c r="K281" s="81" t="str">
        <f t="shared" si="8"/>
        <v/>
      </c>
      <c r="L281" s="147">
        <v>1</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0.8</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2</v>
      </c>
      <c r="K291" s="81" t="str">
        <f t="shared" si="8"/>
        <v/>
      </c>
      <c r="L291" s="147">
        <v>2</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3</v>
      </c>
      <c r="N301" s="147">
        <v>10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1</v>
      </c>
      <c r="N305" s="147">
        <v>1</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1044</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1</v>
      </c>
      <c r="K327" s="81"/>
      <c r="L327" s="269"/>
    </row>
    <row r="328" spans="1:22" s="83" customFormat="1" ht="34.5" customHeight="1">
      <c r="A328" s="249" t="s">
        <v>747</v>
      </c>
      <c r="B328" s="159"/>
      <c r="C328" s="369"/>
      <c r="D328" s="369"/>
      <c r="E328" s="369"/>
      <c r="F328" s="370"/>
      <c r="G328" s="370"/>
      <c r="H328" s="287" t="s">
        <v>174</v>
      </c>
      <c r="I328" s="352"/>
      <c r="J328" s="267">
        <v>0.5</v>
      </c>
      <c r="K328" s="81"/>
      <c r="L328" s="269"/>
    </row>
    <row r="329" spans="1:22" s="83" customFormat="1" ht="34.5" customHeight="1">
      <c r="A329" s="249" t="s">
        <v>750</v>
      </c>
      <c r="B329" s="159"/>
      <c r="C329" s="369"/>
      <c r="D329" s="369"/>
      <c r="E329" s="369"/>
      <c r="F329" s="370"/>
      <c r="G329" s="369" t="s">
        <v>176</v>
      </c>
      <c r="H329" s="287" t="s">
        <v>173</v>
      </c>
      <c r="I329" s="352"/>
      <c r="J329" s="266">
        <v>1</v>
      </c>
      <c r="K329" s="81"/>
      <c r="L329" s="269"/>
    </row>
    <row r="330" spans="1:22" s="83" customFormat="1" ht="34.5" customHeight="1">
      <c r="A330" s="249" t="s">
        <v>750</v>
      </c>
      <c r="B330" s="159"/>
      <c r="C330" s="369"/>
      <c r="D330" s="369"/>
      <c r="E330" s="369"/>
      <c r="F330" s="370"/>
      <c r="G330" s="370"/>
      <c r="H330" s="287" t="s">
        <v>174</v>
      </c>
      <c r="I330" s="352"/>
      <c r="J330" s="267">
        <v>1</v>
      </c>
      <c r="K330" s="81"/>
      <c r="L330" s="269"/>
    </row>
    <row r="331" spans="1:22" s="83" customFormat="1" ht="34.5" customHeight="1">
      <c r="A331" s="249" t="s">
        <v>751</v>
      </c>
      <c r="B331" s="159"/>
      <c r="C331" s="369"/>
      <c r="D331" s="369"/>
      <c r="E331" s="369"/>
      <c r="F331" s="370"/>
      <c r="G331" s="371" t="s">
        <v>177</v>
      </c>
      <c r="H331" s="287" t="s">
        <v>173</v>
      </c>
      <c r="I331" s="352"/>
      <c r="J331" s="266">
        <v>1</v>
      </c>
      <c r="K331" s="81"/>
      <c r="L331" s="269"/>
    </row>
    <row r="332" spans="1:22" s="83" customFormat="1" ht="34.5" customHeight="1">
      <c r="A332" s="249" t="s">
        <v>751</v>
      </c>
      <c r="B332" s="159"/>
      <c r="C332" s="369"/>
      <c r="D332" s="369"/>
      <c r="E332" s="369"/>
      <c r="F332" s="370"/>
      <c r="G332" s="370"/>
      <c r="H332" s="287" t="s">
        <v>174</v>
      </c>
      <c r="I332" s="352"/>
      <c r="J332" s="267">
        <v>1</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219</v>
      </c>
      <c r="K392" s="81" t="str">
        <f t="shared" ref="K392:K397" si="11">IF(OR(COUNTIF(L392:L392,"未確認")&gt;0,COUNTIF(L392:L392,"~*")&gt;0),"※","")</f>
        <v/>
      </c>
      <c r="L392" s="147">
        <v>219</v>
      </c>
    </row>
    <row r="393" spans="1:22" s="83" customFormat="1" ht="34.5" customHeight="1">
      <c r="A393" s="249" t="s">
        <v>773</v>
      </c>
      <c r="B393" s="84"/>
      <c r="C393" s="368"/>
      <c r="D393" s="378"/>
      <c r="E393" s="318" t="s">
        <v>224</v>
      </c>
      <c r="F393" s="319"/>
      <c r="G393" s="319"/>
      <c r="H393" s="320"/>
      <c r="I393" s="341"/>
      <c r="J393" s="140">
        <f t="shared" si="10"/>
        <v>191</v>
      </c>
      <c r="K393" s="81" t="str">
        <f t="shared" si="11"/>
        <v/>
      </c>
      <c r="L393" s="147">
        <v>191</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28</v>
      </c>
      <c r="K395" s="81" t="str">
        <f t="shared" si="11"/>
        <v/>
      </c>
      <c r="L395" s="147">
        <v>28</v>
      </c>
    </row>
    <row r="396" spans="1:22" s="83" customFormat="1" ht="34.5" customHeight="1">
      <c r="A396" s="250" t="s">
        <v>776</v>
      </c>
      <c r="B396" s="1"/>
      <c r="C396" s="368"/>
      <c r="D396" s="318" t="s">
        <v>227</v>
      </c>
      <c r="E396" s="319"/>
      <c r="F396" s="319"/>
      <c r="G396" s="319"/>
      <c r="H396" s="320"/>
      <c r="I396" s="341"/>
      <c r="J396" s="140">
        <f t="shared" si="10"/>
        <v>34461</v>
      </c>
      <c r="K396" s="81" t="str">
        <f t="shared" si="11"/>
        <v/>
      </c>
      <c r="L396" s="147">
        <v>34461</v>
      </c>
    </row>
    <row r="397" spans="1:22" s="83" customFormat="1" ht="34.5" customHeight="1">
      <c r="A397" s="250" t="s">
        <v>777</v>
      </c>
      <c r="B397" s="119"/>
      <c r="C397" s="368"/>
      <c r="D397" s="318" t="s">
        <v>228</v>
      </c>
      <c r="E397" s="319"/>
      <c r="F397" s="319"/>
      <c r="G397" s="319"/>
      <c r="H397" s="320"/>
      <c r="I397" s="342"/>
      <c r="J397" s="140">
        <f t="shared" si="10"/>
        <v>221</v>
      </c>
      <c r="K397" s="81" t="str">
        <f t="shared" si="11"/>
        <v/>
      </c>
      <c r="L397" s="147">
        <v>221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219</v>
      </c>
      <c r="K405" s="81" t="str">
        <f t="shared" ref="K405:K422" si="13">IF(OR(COUNTIF(L405:L405,"未確認")&gt;0,COUNTIF(L405:L405,"~*")&gt;0),"※","")</f>
        <v/>
      </c>
      <c r="L405" s="147">
        <v>219</v>
      </c>
    </row>
    <row r="406" spans="1:22" s="83" customFormat="1" ht="34.5" customHeight="1">
      <c r="A406" s="251" t="s">
        <v>779</v>
      </c>
      <c r="B406" s="119"/>
      <c r="C406" s="367"/>
      <c r="D406" s="373" t="s">
        <v>233</v>
      </c>
      <c r="E406" s="375" t="s">
        <v>234</v>
      </c>
      <c r="F406" s="376"/>
      <c r="G406" s="376"/>
      <c r="H406" s="377"/>
      <c r="I406" s="359"/>
      <c r="J406" s="140">
        <f t="shared" si="12"/>
        <v>1</v>
      </c>
      <c r="K406" s="81" t="str">
        <f t="shared" si="13"/>
        <v/>
      </c>
      <c r="L406" s="147">
        <v>1</v>
      </c>
    </row>
    <row r="407" spans="1:22" s="83" customFormat="1" ht="34.5" customHeight="1">
      <c r="A407" s="251" t="s">
        <v>780</v>
      </c>
      <c r="B407" s="119"/>
      <c r="C407" s="367"/>
      <c r="D407" s="367"/>
      <c r="E407" s="318" t="s">
        <v>235</v>
      </c>
      <c r="F407" s="319"/>
      <c r="G407" s="319"/>
      <c r="H407" s="320"/>
      <c r="I407" s="359"/>
      <c r="J407" s="140">
        <f t="shared" si="12"/>
        <v>159</v>
      </c>
      <c r="K407" s="81" t="str">
        <f t="shared" si="13"/>
        <v/>
      </c>
      <c r="L407" s="147">
        <v>159</v>
      </c>
    </row>
    <row r="408" spans="1:22" s="83" customFormat="1" ht="34.5" customHeight="1">
      <c r="A408" s="251" t="s">
        <v>781</v>
      </c>
      <c r="B408" s="119"/>
      <c r="C408" s="367"/>
      <c r="D408" s="367"/>
      <c r="E408" s="318" t="s">
        <v>236</v>
      </c>
      <c r="F408" s="319"/>
      <c r="G408" s="319"/>
      <c r="H408" s="320"/>
      <c r="I408" s="359"/>
      <c r="J408" s="140">
        <f t="shared" si="12"/>
        <v>52</v>
      </c>
      <c r="K408" s="81" t="str">
        <f t="shared" si="13"/>
        <v/>
      </c>
      <c r="L408" s="147">
        <v>52</v>
      </c>
    </row>
    <row r="409" spans="1:22" s="83" customFormat="1" ht="34.5" customHeight="1">
      <c r="A409" s="251" t="s">
        <v>782</v>
      </c>
      <c r="B409" s="119"/>
      <c r="C409" s="367"/>
      <c r="D409" s="367"/>
      <c r="E409" s="315" t="s">
        <v>986</v>
      </c>
      <c r="F409" s="316"/>
      <c r="G409" s="316"/>
      <c r="H409" s="317"/>
      <c r="I409" s="359"/>
      <c r="J409" s="140">
        <f t="shared" si="12"/>
        <v>7</v>
      </c>
      <c r="K409" s="81" t="str">
        <f t="shared" si="13"/>
        <v/>
      </c>
      <c r="L409" s="147">
        <v>7</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221</v>
      </c>
      <c r="K413" s="81" t="str">
        <f t="shared" si="13"/>
        <v/>
      </c>
      <c r="L413" s="147">
        <v>221</v>
      </c>
    </row>
    <row r="414" spans="1:22" s="83" customFormat="1" ht="34.5" customHeight="1">
      <c r="A414" s="251" t="s">
        <v>787</v>
      </c>
      <c r="B414" s="119"/>
      <c r="C414" s="367"/>
      <c r="D414" s="373" t="s">
        <v>240</v>
      </c>
      <c r="E414" s="375" t="s">
        <v>241</v>
      </c>
      <c r="F414" s="376"/>
      <c r="G414" s="376"/>
      <c r="H414" s="377"/>
      <c r="I414" s="359"/>
      <c r="J414" s="140">
        <f t="shared" si="12"/>
        <v>1</v>
      </c>
      <c r="K414" s="81" t="str">
        <f t="shared" si="13"/>
        <v/>
      </c>
      <c r="L414" s="147">
        <v>1</v>
      </c>
    </row>
    <row r="415" spans="1:22" s="83" customFormat="1" ht="34.5" customHeight="1">
      <c r="A415" s="251" t="s">
        <v>788</v>
      </c>
      <c r="B415" s="119"/>
      <c r="C415" s="367"/>
      <c r="D415" s="367"/>
      <c r="E415" s="318" t="s">
        <v>242</v>
      </c>
      <c r="F415" s="319"/>
      <c r="G415" s="319"/>
      <c r="H415" s="320"/>
      <c r="I415" s="359"/>
      <c r="J415" s="140">
        <f t="shared" si="12"/>
        <v>144</v>
      </c>
      <c r="K415" s="81" t="str">
        <f t="shared" si="13"/>
        <v/>
      </c>
      <c r="L415" s="147">
        <v>144</v>
      </c>
    </row>
    <row r="416" spans="1:22" s="83" customFormat="1" ht="34.5" customHeight="1">
      <c r="A416" s="251" t="s">
        <v>789</v>
      </c>
      <c r="B416" s="119"/>
      <c r="C416" s="367"/>
      <c r="D416" s="367"/>
      <c r="E416" s="318" t="s">
        <v>243</v>
      </c>
      <c r="F416" s="319"/>
      <c r="G416" s="319"/>
      <c r="H416" s="320"/>
      <c r="I416" s="359"/>
      <c r="J416" s="140">
        <f t="shared" si="12"/>
        <v>7</v>
      </c>
      <c r="K416" s="81" t="str">
        <f t="shared" si="13"/>
        <v/>
      </c>
      <c r="L416" s="147">
        <v>7</v>
      </c>
    </row>
    <row r="417" spans="1:22" s="83" customFormat="1" ht="34.5" customHeight="1">
      <c r="A417" s="251" t="s">
        <v>790</v>
      </c>
      <c r="B417" s="119"/>
      <c r="C417" s="367"/>
      <c r="D417" s="367"/>
      <c r="E417" s="318" t="s">
        <v>244</v>
      </c>
      <c r="F417" s="319"/>
      <c r="G417" s="319"/>
      <c r="H417" s="320"/>
      <c r="I417" s="359"/>
      <c r="J417" s="140">
        <f t="shared" si="12"/>
        <v>3</v>
      </c>
      <c r="K417" s="81" t="str">
        <f t="shared" si="13"/>
        <v/>
      </c>
      <c r="L417" s="147">
        <v>3</v>
      </c>
    </row>
    <row r="418" spans="1:22" s="83" customFormat="1" ht="34.5" customHeight="1">
      <c r="A418" s="251" t="s">
        <v>791</v>
      </c>
      <c r="B418" s="119"/>
      <c r="C418" s="367"/>
      <c r="D418" s="367"/>
      <c r="E418" s="318" t="s">
        <v>245</v>
      </c>
      <c r="F418" s="319"/>
      <c r="G418" s="319"/>
      <c r="H418" s="320"/>
      <c r="I418" s="359"/>
      <c r="J418" s="140">
        <f t="shared" si="12"/>
        <v>5</v>
      </c>
      <c r="K418" s="81" t="str">
        <f t="shared" si="13"/>
        <v/>
      </c>
      <c r="L418" s="147">
        <v>5</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1</v>
      </c>
      <c r="K420" s="81" t="str">
        <f t="shared" si="13"/>
        <v/>
      </c>
      <c r="L420" s="147">
        <v>1</v>
      </c>
    </row>
    <row r="421" spans="1:22" s="83" customFormat="1" ht="34.5" customHeight="1">
      <c r="A421" s="251" t="s">
        <v>794</v>
      </c>
      <c r="B421" s="119"/>
      <c r="C421" s="367"/>
      <c r="D421" s="367"/>
      <c r="E421" s="318" t="s">
        <v>247</v>
      </c>
      <c r="F421" s="319"/>
      <c r="G421" s="319"/>
      <c r="H421" s="320"/>
      <c r="I421" s="359"/>
      <c r="J421" s="140">
        <f t="shared" si="12"/>
        <v>60</v>
      </c>
      <c r="K421" s="81" t="str">
        <f t="shared" si="13"/>
        <v/>
      </c>
      <c r="L421" s="147">
        <v>60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220</v>
      </c>
      <c r="K430" s="193" t="str">
        <f>IF(OR(COUNTIF(L430:L430,"未確認")&gt;0,COUNTIF(L430:L430,"~*")&gt;0),"※","")</f>
        <v/>
      </c>
      <c r="L430" s="147">
        <v>220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140</v>
      </c>
      <c r="K431" s="193" t="str">
        <f>IF(OR(COUNTIF(L431:L431,"未確認")&gt;0,COUNTIF(L431:L431,"~*")&gt;0),"※","")</f>
        <v/>
      </c>
      <c r="L431" s="147">
        <v>140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9</v>
      </c>
      <c r="K432" s="193" t="str">
        <f>IF(OR(COUNTIF(L432:L432,"未確認")&gt;0,COUNTIF(L432:L432,"~*")&gt;0),"※","")</f>
        <v/>
      </c>
      <c r="L432" s="147">
        <v>9</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69</v>
      </c>
      <c r="K433" s="193" t="str">
        <f>IF(OR(COUNTIF(L433:L433,"未確認")&gt;0,COUNTIF(L433:L433,"~*")&gt;0),"※","")</f>
        <v/>
      </c>
      <c r="L433" s="147">
        <v>69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4</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4</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3</v>
      </c>
      <c r="K446" s="187" t="str">
        <f t="shared" si="14"/>
        <v/>
      </c>
      <c r="L446" s="269"/>
    </row>
    <row r="447" spans="1:22" s="83" customFormat="1" ht="34.5" customHeight="1">
      <c r="A447" s="251" t="s">
        <v>805</v>
      </c>
      <c r="B447" s="119"/>
      <c r="C447" s="188"/>
      <c r="D447" s="196"/>
      <c r="E447" s="318" t="s">
        <v>268</v>
      </c>
      <c r="F447" s="319"/>
      <c r="G447" s="319"/>
      <c r="H447" s="320"/>
      <c r="I447" s="325"/>
      <c r="J447" s="192">
        <v>3</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74</v>
      </c>
      <c r="K535" s="201" t="str">
        <f t="shared" si="22"/>
        <v/>
      </c>
      <c r="L535" s="117">
        <v>74</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1045</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t="s">
        <v>540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t="s">
        <v>540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11</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t="s">
        <v>540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t="s">
        <v>540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t="str">
        <f t="shared" si="27"/>
        <v>*</v>
      </c>
      <c r="K614" s="201" t="str">
        <f t="shared" si="28"/>
        <v>※</v>
      </c>
      <c r="L614" s="117" t="s">
        <v>541</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16</v>
      </c>
      <c r="K618" s="201" t="str">
        <f t="shared" si="28"/>
        <v/>
      </c>
      <c r="L618" s="117">
        <v>16</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23</v>
      </c>
      <c r="K631" s="201" t="str">
        <f t="shared" ref="K631:K638" si="30">IF(OR(COUNTIF(L631:L631,"未確認")&gt;0,COUNTIF(L631:L631,"*")&gt;0),"※","")</f>
        <v/>
      </c>
      <c r="L631" s="117">
        <v>23</v>
      </c>
    </row>
    <row r="632" spans="1:22" s="118" customFormat="1" ht="56.1" customHeight="1">
      <c r="A632" s="252" t="s">
        <v>918</v>
      </c>
      <c r="B632" s="119"/>
      <c r="C632" s="318" t="s">
        <v>434</v>
      </c>
      <c r="D632" s="319"/>
      <c r="E632" s="319"/>
      <c r="F632" s="319"/>
      <c r="G632" s="319"/>
      <c r="H632" s="320"/>
      <c r="I632" s="122" t="s">
        <v>435</v>
      </c>
      <c r="J632" s="116">
        <f t="shared" si="29"/>
        <v>22</v>
      </c>
      <c r="K632" s="201" t="str">
        <f t="shared" si="30"/>
        <v/>
      </c>
      <c r="L632" s="117">
        <v>22</v>
      </c>
    </row>
    <row r="633" spans="1:22" s="118" customFormat="1" ht="57">
      <c r="A633" s="252" t="s">
        <v>919</v>
      </c>
      <c r="B633" s="119"/>
      <c r="C633" s="318" t="s">
        <v>436</v>
      </c>
      <c r="D633" s="319"/>
      <c r="E633" s="319"/>
      <c r="F633" s="319"/>
      <c r="G633" s="319"/>
      <c r="H633" s="320"/>
      <c r="I633" s="122" t="s">
        <v>437</v>
      </c>
      <c r="J633" s="116">
        <f t="shared" si="29"/>
        <v>14</v>
      </c>
      <c r="K633" s="201" t="str">
        <f t="shared" si="30"/>
        <v/>
      </c>
      <c r="L633" s="117">
        <v>14</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25</v>
      </c>
      <c r="K646" s="201" t="str">
        <f t="shared" ref="K646:K660" si="32">IF(OR(COUNTIF(L646:L646,"未確認")&gt;0,COUNTIF(L646:L646,"*")&gt;0),"※","")</f>
        <v/>
      </c>
      <c r="L646" s="117">
        <v>25</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16</v>
      </c>
      <c r="K648" s="201" t="str">
        <f t="shared" si="32"/>
        <v/>
      </c>
      <c r="L648" s="117">
        <v>16</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t="str">
        <f t="shared" si="31"/>
        <v>*</v>
      </c>
      <c r="K650" s="201" t="str">
        <f t="shared" si="32"/>
        <v>※</v>
      </c>
      <c r="L650" s="117" t="s">
        <v>541</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t="str">
        <f t="shared" si="31"/>
        <v>*</v>
      </c>
      <c r="K658" s="201" t="str">
        <f t="shared" si="32"/>
        <v>※</v>
      </c>
      <c r="L658" s="117" t="s">
        <v>541</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15</v>
      </c>
      <c r="K683" s="201" t="str">
        <f>IF(OR(COUNTIF(L683:L683,"未確認")&gt;0,COUNTIF(L683:L683,"*")&gt;0),"※","")</f>
        <v/>
      </c>
      <c r="L683" s="117">
        <v>15</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C6540A6-92BC-4565-886F-FB6695437CCB}"/>
    <hyperlink ref="J71:L71" location="病院!B464" display="・手術の状況" xr:uid="{51583484-9DCD-471C-993D-C0F10042A5E6}"/>
    <hyperlink ref="J72:L72" location="病院!B500" display="・がん、脳卒中、心筋梗塞、分娩、精神医療への対応状況" xr:uid="{BEB57746-729D-47CF-88EC-62041166F54D}"/>
    <hyperlink ref="J73:L73" location="病院!B541" display="・重症患者への対応状況" xr:uid="{89040F05-4269-4AFF-81CA-51C50488D224}"/>
    <hyperlink ref="J74:L74" location="病院!B586" display="・救急医療の実施状況" xr:uid="{94E16DBB-2F7B-4C48-90CD-3D9BFA17C53F}"/>
    <hyperlink ref="J75:L75" location="病院!B609" display="・急性期後の支援、在宅復帰の支援の状況" xr:uid="{CC7BEC0C-B8DA-4A35-B8FF-348D517B358E}"/>
    <hyperlink ref="J76:L76" location="病院!B627" display="・全身管理の状況" xr:uid="{9F1ED156-262B-499B-BFDD-9BAD2FD9A44F}"/>
    <hyperlink ref="J78:L78" location="病院!B679" display="・長期療養患者の受入状況" xr:uid="{2D6BD311-D9AF-46B2-A38E-E39FFEEBF5AD}"/>
    <hyperlink ref="J77:L77" location="病院!B642" display="・リハビリテーションの実施状況" xr:uid="{438EE7BB-EC19-4A8E-9DFD-DB6840AF13C6}"/>
    <hyperlink ref="J79:L79" location="病院!B689" display="・重度の障害児等の受入状況" xr:uid="{907B41EE-D088-47B2-9EB2-25E2AD16F08A}"/>
    <hyperlink ref="J80:L80" location="病院!B702" display="・医科歯科の連携状況" xr:uid="{C8488798-9DBF-422F-9E33-22067490037E}"/>
    <hyperlink ref="M71:N71" location="'病院(H30案)'!B448" display="・手術の状況" xr:uid="{D8796239-FAEA-45C9-A553-C91ADA770687}"/>
    <hyperlink ref="M72:N72" location="'病院(H30案)'!B484" display="・がん、脳卒中、心筋梗塞、分娩、精神医療への対応状況" xr:uid="{938096E5-4905-44A1-A345-ED10D4FF9999}"/>
    <hyperlink ref="M73:N73" location="'病院(H30案)'!B525" display="・重症患者への対応状況" xr:uid="{F94130BF-1074-4DB3-BCDF-74F7FD35BAE4}"/>
    <hyperlink ref="M74:N74" location="'病院(H30案)'!B570" display="・救急医療の実施状況" xr:uid="{08B4C92C-0133-4692-A01C-A810204EC1F3}"/>
    <hyperlink ref="M75:N75" location="'病院(H30案)'!B593" display="・急性期後の支援、在宅復帰の支援の状況" xr:uid="{709B9607-FEB9-4221-A7B0-6130C36FAFEE}"/>
    <hyperlink ref="C71:G71" location="病院!B87" display="・設置主体" xr:uid="{A1177346-0486-4A00-B3FD-CED0F227B2FA}"/>
    <hyperlink ref="C72:G72" location="病院!B95" display="・病床の状況" xr:uid="{D047C937-A6E4-435E-BC64-1A39A5918DF6}"/>
    <hyperlink ref="C73:G73" location="病院!B116" display="・診療科" xr:uid="{2E8010D7-0D83-402B-A7EB-995FCFA47340}"/>
    <hyperlink ref="C74:G74" location="病院!B127" display="・入院基本料・特定入院料及び届出病床数" xr:uid="{AC9B8276-D060-4AC3-B6CE-06C291C6996C}"/>
    <hyperlink ref="C75:G75" location="病院!B141" display="・算定する入院基本用・特定入院料等の状況" xr:uid="{171EB66F-01C4-4305-9155-DB45B2DB1E0B}"/>
    <hyperlink ref="C76:G76" location="病院!B224" display="・DPC医療機関群の種類" xr:uid="{A7CD8194-80E6-46EB-BD77-6D7083D7A2D7}"/>
    <hyperlink ref="C77:G77" location="病院!B232" display="・救急告示病院、二次救急医療施設、三次救急医療施設の告示・認定の有無" xr:uid="{D3564CF1-189B-4FF0-A196-73C502C3A549}"/>
    <hyperlink ref="C78:F78" location="病院!B242" display="・承認の有無" xr:uid="{E0D075A2-EE36-4994-80D5-815318675257}"/>
    <hyperlink ref="C79:F79" location="病院!B251" display="・診療報酬の届出の有無" xr:uid="{2C865AD6-4140-45F6-A0E4-1015DE99A093}"/>
    <hyperlink ref="C80:F80" location="病院!B261" display="・職員数の状況" xr:uid="{9A2C57DC-0174-41BB-9D16-E71829EDA25F}"/>
    <hyperlink ref="C81:F81" location="病院!B320" display="・退院調整部門の設置状況" xr:uid="{42FCD17F-717D-4E55-B481-ED0F1E486E65}"/>
    <hyperlink ref="C82:F82" location="病院!B340" display="・医療機器の台数" xr:uid="{24BA5238-50C3-42EE-9F2C-18D03BF5ECD4}"/>
    <hyperlink ref="C83:G83" location="病院!B365" display="・過去1年間の間に病棟の再編・見直しがあった場合の報告対象期間" xr:uid="{239AC550-F4E8-40A9-BF3C-31DCB6772469}"/>
    <hyperlink ref="H71:I71" location="病院!B388" display="・入院患者の状況（年間）" xr:uid="{B6D50334-503B-45C0-BAF3-5F620B2970B5}"/>
    <hyperlink ref="H72:I72" location="病院!B401" display="・入院患者の状況（年間／入棟前の場所・退棟先の場所の状況）" xr:uid="{D1D92ECE-58E4-4098-87A4-5B4240B3376A}"/>
    <hyperlink ref="H73:I73" location="病院!B426" display="・退院後に在宅医療を必要とする患者の状況" xr:uid="{B5C8FFB9-FC6F-4FB9-AFF0-8CC578A718D8}"/>
    <hyperlink ref="H74:I74" location="病院!B438" display="・看取りを行った患者数" xr:uid="{7A3136CD-3F5D-4F04-9A0C-A68B72E6979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2019-11-15T06:49:42Z</dcterms:modified>
</cp:coreProperties>
</file>